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oBotelho\OneDrive\Documentos\Professor\Métodos Quantitativos I\"/>
    </mc:Choice>
  </mc:AlternateContent>
  <bookViews>
    <workbookView xWindow="0" yWindow="0" windowWidth="20490" windowHeight="7755"/>
  </bookViews>
  <sheets>
    <sheet name="Simulação" sheetId="1" r:id="rId1"/>
    <sheet name="Histograma_Lucro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4" i="1" l="1"/>
  <c r="L503" i="1"/>
  <c r="L505" i="1"/>
  <c r="L506" i="1" s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3" i="1"/>
  <c r="I46" i="1"/>
  <c r="I78" i="1"/>
  <c r="I329" i="1"/>
  <c r="I337" i="1"/>
  <c r="I345" i="1"/>
  <c r="I353" i="1"/>
  <c r="I361" i="1"/>
  <c r="I369" i="1"/>
  <c r="I377" i="1"/>
  <c r="I385" i="1"/>
  <c r="I392" i="1"/>
  <c r="I397" i="1"/>
  <c r="I401" i="1"/>
  <c r="I405" i="1"/>
  <c r="I409" i="1"/>
  <c r="I413" i="1"/>
  <c r="I417" i="1"/>
  <c r="I421" i="1"/>
  <c r="I425" i="1"/>
  <c r="I429" i="1"/>
  <c r="I433" i="1"/>
  <c r="I437" i="1"/>
  <c r="I441" i="1"/>
  <c r="I445" i="1"/>
  <c r="I449" i="1"/>
  <c r="I453" i="1"/>
  <c r="I457" i="1"/>
  <c r="I461" i="1"/>
  <c r="I465" i="1"/>
  <c r="I469" i="1"/>
  <c r="I473" i="1"/>
  <c r="I477" i="1"/>
  <c r="I481" i="1"/>
  <c r="I485" i="1"/>
  <c r="I489" i="1"/>
  <c r="I493" i="1"/>
  <c r="I497" i="1"/>
  <c r="I501" i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H362" i="1"/>
  <c r="I362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H393" i="1"/>
  <c r="I393" i="1" s="1"/>
  <c r="H394" i="1"/>
  <c r="I394" i="1" s="1"/>
  <c r="H395" i="1"/>
  <c r="I395" i="1" s="1"/>
  <c r="H396" i="1"/>
  <c r="I396" i="1" s="1"/>
  <c r="H397" i="1"/>
  <c r="H398" i="1"/>
  <c r="I398" i="1" s="1"/>
  <c r="H399" i="1"/>
  <c r="I399" i="1" s="1"/>
  <c r="H400" i="1"/>
  <c r="I400" i="1" s="1"/>
  <c r="H401" i="1"/>
  <c r="H402" i="1"/>
  <c r="I402" i="1" s="1"/>
  <c r="H403" i="1"/>
  <c r="I403" i="1" s="1"/>
  <c r="H404" i="1"/>
  <c r="I404" i="1" s="1"/>
  <c r="H405" i="1"/>
  <c r="H406" i="1"/>
  <c r="I406" i="1" s="1"/>
  <c r="H407" i="1"/>
  <c r="I407" i="1" s="1"/>
  <c r="H408" i="1"/>
  <c r="I408" i="1" s="1"/>
  <c r="H409" i="1"/>
  <c r="H410" i="1"/>
  <c r="I410" i="1" s="1"/>
  <c r="H411" i="1"/>
  <c r="I411" i="1" s="1"/>
  <c r="H412" i="1"/>
  <c r="I412" i="1" s="1"/>
  <c r="H413" i="1"/>
  <c r="H414" i="1"/>
  <c r="I414" i="1" s="1"/>
  <c r="H415" i="1"/>
  <c r="I415" i="1" s="1"/>
  <c r="H416" i="1"/>
  <c r="I416" i="1" s="1"/>
  <c r="H417" i="1"/>
  <c r="H418" i="1"/>
  <c r="I418" i="1" s="1"/>
  <c r="H419" i="1"/>
  <c r="I419" i="1" s="1"/>
  <c r="H420" i="1"/>
  <c r="I420" i="1" s="1"/>
  <c r="H421" i="1"/>
  <c r="H422" i="1"/>
  <c r="I422" i="1" s="1"/>
  <c r="H423" i="1"/>
  <c r="I423" i="1" s="1"/>
  <c r="H424" i="1"/>
  <c r="I424" i="1" s="1"/>
  <c r="H425" i="1"/>
  <c r="H426" i="1"/>
  <c r="I426" i="1" s="1"/>
  <c r="H427" i="1"/>
  <c r="I427" i="1" s="1"/>
  <c r="H428" i="1"/>
  <c r="I428" i="1" s="1"/>
  <c r="H429" i="1"/>
  <c r="H430" i="1"/>
  <c r="I430" i="1" s="1"/>
  <c r="H431" i="1"/>
  <c r="I431" i="1" s="1"/>
  <c r="H432" i="1"/>
  <c r="I432" i="1" s="1"/>
  <c r="H433" i="1"/>
  <c r="H434" i="1"/>
  <c r="I434" i="1" s="1"/>
  <c r="H435" i="1"/>
  <c r="I435" i="1" s="1"/>
  <c r="H436" i="1"/>
  <c r="I436" i="1" s="1"/>
  <c r="H437" i="1"/>
  <c r="H438" i="1"/>
  <c r="I438" i="1" s="1"/>
  <c r="H439" i="1"/>
  <c r="I439" i="1" s="1"/>
  <c r="H440" i="1"/>
  <c r="I440" i="1" s="1"/>
  <c r="H441" i="1"/>
  <c r="H442" i="1"/>
  <c r="I442" i="1" s="1"/>
  <c r="H443" i="1"/>
  <c r="I443" i="1" s="1"/>
  <c r="H444" i="1"/>
  <c r="I444" i="1" s="1"/>
  <c r="H445" i="1"/>
  <c r="H446" i="1"/>
  <c r="I446" i="1" s="1"/>
  <c r="H447" i="1"/>
  <c r="I447" i="1" s="1"/>
  <c r="H448" i="1"/>
  <c r="I448" i="1" s="1"/>
  <c r="H449" i="1"/>
  <c r="H450" i="1"/>
  <c r="I450" i="1" s="1"/>
  <c r="H451" i="1"/>
  <c r="I451" i="1" s="1"/>
  <c r="H452" i="1"/>
  <c r="I452" i="1" s="1"/>
  <c r="H453" i="1"/>
  <c r="H454" i="1"/>
  <c r="I454" i="1" s="1"/>
  <c r="H455" i="1"/>
  <c r="I455" i="1" s="1"/>
  <c r="H456" i="1"/>
  <c r="I456" i="1" s="1"/>
  <c r="H457" i="1"/>
  <c r="H458" i="1"/>
  <c r="I458" i="1" s="1"/>
  <c r="H459" i="1"/>
  <c r="I459" i="1" s="1"/>
  <c r="H460" i="1"/>
  <c r="I460" i="1" s="1"/>
  <c r="H461" i="1"/>
  <c r="H462" i="1"/>
  <c r="I462" i="1" s="1"/>
  <c r="H463" i="1"/>
  <c r="I463" i="1" s="1"/>
  <c r="H464" i="1"/>
  <c r="I464" i="1" s="1"/>
  <c r="H465" i="1"/>
  <c r="H466" i="1"/>
  <c r="I466" i="1" s="1"/>
  <c r="H467" i="1"/>
  <c r="I467" i="1" s="1"/>
  <c r="H468" i="1"/>
  <c r="I468" i="1" s="1"/>
  <c r="H469" i="1"/>
  <c r="H470" i="1"/>
  <c r="I470" i="1" s="1"/>
  <c r="H471" i="1"/>
  <c r="I471" i="1" s="1"/>
  <c r="H472" i="1"/>
  <c r="I472" i="1" s="1"/>
  <c r="H473" i="1"/>
  <c r="H474" i="1"/>
  <c r="I474" i="1" s="1"/>
  <c r="H475" i="1"/>
  <c r="I475" i="1" s="1"/>
  <c r="H476" i="1"/>
  <c r="I476" i="1" s="1"/>
  <c r="H477" i="1"/>
  <c r="H478" i="1"/>
  <c r="I478" i="1" s="1"/>
  <c r="H479" i="1"/>
  <c r="I479" i="1" s="1"/>
  <c r="H480" i="1"/>
  <c r="I480" i="1" s="1"/>
  <c r="H481" i="1"/>
  <c r="H482" i="1"/>
  <c r="I482" i="1" s="1"/>
  <c r="H483" i="1"/>
  <c r="I483" i="1" s="1"/>
  <c r="H484" i="1"/>
  <c r="I484" i="1" s="1"/>
  <c r="H485" i="1"/>
  <c r="H486" i="1"/>
  <c r="I486" i="1" s="1"/>
  <c r="H487" i="1"/>
  <c r="I487" i="1" s="1"/>
  <c r="H488" i="1"/>
  <c r="I488" i="1" s="1"/>
  <c r="H489" i="1"/>
  <c r="H490" i="1"/>
  <c r="I490" i="1" s="1"/>
  <c r="H491" i="1"/>
  <c r="I491" i="1" s="1"/>
  <c r="H492" i="1"/>
  <c r="I492" i="1" s="1"/>
  <c r="H493" i="1"/>
  <c r="H494" i="1"/>
  <c r="I494" i="1" s="1"/>
  <c r="H495" i="1"/>
  <c r="I495" i="1" s="1"/>
  <c r="H496" i="1"/>
  <c r="I496" i="1" s="1"/>
  <c r="H497" i="1"/>
  <c r="H498" i="1"/>
  <c r="I498" i="1" s="1"/>
  <c r="H499" i="1"/>
  <c r="I499" i="1" s="1"/>
  <c r="H500" i="1"/>
  <c r="I500" i="1" s="1"/>
  <c r="H501" i="1"/>
  <c r="H502" i="1"/>
  <c r="I502" i="1" s="1"/>
  <c r="H3" i="1"/>
  <c r="I3" i="1" s="1"/>
  <c r="P11" i="1" l="1"/>
  <c r="P12" i="1" s="1"/>
  <c r="P13" i="1" s="1"/>
  <c r="P14" i="1" s="1"/>
  <c r="P10" i="1"/>
  <c r="O15" i="1"/>
  <c r="P3" i="1"/>
  <c r="O6" i="1"/>
  <c r="D11" i="1" l="1"/>
  <c r="D19" i="1"/>
  <c r="K19" i="1" s="1"/>
  <c r="D35" i="1"/>
  <c r="K35" i="1" s="1"/>
  <c r="D51" i="1"/>
  <c r="K51" i="1" s="1"/>
  <c r="D67" i="1"/>
  <c r="D83" i="1"/>
  <c r="K83" i="1" s="1"/>
  <c r="D87" i="1"/>
  <c r="D91" i="1"/>
  <c r="D99" i="1"/>
  <c r="K99" i="1" s="1"/>
  <c r="D103" i="1"/>
  <c r="D115" i="1"/>
  <c r="K115" i="1" s="1"/>
  <c r="D131" i="1"/>
  <c r="D139" i="1"/>
  <c r="D147" i="1"/>
  <c r="D163" i="1"/>
  <c r="K163" i="1" s="1"/>
  <c r="D167" i="1"/>
  <c r="D179" i="1"/>
  <c r="D195" i="1"/>
  <c r="K195" i="1" s="1"/>
  <c r="D203" i="1"/>
  <c r="D211" i="1"/>
  <c r="K211" i="1" s="1"/>
  <c r="D227" i="1"/>
  <c r="D243" i="1"/>
  <c r="K243" i="1" s="1"/>
  <c r="D251" i="1"/>
  <c r="D259" i="1"/>
  <c r="K259" i="1" s="1"/>
  <c r="D263" i="1"/>
  <c r="D275" i="1"/>
  <c r="K275" i="1" s="1"/>
  <c r="D291" i="1"/>
  <c r="K291" i="1" s="1"/>
  <c r="D299" i="1"/>
  <c r="D307" i="1"/>
  <c r="K307" i="1" s="1"/>
  <c r="D323" i="1"/>
  <c r="K323" i="1" s="1"/>
  <c r="D327" i="1"/>
  <c r="D339" i="1"/>
  <c r="K339" i="1" s="1"/>
  <c r="D355" i="1"/>
  <c r="K355" i="1" s="1"/>
  <c r="D359" i="1"/>
  <c r="D367" i="1"/>
  <c r="D371" i="1"/>
  <c r="K371" i="1" s="1"/>
  <c r="D383" i="1"/>
  <c r="D387" i="1"/>
  <c r="K387" i="1" s="1"/>
  <c r="D399" i="1"/>
  <c r="D403" i="1"/>
  <c r="D415" i="1"/>
  <c r="D419" i="1"/>
  <c r="K419" i="1" s="1"/>
  <c r="D427" i="1"/>
  <c r="D435" i="1"/>
  <c r="D451" i="1"/>
  <c r="K451" i="1" s="1"/>
  <c r="D455" i="1"/>
  <c r="D463" i="1"/>
  <c r="D467" i="1"/>
  <c r="K467" i="1" s="1"/>
  <c r="D475" i="1"/>
  <c r="D483" i="1"/>
  <c r="K483" i="1" s="1"/>
  <c r="D12" i="1"/>
  <c r="K12" i="1" s="1"/>
  <c r="D16" i="1"/>
  <c r="D28" i="1"/>
  <c r="K28" i="1" s="1"/>
  <c r="D36" i="1"/>
  <c r="D44" i="1"/>
  <c r="K44" i="1" s="1"/>
  <c r="D60" i="1"/>
  <c r="K60" i="1" s="1"/>
  <c r="D76" i="1"/>
  <c r="K76" i="1" s="1"/>
  <c r="D84" i="1"/>
  <c r="D88" i="1"/>
  <c r="D92" i="1"/>
  <c r="K92" i="1" s="1"/>
  <c r="D100" i="1"/>
  <c r="D104" i="1"/>
  <c r="D108" i="1"/>
  <c r="K108" i="1" s="1"/>
  <c r="D116" i="1"/>
  <c r="D124" i="1"/>
  <c r="K124" i="1" s="1"/>
  <c r="D136" i="1"/>
  <c r="D140" i="1"/>
  <c r="K140" i="1" s="1"/>
  <c r="D152" i="1"/>
  <c r="D156" i="1"/>
  <c r="K156" i="1" s="1"/>
  <c r="D172" i="1"/>
  <c r="K172" i="1" s="1"/>
  <c r="D188" i="1"/>
  <c r="K188" i="1" s="1"/>
  <c r="D196" i="1"/>
  <c r="D204" i="1"/>
  <c r="K204" i="1" s="1"/>
  <c r="D220" i="1"/>
  <c r="K220" i="1" s="1"/>
  <c r="D224" i="1"/>
  <c r="D236" i="1"/>
  <c r="K236" i="1" s="1"/>
  <c r="D240" i="1"/>
  <c r="D252" i="1"/>
  <c r="K252" i="1" s="1"/>
  <c r="D268" i="1"/>
  <c r="K268" i="1" s="1"/>
  <c r="D272" i="1"/>
  <c r="D276" i="1"/>
  <c r="D284" i="1"/>
  <c r="K284" i="1" s="1"/>
  <c r="D300" i="1"/>
  <c r="K300" i="1" s="1"/>
  <c r="D316" i="1"/>
  <c r="K316" i="1" s="1"/>
  <c r="D324" i="1"/>
  <c r="D332" i="1"/>
  <c r="K332" i="1" s="1"/>
  <c r="D344" i="1"/>
  <c r="D348" i="1"/>
  <c r="K348" i="1" s="1"/>
  <c r="D356" i="1"/>
  <c r="D364" i="1"/>
  <c r="K364" i="1" s="1"/>
  <c r="D376" i="1"/>
  <c r="D380" i="1"/>
  <c r="K380" i="1" s="1"/>
  <c r="D396" i="1"/>
  <c r="K396" i="1" s="1"/>
  <c r="D412" i="1"/>
  <c r="K412" i="1" s="1"/>
  <c r="D428" i="1"/>
  <c r="K428" i="1" s="1"/>
  <c r="D436" i="1"/>
  <c r="D440" i="1"/>
  <c r="D5" i="1"/>
  <c r="K5" i="1" s="1"/>
  <c r="D21" i="1"/>
  <c r="K21" i="1" s="1"/>
  <c r="D37" i="1"/>
  <c r="K37" i="1" s="1"/>
  <c r="D41" i="1"/>
  <c r="D49" i="1"/>
  <c r="D53" i="1"/>
  <c r="K53" i="1" s="1"/>
  <c r="D69" i="1"/>
  <c r="K69" i="1" s="1"/>
  <c r="D85" i="1"/>
  <c r="K85" i="1" s="1"/>
  <c r="D101" i="1"/>
  <c r="K101" i="1" s="1"/>
  <c r="D105" i="1"/>
  <c r="D113" i="1"/>
  <c r="D117" i="1"/>
  <c r="K117" i="1" s="1"/>
  <c r="D125" i="1"/>
  <c r="D133" i="1"/>
  <c r="K133" i="1" s="1"/>
  <c r="D141" i="1"/>
  <c r="D149" i="1"/>
  <c r="K149" i="1" s="1"/>
  <c r="D165" i="1"/>
  <c r="K165" i="1" s="1"/>
  <c r="D181" i="1"/>
  <c r="K181" i="1" s="1"/>
  <c r="D185" i="1"/>
  <c r="D193" i="1"/>
  <c r="D197" i="1"/>
  <c r="K197" i="1" s="1"/>
  <c r="D213" i="1"/>
  <c r="K213" i="1" s="1"/>
  <c r="D225" i="1"/>
  <c r="D229" i="1"/>
  <c r="K229" i="1" s="1"/>
  <c r="D233" i="1"/>
  <c r="D241" i="1"/>
  <c r="D245" i="1"/>
  <c r="K245" i="1" s="1"/>
  <c r="D261" i="1"/>
  <c r="K261" i="1" s="1"/>
  <c r="D265" i="1"/>
  <c r="D277" i="1"/>
  <c r="K277" i="1" s="1"/>
  <c r="D281" i="1"/>
  <c r="D293" i="1"/>
  <c r="K293" i="1" s="1"/>
  <c r="D297" i="1"/>
  <c r="D309" i="1"/>
  <c r="K309" i="1" s="1"/>
  <c r="D313" i="1"/>
  <c r="D325" i="1"/>
  <c r="K325" i="1" s="1"/>
  <c r="D337" i="1"/>
  <c r="D341" i="1"/>
  <c r="K341" i="1" s="1"/>
  <c r="D353" i="1"/>
  <c r="D357" i="1"/>
  <c r="K357" i="1" s="1"/>
  <c r="D373" i="1"/>
  <c r="K373" i="1" s="1"/>
  <c r="D389" i="1"/>
  <c r="K389" i="1" s="1"/>
  <c r="D405" i="1"/>
  <c r="K405" i="1" s="1"/>
  <c r="D421" i="1"/>
  <c r="K421" i="1" s="1"/>
  <c r="D425" i="1"/>
  <c r="D437" i="1"/>
  <c r="D445" i="1"/>
  <c r="D453" i="1"/>
  <c r="K453" i="1" s="1"/>
  <c r="D457" i="1"/>
  <c r="D469" i="1"/>
  <c r="K469" i="1" s="1"/>
  <c r="D473" i="1"/>
  <c r="D485" i="1"/>
  <c r="K485" i="1" s="1"/>
  <c r="D489" i="1"/>
  <c r="D50" i="1"/>
  <c r="K50" i="1" s="1"/>
  <c r="D114" i="1"/>
  <c r="K114" i="1" s="1"/>
  <c r="D162" i="1"/>
  <c r="D178" i="1"/>
  <c r="K178" i="1" s="1"/>
  <c r="D226" i="1"/>
  <c r="D242" i="1"/>
  <c r="K242" i="1" s="1"/>
  <c r="D274" i="1"/>
  <c r="D306" i="1"/>
  <c r="K306" i="1" s="1"/>
  <c r="D322" i="1"/>
  <c r="D370" i="1"/>
  <c r="K370" i="1" s="1"/>
  <c r="D434" i="1"/>
  <c r="K434" i="1" s="1"/>
  <c r="D454" i="1"/>
  <c r="D470" i="1"/>
  <c r="K470" i="1" s="1"/>
  <c r="D478" i="1"/>
  <c r="D492" i="1"/>
  <c r="D496" i="1"/>
  <c r="K496" i="1" s="1"/>
  <c r="D102" i="1"/>
  <c r="D182" i="1"/>
  <c r="D214" i="1"/>
  <c r="D262" i="1"/>
  <c r="D374" i="1"/>
  <c r="D406" i="1"/>
  <c r="D497" i="1"/>
  <c r="D246" i="1"/>
  <c r="D358" i="1"/>
  <c r="D456" i="1"/>
  <c r="D26" i="1"/>
  <c r="K26" i="1" s="1"/>
  <c r="D90" i="1"/>
  <c r="K90" i="1" s="1"/>
  <c r="D154" i="1"/>
  <c r="K154" i="1" s="1"/>
  <c r="D170" i="1"/>
  <c r="D186" i="1"/>
  <c r="D202" i="1"/>
  <c r="D218" i="1"/>
  <c r="K218" i="1" s="1"/>
  <c r="D250" i="1"/>
  <c r="D282" i="1"/>
  <c r="K282" i="1" s="1"/>
  <c r="D330" i="1"/>
  <c r="D346" i="1"/>
  <c r="K346" i="1" s="1"/>
  <c r="D410" i="1"/>
  <c r="K410" i="1" s="1"/>
  <c r="D458" i="1"/>
  <c r="K458" i="1" s="1"/>
  <c r="D490" i="1"/>
  <c r="K490" i="1" s="1"/>
  <c r="D498" i="1"/>
  <c r="D14" i="1"/>
  <c r="K14" i="1" s="1"/>
  <c r="D78" i="1"/>
  <c r="K78" i="1" s="1"/>
  <c r="D142" i="1"/>
  <c r="K142" i="1" s="1"/>
  <c r="D206" i="1"/>
  <c r="K206" i="1" s="1"/>
  <c r="D222" i="1"/>
  <c r="D270" i="1"/>
  <c r="K270" i="1" s="1"/>
  <c r="D302" i="1"/>
  <c r="D334" i="1"/>
  <c r="K334" i="1" s="1"/>
  <c r="D350" i="1"/>
  <c r="D366" i="1"/>
  <c r="D398" i="1"/>
  <c r="K398" i="1" s="1"/>
  <c r="D444" i="1"/>
  <c r="D452" i="1"/>
  <c r="K452" i="1" s="1"/>
  <c r="D484" i="1"/>
  <c r="K484" i="1" s="1"/>
  <c r="D495" i="1"/>
  <c r="D3" i="1"/>
  <c r="K3" i="1" s="1"/>
  <c r="D118" i="1"/>
  <c r="D278" i="1"/>
  <c r="D342" i="1"/>
  <c r="D390" i="1"/>
  <c r="D422" i="1"/>
  <c r="D501" i="1"/>
  <c r="K501" i="1" s="1"/>
  <c r="F4" i="1"/>
  <c r="F8" i="1"/>
  <c r="F12" i="1"/>
  <c r="F16" i="1"/>
  <c r="F20" i="1"/>
  <c r="F24" i="1"/>
  <c r="F28" i="1"/>
  <c r="F32" i="1"/>
  <c r="F36" i="1"/>
  <c r="F40" i="1"/>
  <c r="F44" i="1"/>
  <c r="F48" i="1"/>
  <c r="F52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160" i="1"/>
  <c r="F164" i="1"/>
  <c r="F168" i="1"/>
  <c r="F172" i="1"/>
  <c r="F176" i="1"/>
  <c r="F180" i="1"/>
  <c r="F184" i="1"/>
  <c r="F188" i="1"/>
  <c r="F192" i="1"/>
  <c r="F196" i="1"/>
  <c r="F200" i="1"/>
  <c r="F204" i="1"/>
  <c r="F208" i="1"/>
  <c r="F212" i="1"/>
  <c r="F216" i="1"/>
  <c r="F220" i="1"/>
  <c r="F224" i="1"/>
  <c r="F228" i="1"/>
  <c r="F232" i="1"/>
  <c r="F236" i="1"/>
  <c r="F240" i="1"/>
  <c r="F244" i="1"/>
  <c r="F248" i="1"/>
  <c r="F252" i="1"/>
  <c r="F256" i="1"/>
  <c r="F260" i="1"/>
  <c r="F264" i="1"/>
  <c r="F268" i="1"/>
  <c r="F272" i="1"/>
  <c r="F276" i="1"/>
  <c r="F280" i="1"/>
  <c r="F284" i="1"/>
  <c r="F288" i="1"/>
  <c r="F292" i="1"/>
  <c r="F296" i="1"/>
  <c r="F300" i="1"/>
  <c r="F304" i="1"/>
  <c r="F308" i="1"/>
  <c r="F312" i="1"/>
  <c r="F316" i="1"/>
  <c r="F320" i="1"/>
  <c r="F324" i="1"/>
  <c r="F328" i="1"/>
  <c r="F332" i="1"/>
  <c r="F336" i="1"/>
  <c r="F340" i="1"/>
  <c r="F344" i="1"/>
  <c r="F348" i="1"/>
  <c r="F352" i="1"/>
  <c r="F356" i="1"/>
  <c r="F360" i="1"/>
  <c r="F364" i="1"/>
  <c r="F368" i="1"/>
  <c r="F372" i="1"/>
  <c r="F376" i="1"/>
  <c r="F380" i="1"/>
  <c r="F384" i="1"/>
  <c r="F388" i="1"/>
  <c r="F392" i="1"/>
  <c r="F396" i="1"/>
  <c r="F400" i="1"/>
  <c r="F404" i="1"/>
  <c r="F408" i="1"/>
  <c r="F412" i="1"/>
  <c r="F416" i="1"/>
  <c r="F420" i="1"/>
  <c r="F424" i="1"/>
  <c r="F428" i="1"/>
  <c r="F432" i="1"/>
  <c r="F436" i="1"/>
  <c r="F440" i="1"/>
  <c r="F444" i="1"/>
  <c r="F448" i="1"/>
  <c r="F5" i="1"/>
  <c r="F9" i="1"/>
  <c r="F13" i="1"/>
  <c r="F17" i="1"/>
  <c r="F21" i="1"/>
  <c r="F25" i="1"/>
  <c r="F29" i="1"/>
  <c r="F33" i="1"/>
  <c r="F37" i="1"/>
  <c r="F41" i="1"/>
  <c r="F45" i="1"/>
  <c r="F49" i="1"/>
  <c r="F53" i="1"/>
  <c r="F57" i="1"/>
  <c r="F61" i="1"/>
  <c r="F65" i="1"/>
  <c r="F69" i="1"/>
  <c r="F73" i="1"/>
  <c r="F77" i="1"/>
  <c r="F81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F157" i="1"/>
  <c r="F161" i="1"/>
  <c r="F165" i="1"/>
  <c r="F169" i="1"/>
  <c r="F173" i="1"/>
  <c r="F177" i="1"/>
  <c r="F181" i="1"/>
  <c r="F185" i="1"/>
  <c r="F189" i="1"/>
  <c r="F193" i="1"/>
  <c r="F197" i="1"/>
  <c r="F201" i="1"/>
  <c r="F205" i="1"/>
  <c r="F209" i="1"/>
  <c r="F213" i="1"/>
  <c r="F217" i="1"/>
  <c r="F221" i="1"/>
  <c r="F225" i="1"/>
  <c r="F229" i="1"/>
  <c r="F233" i="1"/>
  <c r="F237" i="1"/>
  <c r="F241" i="1"/>
  <c r="F245" i="1"/>
  <c r="F249" i="1"/>
  <c r="F253" i="1"/>
  <c r="F257" i="1"/>
  <c r="F261" i="1"/>
  <c r="F265" i="1"/>
  <c r="F269" i="1"/>
  <c r="F273" i="1"/>
  <c r="F277" i="1"/>
  <c r="F281" i="1"/>
  <c r="F285" i="1"/>
  <c r="F289" i="1"/>
  <c r="F293" i="1"/>
  <c r="F297" i="1"/>
  <c r="F301" i="1"/>
  <c r="F305" i="1"/>
  <c r="F309" i="1"/>
  <c r="F313" i="1"/>
  <c r="F317" i="1"/>
  <c r="F321" i="1"/>
  <c r="F325" i="1"/>
  <c r="F329" i="1"/>
  <c r="F333" i="1"/>
  <c r="F337" i="1"/>
  <c r="F341" i="1"/>
  <c r="F345" i="1"/>
  <c r="F349" i="1"/>
  <c r="F353" i="1"/>
  <c r="F357" i="1"/>
  <c r="F361" i="1"/>
  <c r="F365" i="1"/>
  <c r="F369" i="1"/>
  <c r="F373" i="1"/>
  <c r="F377" i="1"/>
  <c r="F381" i="1"/>
  <c r="F385" i="1"/>
  <c r="F389" i="1"/>
  <c r="F393" i="1"/>
  <c r="F397" i="1"/>
  <c r="F401" i="1"/>
  <c r="F405" i="1"/>
  <c r="F409" i="1"/>
  <c r="F413" i="1"/>
  <c r="F6" i="1"/>
  <c r="F10" i="1"/>
  <c r="F14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158" i="1"/>
  <c r="F162" i="1"/>
  <c r="F166" i="1"/>
  <c r="F170" i="1"/>
  <c r="F174" i="1"/>
  <c r="F178" i="1"/>
  <c r="F182" i="1"/>
  <c r="F186" i="1"/>
  <c r="F190" i="1"/>
  <c r="F194" i="1"/>
  <c r="F198" i="1"/>
  <c r="F202" i="1"/>
  <c r="F206" i="1"/>
  <c r="F210" i="1"/>
  <c r="F214" i="1"/>
  <c r="F218" i="1"/>
  <c r="F222" i="1"/>
  <c r="F226" i="1"/>
  <c r="F230" i="1"/>
  <c r="F234" i="1"/>
  <c r="F238" i="1"/>
  <c r="F242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06" i="1"/>
  <c r="F310" i="1"/>
  <c r="F314" i="1"/>
  <c r="F318" i="1"/>
  <c r="F322" i="1"/>
  <c r="F326" i="1"/>
  <c r="F330" i="1"/>
  <c r="F334" i="1"/>
  <c r="F338" i="1"/>
  <c r="F342" i="1"/>
  <c r="F346" i="1"/>
  <c r="F350" i="1"/>
  <c r="F354" i="1"/>
  <c r="F358" i="1"/>
  <c r="F362" i="1"/>
  <c r="F366" i="1"/>
  <c r="F370" i="1"/>
  <c r="F374" i="1"/>
  <c r="F378" i="1"/>
  <c r="F382" i="1"/>
  <c r="F386" i="1"/>
  <c r="F390" i="1"/>
  <c r="F394" i="1"/>
  <c r="F398" i="1"/>
  <c r="F402" i="1"/>
  <c r="F406" i="1"/>
  <c r="F410" i="1"/>
  <c r="F414" i="1"/>
  <c r="F418" i="1"/>
  <c r="F422" i="1"/>
  <c r="F426" i="1"/>
  <c r="F430" i="1"/>
  <c r="F434" i="1"/>
  <c r="F438" i="1"/>
  <c r="F442" i="1"/>
  <c r="F446" i="1"/>
  <c r="F450" i="1"/>
  <c r="F7" i="1"/>
  <c r="F23" i="1"/>
  <c r="F39" i="1"/>
  <c r="F55" i="1"/>
  <c r="F71" i="1"/>
  <c r="F87" i="1"/>
  <c r="F103" i="1"/>
  <c r="F119" i="1"/>
  <c r="F135" i="1"/>
  <c r="F151" i="1"/>
  <c r="F167" i="1"/>
  <c r="F183" i="1"/>
  <c r="F199" i="1"/>
  <c r="F215" i="1"/>
  <c r="F231" i="1"/>
  <c r="F247" i="1"/>
  <c r="F263" i="1"/>
  <c r="F279" i="1"/>
  <c r="F295" i="1"/>
  <c r="F311" i="1"/>
  <c r="F327" i="1"/>
  <c r="F343" i="1"/>
  <c r="F359" i="1"/>
  <c r="F375" i="1"/>
  <c r="F391" i="1"/>
  <c r="F407" i="1"/>
  <c r="F419" i="1"/>
  <c r="F427" i="1"/>
  <c r="F435" i="1"/>
  <c r="F443" i="1"/>
  <c r="F451" i="1"/>
  <c r="F455" i="1"/>
  <c r="F459" i="1"/>
  <c r="F463" i="1"/>
  <c r="F467" i="1"/>
  <c r="F471" i="1"/>
  <c r="F475" i="1"/>
  <c r="F479" i="1"/>
  <c r="F483" i="1"/>
  <c r="F487" i="1"/>
  <c r="F491" i="1"/>
  <c r="F495" i="1"/>
  <c r="F499" i="1"/>
  <c r="F3" i="1"/>
  <c r="F11" i="1"/>
  <c r="F27" i="1"/>
  <c r="F43" i="1"/>
  <c r="F59" i="1"/>
  <c r="F75" i="1"/>
  <c r="F91" i="1"/>
  <c r="F107" i="1"/>
  <c r="F123" i="1"/>
  <c r="F139" i="1"/>
  <c r="F155" i="1"/>
  <c r="F171" i="1"/>
  <c r="F187" i="1"/>
  <c r="F203" i="1"/>
  <c r="F219" i="1"/>
  <c r="F235" i="1"/>
  <c r="F251" i="1"/>
  <c r="F267" i="1"/>
  <c r="F283" i="1"/>
  <c r="F299" i="1"/>
  <c r="F315" i="1"/>
  <c r="F331" i="1"/>
  <c r="F347" i="1"/>
  <c r="F363" i="1"/>
  <c r="F379" i="1"/>
  <c r="F395" i="1"/>
  <c r="F411" i="1"/>
  <c r="F421" i="1"/>
  <c r="F429" i="1"/>
  <c r="F437" i="1"/>
  <c r="F445" i="1"/>
  <c r="F452" i="1"/>
  <c r="F456" i="1"/>
  <c r="F460" i="1"/>
  <c r="F464" i="1"/>
  <c r="F468" i="1"/>
  <c r="F472" i="1"/>
  <c r="F476" i="1"/>
  <c r="F480" i="1"/>
  <c r="F484" i="1"/>
  <c r="F488" i="1"/>
  <c r="F492" i="1"/>
  <c r="F496" i="1"/>
  <c r="F500" i="1"/>
  <c r="F15" i="1"/>
  <c r="F31" i="1"/>
  <c r="F47" i="1"/>
  <c r="F63" i="1"/>
  <c r="F79" i="1"/>
  <c r="F95" i="1"/>
  <c r="F111" i="1"/>
  <c r="F127" i="1"/>
  <c r="F143" i="1"/>
  <c r="F159" i="1"/>
  <c r="F175" i="1"/>
  <c r="F191" i="1"/>
  <c r="F207" i="1"/>
  <c r="F223" i="1"/>
  <c r="F239" i="1"/>
  <c r="F255" i="1"/>
  <c r="F271" i="1"/>
  <c r="F287" i="1"/>
  <c r="F303" i="1"/>
  <c r="F319" i="1"/>
  <c r="F335" i="1"/>
  <c r="F351" i="1"/>
  <c r="F367" i="1"/>
  <c r="F383" i="1"/>
  <c r="F399" i="1"/>
  <c r="F415" i="1"/>
  <c r="F423" i="1"/>
  <c r="F431" i="1"/>
  <c r="F439" i="1"/>
  <c r="F447" i="1"/>
  <c r="F453" i="1"/>
  <c r="F457" i="1"/>
  <c r="F461" i="1"/>
  <c r="F465" i="1"/>
  <c r="F469" i="1"/>
  <c r="F473" i="1"/>
  <c r="F477" i="1"/>
  <c r="F481" i="1"/>
  <c r="F485" i="1"/>
  <c r="F489" i="1"/>
  <c r="F493" i="1"/>
  <c r="F497" i="1"/>
  <c r="F501" i="1"/>
  <c r="F51" i="1"/>
  <c r="F115" i="1"/>
  <c r="F179" i="1"/>
  <c r="F243" i="1"/>
  <c r="F307" i="1"/>
  <c r="F371" i="1"/>
  <c r="F425" i="1"/>
  <c r="F454" i="1"/>
  <c r="F470" i="1"/>
  <c r="F486" i="1"/>
  <c r="F502" i="1"/>
  <c r="F323" i="1"/>
  <c r="F458" i="1"/>
  <c r="F490" i="1"/>
  <c r="F131" i="1"/>
  <c r="F387" i="1"/>
  <c r="F19" i="1"/>
  <c r="F83" i="1"/>
  <c r="F147" i="1"/>
  <c r="F211" i="1"/>
  <c r="F275" i="1"/>
  <c r="F339" i="1"/>
  <c r="F403" i="1"/>
  <c r="F441" i="1"/>
  <c r="F462" i="1"/>
  <c r="F478" i="1"/>
  <c r="F494" i="1"/>
  <c r="F35" i="1"/>
  <c r="F99" i="1"/>
  <c r="F163" i="1"/>
  <c r="F227" i="1"/>
  <c r="F291" i="1"/>
  <c r="F355" i="1"/>
  <c r="F417" i="1"/>
  <c r="F449" i="1"/>
  <c r="F466" i="1"/>
  <c r="F482" i="1"/>
  <c r="F498" i="1"/>
  <c r="F67" i="1"/>
  <c r="F195" i="1"/>
  <c r="F259" i="1"/>
  <c r="F433" i="1"/>
  <c r="F474" i="1"/>
  <c r="P4" i="1"/>
  <c r="P5" i="1" s="1"/>
  <c r="K278" i="1" l="1"/>
  <c r="K406" i="1"/>
  <c r="K403" i="1"/>
  <c r="K227" i="1"/>
  <c r="K179" i="1"/>
  <c r="K147" i="1"/>
  <c r="K131" i="1"/>
  <c r="K67" i="1"/>
  <c r="D488" i="1"/>
  <c r="K488" i="1" s="1"/>
  <c r="K390" i="1"/>
  <c r="D230" i="1"/>
  <c r="K230" i="1" s="1"/>
  <c r="D86" i="1"/>
  <c r="K86" i="1" s="1"/>
  <c r="D499" i="1"/>
  <c r="K499" i="1" s="1"/>
  <c r="D476" i="1"/>
  <c r="K476" i="1" s="1"/>
  <c r="K444" i="1"/>
  <c r="D382" i="1"/>
  <c r="K382" i="1" s="1"/>
  <c r="D318" i="1"/>
  <c r="K318" i="1" s="1"/>
  <c r="D254" i="1"/>
  <c r="K254" i="1" s="1"/>
  <c r="D190" i="1"/>
  <c r="K190" i="1" s="1"/>
  <c r="D126" i="1"/>
  <c r="K126" i="1" s="1"/>
  <c r="D62" i="1"/>
  <c r="K62" i="1" s="1"/>
  <c r="D502" i="1"/>
  <c r="K502" i="1" s="1"/>
  <c r="D482" i="1"/>
  <c r="K482" i="1" s="1"/>
  <c r="D450" i="1"/>
  <c r="K450" i="1" s="1"/>
  <c r="D394" i="1"/>
  <c r="K394" i="1" s="1"/>
  <c r="K330" i="1"/>
  <c r="D266" i="1"/>
  <c r="K266" i="1" s="1"/>
  <c r="K202" i="1"/>
  <c r="D138" i="1"/>
  <c r="K138" i="1" s="1"/>
  <c r="D74" i="1"/>
  <c r="K74" i="1" s="1"/>
  <c r="D10" i="1"/>
  <c r="K10" i="1" s="1"/>
  <c r="K246" i="1"/>
  <c r="D480" i="1"/>
  <c r="K480" i="1" s="1"/>
  <c r="K374" i="1"/>
  <c r="K214" i="1"/>
  <c r="D70" i="1"/>
  <c r="K70" i="1" s="1"/>
  <c r="K492" i="1"/>
  <c r="D462" i="1"/>
  <c r="K462" i="1" s="1"/>
  <c r="D418" i="1"/>
  <c r="K418" i="1" s="1"/>
  <c r="D354" i="1"/>
  <c r="K354" i="1" s="1"/>
  <c r="D290" i="1"/>
  <c r="K290" i="1" s="1"/>
  <c r="K226" i="1"/>
  <c r="K162" i="1"/>
  <c r="D98" i="1"/>
  <c r="K98" i="1" s="1"/>
  <c r="D34" i="1"/>
  <c r="K34" i="1" s="1"/>
  <c r="D481" i="1"/>
  <c r="K481" i="1" s="1"/>
  <c r="D465" i="1"/>
  <c r="K465" i="1" s="1"/>
  <c r="D449" i="1"/>
  <c r="K449" i="1" s="1"/>
  <c r="D433" i="1"/>
  <c r="K433" i="1" s="1"/>
  <c r="D417" i="1"/>
  <c r="K417" i="1" s="1"/>
  <c r="D401" i="1"/>
  <c r="K401" i="1" s="1"/>
  <c r="D385" i="1"/>
  <c r="K385" i="1" s="1"/>
  <c r="D369" i="1"/>
  <c r="K369" i="1" s="1"/>
  <c r="K353" i="1"/>
  <c r="K337" i="1"/>
  <c r="D321" i="1"/>
  <c r="K321" i="1" s="1"/>
  <c r="D305" i="1"/>
  <c r="K305" i="1" s="1"/>
  <c r="D289" i="1"/>
  <c r="K289" i="1" s="1"/>
  <c r="D273" i="1"/>
  <c r="K273" i="1" s="1"/>
  <c r="D257" i="1"/>
  <c r="K257" i="1" s="1"/>
  <c r="K241" i="1"/>
  <c r="K225" i="1"/>
  <c r="D209" i="1"/>
  <c r="K209" i="1" s="1"/>
  <c r="K193" i="1"/>
  <c r="D177" i="1"/>
  <c r="K177" i="1" s="1"/>
  <c r="D161" i="1"/>
  <c r="K161" i="1" s="1"/>
  <c r="D145" i="1"/>
  <c r="K145" i="1" s="1"/>
  <c r="D129" i="1"/>
  <c r="K129" i="1" s="1"/>
  <c r="K113" i="1"/>
  <c r="D97" i="1"/>
  <c r="K97" i="1" s="1"/>
  <c r="D81" i="1"/>
  <c r="K81" i="1" s="1"/>
  <c r="D65" i="1"/>
  <c r="K65" i="1" s="1"/>
  <c r="K49" i="1"/>
  <c r="D33" i="1"/>
  <c r="K33" i="1" s="1"/>
  <c r="D17" i="1"/>
  <c r="K17" i="1" s="1"/>
  <c r="K440" i="1"/>
  <c r="D424" i="1"/>
  <c r="K424" i="1" s="1"/>
  <c r="D408" i="1"/>
  <c r="K408" i="1" s="1"/>
  <c r="D392" i="1"/>
  <c r="K392" i="1" s="1"/>
  <c r="K376" i="1"/>
  <c r="D360" i="1"/>
  <c r="K360" i="1" s="1"/>
  <c r="K344" i="1"/>
  <c r="D328" i="1"/>
  <c r="K328" i="1" s="1"/>
  <c r="D312" i="1"/>
  <c r="K312" i="1" s="1"/>
  <c r="D296" i="1"/>
  <c r="K296" i="1" s="1"/>
  <c r="D280" i="1"/>
  <c r="K280" i="1" s="1"/>
  <c r="D264" i="1"/>
  <c r="K264" i="1" s="1"/>
  <c r="D248" i="1"/>
  <c r="K248" i="1" s="1"/>
  <c r="D232" i="1"/>
  <c r="K232" i="1" s="1"/>
  <c r="D216" i="1"/>
  <c r="K216" i="1" s="1"/>
  <c r="D200" i="1"/>
  <c r="K200" i="1" s="1"/>
  <c r="D184" i="1"/>
  <c r="K184" i="1" s="1"/>
  <c r="D168" i="1"/>
  <c r="K168" i="1" s="1"/>
  <c r="K152" i="1"/>
  <c r="K136" i="1"/>
  <c r="D120" i="1"/>
  <c r="K120" i="1" s="1"/>
  <c r="K104" i="1"/>
  <c r="K88" i="1"/>
  <c r="D72" i="1"/>
  <c r="K72" i="1" s="1"/>
  <c r="D56" i="1"/>
  <c r="K56" i="1" s="1"/>
  <c r="D40" i="1"/>
  <c r="K40" i="1" s="1"/>
  <c r="D24" i="1"/>
  <c r="K24" i="1" s="1"/>
  <c r="D8" i="1"/>
  <c r="K8" i="1" s="1"/>
  <c r="D479" i="1"/>
  <c r="K479" i="1" s="1"/>
  <c r="K463" i="1"/>
  <c r="D447" i="1"/>
  <c r="K447" i="1" s="1"/>
  <c r="D431" i="1"/>
  <c r="K431" i="1" s="1"/>
  <c r="K415" i="1"/>
  <c r="K399" i="1"/>
  <c r="K383" i="1"/>
  <c r="K367" i="1"/>
  <c r="D351" i="1"/>
  <c r="K351" i="1" s="1"/>
  <c r="D335" i="1"/>
  <c r="K335" i="1" s="1"/>
  <c r="D319" i="1"/>
  <c r="K319" i="1" s="1"/>
  <c r="D303" i="1"/>
  <c r="K303" i="1" s="1"/>
  <c r="D287" i="1"/>
  <c r="K287" i="1" s="1"/>
  <c r="D271" i="1"/>
  <c r="K271" i="1" s="1"/>
  <c r="D255" i="1"/>
  <c r="K255" i="1" s="1"/>
  <c r="D239" i="1"/>
  <c r="K239" i="1" s="1"/>
  <c r="D223" i="1"/>
  <c r="K223" i="1" s="1"/>
  <c r="D207" i="1"/>
  <c r="K207" i="1" s="1"/>
  <c r="D191" i="1"/>
  <c r="K191" i="1" s="1"/>
  <c r="D175" i="1"/>
  <c r="K175" i="1" s="1"/>
  <c r="D159" i="1"/>
  <c r="K159" i="1" s="1"/>
  <c r="D143" i="1"/>
  <c r="K143" i="1" s="1"/>
  <c r="D127" i="1"/>
  <c r="K127" i="1" s="1"/>
  <c r="D111" i="1"/>
  <c r="K111" i="1" s="1"/>
  <c r="D95" i="1"/>
  <c r="K95" i="1" s="1"/>
  <c r="D79" i="1"/>
  <c r="K79" i="1" s="1"/>
  <c r="D63" i="1"/>
  <c r="K63" i="1" s="1"/>
  <c r="D47" i="1"/>
  <c r="K47" i="1" s="1"/>
  <c r="D31" i="1"/>
  <c r="K31" i="1" s="1"/>
  <c r="D15" i="1"/>
  <c r="K15" i="1" s="1"/>
  <c r="K422" i="1"/>
  <c r="K358" i="1"/>
  <c r="K262" i="1"/>
  <c r="K435" i="1"/>
  <c r="D472" i="1"/>
  <c r="K472" i="1" s="1"/>
  <c r="K342" i="1"/>
  <c r="D198" i="1"/>
  <c r="K198" i="1" s="1"/>
  <c r="D54" i="1"/>
  <c r="K54" i="1" s="1"/>
  <c r="K495" i="1"/>
  <c r="D468" i="1"/>
  <c r="K468" i="1" s="1"/>
  <c r="D430" i="1"/>
  <c r="K430" i="1" s="1"/>
  <c r="K366" i="1"/>
  <c r="K302" i="1"/>
  <c r="D238" i="1"/>
  <c r="K238" i="1" s="1"/>
  <c r="D174" i="1"/>
  <c r="K174" i="1" s="1"/>
  <c r="D110" i="1"/>
  <c r="K110" i="1" s="1"/>
  <c r="D46" i="1"/>
  <c r="K46" i="1" s="1"/>
  <c r="K498" i="1"/>
  <c r="D474" i="1"/>
  <c r="K474" i="1" s="1"/>
  <c r="D442" i="1"/>
  <c r="K442" i="1" s="1"/>
  <c r="D378" i="1"/>
  <c r="K378" i="1" s="1"/>
  <c r="D314" i="1"/>
  <c r="K314" i="1" s="1"/>
  <c r="K250" i="1"/>
  <c r="K186" i="1"/>
  <c r="D122" i="1"/>
  <c r="K122" i="1" s="1"/>
  <c r="D58" i="1"/>
  <c r="K58" i="1" s="1"/>
  <c r="D493" i="1"/>
  <c r="K493" i="1" s="1"/>
  <c r="D134" i="1"/>
  <c r="K134" i="1" s="1"/>
  <c r="D464" i="1"/>
  <c r="K464" i="1" s="1"/>
  <c r="D326" i="1"/>
  <c r="K326" i="1" s="1"/>
  <c r="K182" i="1"/>
  <c r="D38" i="1"/>
  <c r="K38" i="1" s="1"/>
  <c r="D486" i="1"/>
  <c r="K486" i="1" s="1"/>
  <c r="K454" i="1"/>
  <c r="D402" i="1"/>
  <c r="K402" i="1" s="1"/>
  <c r="D338" i="1"/>
  <c r="K338" i="1" s="1"/>
  <c r="K274" i="1"/>
  <c r="D210" i="1"/>
  <c r="K210" i="1" s="1"/>
  <c r="D146" i="1"/>
  <c r="K146" i="1" s="1"/>
  <c r="D82" i="1"/>
  <c r="K82" i="1" s="1"/>
  <c r="D18" i="1"/>
  <c r="K18" i="1" s="1"/>
  <c r="D477" i="1"/>
  <c r="K477" i="1" s="1"/>
  <c r="D461" i="1"/>
  <c r="K461" i="1" s="1"/>
  <c r="K445" i="1"/>
  <c r="D429" i="1"/>
  <c r="K429" i="1" s="1"/>
  <c r="D413" i="1"/>
  <c r="K413" i="1" s="1"/>
  <c r="D397" i="1"/>
  <c r="K397" i="1" s="1"/>
  <c r="D381" i="1"/>
  <c r="K381" i="1" s="1"/>
  <c r="D365" i="1"/>
  <c r="K365" i="1" s="1"/>
  <c r="D349" i="1"/>
  <c r="K349" i="1" s="1"/>
  <c r="D333" i="1"/>
  <c r="K333" i="1" s="1"/>
  <c r="D317" i="1"/>
  <c r="K317" i="1" s="1"/>
  <c r="D301" i="1"/>
  <c r="K301" i="1" s="1"/>
  <c r="D285" i="1"/>
  <c r="K285" i="1" s="1"/>
  <c r="D269" i="1"/>
  <c r="K269" i="1" s="1"/>
  <c r="D253" i="1"/>
  <c r="K253" i="1" s="1"/>
  <c r="D237" i="1"/>
  <c r="K237" i="1" s="1"/>
  <c r="D221" i="1"/>
  <c r="K221" i="1" s="1"/>
  <c r="D205" i="1"/>
  <c r="K205" i="1" s="1"/>
  <c r="D189" i="1"/>
  <c r="K189" i="1" s="1"/>
  <c r="D173" i="1"/>
  <c r="K173" i="1" s="1"/>
  <c r="D157" i="1"/>
  <c r="K157" i="1" s="1"/>
  <c r="K141" i="1"/>
  <c r="K125" i="1"/>
  <c r="D109" i="1"/>
  <c r="K109" i="1" s="1"/>
  <c r="D93" i="1"/>
  <c r="K93" i="1" s="1"/>
  <c r="D77" i="1"/>
  <c r="K77" i="1" s="1"/>
  <c r="D61" i="1"/>
  <c r="K61" i="1" s="1"/>
  <c r="D45" i="1"/>
  <c r="K45" i="1" s="1"/>
  <c r="D29" i="1"/>
  <c r="K29" i="1" s="1"/>
  <c r="D13" i="1"/>
  <c r="K13" i="1" s="1"/>
  <c r="K436" i="1"/>
  <c r="D420" i="1"/>
  <c r="K420" i="1" s="1"/>
  <c r="D404" i="1"/>
  <c r="K404" i="1" s="1"/>
  <c r="D388" i="1"/>
  <c r="K388" i="1" s="1"/>
  <c r="D372" i="1"/>
  <c r="K372" i="1" s="1"/>
  <c r="K356" i="1"/>
  <c r="D340" i="1"/>
  <c r="K340" i="1" s="1"/>
  <c r="K324" i="1"/>
  <c r="D308" i="1"/>
  <c r="K308" i="1" s="1"/>
  <c r="D292" i="1"/>
  <c r="K292" i="1" s="1"/>
  <c r="K276" i="1"/>
  <c r="D260" i="1"/>
  <c r="K260" i="1" s="1"/>
  <c r="D244" i="1"/>
  <c r="K244" i="1" s="1"/>
  <c r="D228" i="1"/>
  <c r="K228" i="1" s="1"/>
  <c r="D212" i="1"/>
  <c r="K212" i="1" s="1"/>
  <c r="K196" i="1"/>
  <c r="D180" i="1"/>
  <c r="K180" i="1" s="1"/>
  <c r="D164" i="1"/>
  <c r="K164" i="1" s="1"/>
  <c r="D148" i="1"/>
  <c r="K148" i="1" s="1"/>
  <c r="D132" i="1"/>
  <c r="K132" i="1" s="1"/>
  <c r="K116" i="1"/>
  <c r="K100" i="1"/>
  <c r="K84" i="1"/>
  <c r="D68" i="1"/>
  <c r="K68" i="1" s="1"/>
  <c r="D52" i="1"/>
  <c r="K52" i="1" s="1"/>
  <c r="K36" i="1"/>
  <c r="D20" i="1"/>
  <c r="K20" i="1" s="1"/>
  <c r="D4" i="1"/>
  <c r="K4" i="1" s="1"/>
  <c r="K475" i="1"/>
  <c r="D459" i="1"/>
  <c r="K459" i="1" s="1"/>
  <c r="D443" i="1"/>
  <c r="K443" i="1" s="1"/>
  <c r="K427" i="1"/>
  <c r="D411" i="1"/>
  <c r="K411" i="1" s="1"/>
  <c r="D395" i="1"/>
  <c r="K395" i="1" s="1"/>
  <c r="D379" i="1"/>
  <c r="K379" i="1" s="1"/>
  <c r="D363" i="1"/>
  <c r="K363" i="1" s="1"/>
  <c r="D347" i="1"/>
  <c r="K347" i="1" s="1"/>
  <c r="D331" i="1"/>
  <c r="K331" i="1" s="1"/>
  <c r="D315" i="1"/>
  <c r="K315" i="1" s="1"/>
  <c r="K299" i="1"/>
  <c r="D283" i="1"/>
  <c r="K283" i="1" s="1"/>
  <c r="D267" i="1"/>
  <c r="K267" i="1" s="1"/>
  <c r="K251" i="1"/>
  <c r="D235" i="1"/>
  <c r="K235" i="1" s="1"/>
  <c r="D219" i="1"/>
  <c r="K219" i="1" s="1"/>
  <c r="K203" i="1"/>
  <c r="D187" i="1"/>
  <c r="K187" i="1" s="1"/>
  <c r="D171" i="1"/>
  <c r="K171" i="1" s="1"/>
  <c r="D155" i="1"/>
  <c r="K155" i="1" s="1"/>
  <c r="K139" i="1"/>
  <c r="D123" i="1"/>
  <c r="K123" i="1" s="1"/>
  <c r="D107" i="1"/>
  <c r="K107" i="1" s="1"/>
  <c r="K91" i="1"/>
  <c r="D75" i="1"/>
  <c r="K75" i="1" s="1"/>
  <c r="D59" i="1"/>
  <c r="K59" i="1" s="1"/>
  <c r="D43" i="1"/>
  <c r="K43" i="1" s="1"/>
  <c r="D27" i="1"/>
  <c r="K27" i="1" s="1"/>
  <c r="K11" i="1"/>
  <c r="K118" i="1"/>
  <c r="K497" i="1"/>
  <c r="K102" i="1"/>
  <c r="K437" i="1"/>
  <c r="D448" i="1"/>
  <c r="K448" i="1" s="1"/>
  <c r="D310" i="1"/>
  <c r="K310" i="1" s="1"/>
  <c r="D166" i="1"/>
  <c r="K166" i="1" s="1"/>
  <c r="D6" i="1"/>
  <c r="K6" i="1" s="1"/>
  <c r="D491" i="1"/>
  <c r="K491" i="1" s="1"/>
  <c r="D460" i="1"/>
  <c r="K460" i="1" s="1"/>
  <c r="D414" i="1"/>
  <c r="K414" i="1" s="1"/>
  <c r="K350" i="1"/>
  <c r="D286" i="1"/>
  <c r="K286" i="1" s="1"/>
  <c r="K222" i="1"/>
  <c r="D158" i="1"/>
  <c r="K158" i="1" s="1"/>
  <c r="D94" i="1"/>
  <c r="K94" i="1" s="1"/>
  <c r="D30" i="1"/>
  <c r="K30" i="1" s="1"/>
  <c r="D494" i="1"/>
  <c r="K494" i="1" s="1"/>
  <c r="D466" i="1"/>
  <c r="K466" i="1" s="1"/>
  <c r="D426" i="1"/>
  <c r="K426" i="1" s="1"/>
  <c r="D362" i="1"/>
  <c r="K362" i="1" s="1"/>
  <c r="D298" i="1"/>
  <c r="K298" i="1" s="1"/>
  <c r="D234" i="1"/>
  <c r="K234" i="1" s="1"/>
  <c r="K170" i="1"/>
  <c r="D106" i="1"/>
  <c r="K106" i="1" s="1"/>
  <c r="D42" i="1"/>
  <c r="K42" i="1" s="1"/>
  <c r="K456" i="1"/>
  <c r="D22" i="1"/>
  <c r="K22" i="1" s="1"/>
  <c r="D438" i="1"/>
  <c r="K438" i="1" s="1"/>
  <c r="D294" i="1"/>
  <c r="K294" i="1" s="1"/>
  <c r="D150" i="1"/>
  <c r="K150" i="1" s="1"/>
  <c r="D500" i="1"/>
  <c r="K500" i="1" s="1"/>
  <c r="K478" i="1"/>
  <c r="D446" i="1"/>
  <c r="K446" i="1" s="1"/>
  <c r="D386" i="1"/>
  <c r="K386" i="1" s="1"/>
  <c r="K322" i="1"/>
  <c r="D258" i="1"/>
  <c r="K258" i="1" s="1"/>
  <c r="D194" i="1"/>
  <c r="K194" i="1" s="1"/>
  <c r="D130" i="1"/>
  <c r="K130" i="1" s="1"/>
  <c r="D66" i="1"/>
  <c r="K66" i="1" s="1"/>
  <c r="K489" i="1"/>
  <c r="K473" i="1"/>
  <c r="K457" i="1"/>
  <c r="D441" i="1"/>
  <c r="K441" i="1" s="1"/>
  <c r="K425" i="1"/>
  <c r="D409" i="1"/>
  <c r="K409" i="1" s="1"/>
  <c r="D393" i="1"/>
  <c r="K393" i="1" s="1"/>
  <c r="D377" i="1"/>
  <c r="K377" i="1" s="1"/>
  <c r="D361" i="1"/>
  <c r="K361" i="1" s="1"/>
  <c r="D345" i="1"/>
  <c r="K345" i="1" s="1"/>
  <c r="D329" i="1"/>
  <c r="K329" i="1" s="1"/>
  <c r="K313" i="1"/>
  <c r="K297" i="1"/>
  <c r="K281" i="1"/>
  <c r="K265" i="1"/>
  <c r="D249" i="1"/>
  <c r="K249" i="1" s="1"/>
  <c r="K233" i="1"/>
  <c r="D217" i="1"/>
  <c r="K217" i="1" s="1"/>
  <c r="D201" i="1"/>
  <c r="K201" i="1" s="1"/>
  <c r="K185" i="1"/>
  <c r="D169" i="1"/>
  <c r="K169" i="1" s="1"/>
  <c r="D153" i="1"/>
  <c r="K153" i="1" s="1"/>
  <c r="D137" i="1"/>
  <c r="K137" i="1" s="1"/>
  <c r="D121" i="1"/>
  <c r="K121" i="1" s="1"/>
  <c r="K105" i="1"/>
  <c r="D89" i="1"/>
  <c r="K89" i="1" s="1"/>
  <c r="D73" i="1"/>
  <c r="K73" i="1" s="1"/>
  <c r="D57" i="1"/>
  <c r="K57" i="1" s="1"/>
  <c r="K41" i="1"/>
  <c r="D25" i="1"/>
  <c r="K25" i="1" s="1"/>
  <c r="D9" i="1"/>
  <c r="K9" i="1" s="1"/>
  <c r="D432" i="1"/>
  <c r="K432" i="1" s="1"/>
  <c r="D416" i="1"/>
  <c r="K416" i="1" s="1"/>
  <c r="D400" i="1"/>
  <c r="K400" i="1" s="1"/>
  <c r="D384" i="1"/>
  <c r="K384" i="1" s="1"/>
  <c r="D368" i="1"/>
  <c r="K368" i="1" s="1"/>
  <c r="D352" i="1"/>
  <c r="K352" i="1" s="1"/>
  <c r="D336" i="1"/>
  <c r="K336" i="1" s="1"/>
  <c r="D320" i="1"/>
  <c r="K320" i="1" s="1"/>
  <c r="D304" i="1"/>
  <c r="K304" i="1" s="1"/>
  <c r="D288" i="1"/>
  <c r="K288" i="1" s="1"/>
  <c r="K272" i="1"/>
  <c r="D256" i="1"/>
  <c r="K256" i="1" s="1"/>
  <c r="K240" i="1"/>
  <c r="K224" i="1"/>
  <c r="D208" i="1"/>
  <c r="K208" i="1" s="1"/>
  <c r="D192" i="1"/>
  <c r="K192" i="1" s="1"/>
  <c r="D176" i="1"/>
  <c r="K176" i="1" s="1"/>
  <c r="D160" i="1"/>
  <c r="K160" i="1" s="1"/>
  <c r="D144" i="1"/>
  <c r="K144" i="1" s="1"/>
  <c r="D128" i="1"/>
  <c r="K128" i="1" s="1"/>
  <c r="D112" i="1"/>
  <c r="K112" i="1" s="1"/>
  <c r="D96" i="1"/>
  <c r="K96" i="1" s="1"/>
  <c r="D80" i="1"/>
  <c r="K80" i="1" s="1"/>
  <c r="D64" i="1"/>
  <c r="K64" i="1" s="1"/>
  <c r="D48" i="1"/>
  <c r="K48" i="1" s="1"/>
  <c r="D32" i="1"/>
  <c r="K32" i="1" s="1"/>
  <c r="K16" i="1"/>
  <c r="D487" i="1"/>
  <c r="K487" i="1" s="1"/>
  <c r="D471" i="1"/>
  <c r="K471" i="1" s="1"/>
  <c r="K455" i="1"/>
  <c r="D439" i="1"/>
  <c r="K439" i="1" s="1"/>
  <c r="D423" i="1"/>
  <c r="K423" i="1" s="1"/>
  <c r="D407" i="1"/>
  <c r="K407" i="1" s="1"/>
  <c r="D391" i="1"/>
  <c r="K391" i="1" s="1"/>
  <c r="D375" i="1"/>
  <c r="K375" i="1" s="1"/>
  <c r="K359" i="1"/>
  <c r="D343" i="1"/>
  <c r="K343" i="1" s="1"/>
  <c r="K327" i="1"/>
  <c r="D311" i="1"/>
  <c r="K311" i="1" s="1"/>
  <c r="D295" i="1"/>
  <c r="K295" i="1" s="1"/>
  <c r="D279" i="1"/>
  <c r="K279" i="1" s="1"/>
  <c r="K263" i="1"/>
  <c r="D247" i="1"/>
  <c r="K247" i="1" s="1"/>
  <c r="D231" i="1"/>
  <c r="K231" i="1" s="1"/>
  <c r="D215" i="1"/>
  <c r="K215" i="1" s="1"/>
  <c r="D199" i="1"/>
  <c r="K199" i="1" s="1"/>
  <c r="D183" i="1"/>
  <c r="K183" i="1" s="1"/>
  <c r="K167" i="1"/>
  <c r="D151" i="1"/>
  <c r="K151" i="1" s="1"/>
  <c r="D135" i="1"/>
  <c r="K135" i="1" s="1"/>
  <c r="D119" i="1"/>
  <c r="K119" i="1" s="1"/>
  <c r="K103" i="1"/>
  <c r="K87" i="1"/>
  <c r="D71" i="1"/>
  <c r="K71" i="1" s="1"/>
  <c r="D55" i="1"/>
  <c r="K55" i="1" s="1"/>
  <c r="D39" i="1"/>
  <c r="K39" i="1" s="1"/>
  <c r="D23" i="1"/>
  <c r="K23" i="1" s="1"/>
  <c r="D7" i="1"/>
  <c r="K7" i="1" s="1"/>
</calcChain>
</file>

<file path=xl/sharedStrings.xml><?xml version="1.0" encoding="utf-8"?>
<sst xmlns="http://schemas.openxmlformats.org/spreadsheetml/2006/main" count="29" uniqueCount="24">
  <si>
    <t>Número Sim</t>
  </si>
  <si>
    <t>MP</t>
  </si>
  <si>
    <t>MO</t>
  </si>
  <si>
    <t>Demanda</t>
  </si>
  <si>
    <t>Lucro</t>
  </si>
  <si>
    <t>Bloco</t>
  </si>
  <si>
    <t>Mais</t>
  </si>
  <si>
    <t>Freqüência</t>
  </si>
  <si>
    <t>% cumulativo</t>
  </si>
  <si>
    <t>Preço de Venda</t>
  </si>
  <si>
    <t>Custo MP</t>
  </si>
  <si>
    <t>Prob</t>
  </si>
  <si>
    <t>Prob Cum</t>
  </si>
  <si>
    <t>Custo MO</t>
  </si>
  <si>
    <t>Aleat MP</t>
  </si>
  <si>
    <t>Semente</t>
  </si>
  <si>
    <t>Aleat MO</t>
  </si>
  <si>
    <t>Cfixo</t>
  </si>
  <si>
    <t>ReceitaT</t>
  </si>
  <si>
    <t>Cvariável</t>
  </si>
  <si>
    <t>Prejuízos</t>
  </si>
  <si>
    <t>Prob (Prej)</t>
  </si>
  <si>
    <t>Média</t>
  </si>
  <si>
    <t>Desvio 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</si>
</sst>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43" fontId="0" fillId="0" borderId="0" xfId="1" applyFont="1"/>
    <xf numFmtId="0" fontId="0" fillId="0" borderId="0" xfId="0" applyFill="1" applyBorder="1" applyAlignment="1"/>
    <xf numFmtId="10" fontId="0" fillId="0" borderId="0" xfId="0" applyNumberFormat="1" applyFill="1" applyBorder="1" applyAlignment="1"/>
    <xf numFmtId="0" fontId="0" fillId="0" borderId="1" xfId="0" applyFill="1" applyBorder="1" applyAlignment="1"/>
    <xf numFmtId="10" fontId="0" fillId="0" borderId="1" xfId="0" applyNumberFormat="1" applyFill="1" applyBorder="1" applyAlignment="1"/>
    <xf numFmtId="0" fontId="3" fillId="0" borderId="2" xfId="0" applyFont="1" applyFill="1" applyBorder="1" applyAlignment="1">
      <alignment horizontal="center"/>
    </xf>
    <xf numFmtId="2" fontId="0" fillId="0" borderId="0" xfId="0" applyNumberFormat="1"/>
    <xf numFmtId="43" fontId="0" fillId="0" borderId="0" xfId="0" applyNumberFormat="1"/>
    <xf numFmtId="43" fontId="2" fillId="0" borderId="0" xfId="0" applyNumberFormat="1" applyFont="1"/>
    <xf numFmtId="10" fontId="2" fillId="0" borderId="0" xfId="2" applyNumberFormat="1" applyFont="1"/>
    <xf numFmtId="9" fontId="0" fillId="0" borderId="0" xfId="0" applyNumberFormat="1"/>
    <xf numFmtId="0" fontId="0" fillId="0" borderId="0" xfId="0" applyFont="1"/>
    <xf numFmtId="1" fontId="0" fillId="0" borderId="0" xfId="0" applyNumberFormat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Histograma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Freqüência</c:v>
          </c:tx>
          <c:invertIfNegative val="0"/>
          <c:cat>
            <c:strRef>
              <c:f>Histograma_Lucro!$A$2:$A$24</c:f>
              <c:strCache>
                <c:ptCount val="23"/>
                <c:pt idx="0">
                  <c:v>-137687</c:v>
                </c:pt>
                <c:pt idx="1">
                  <c:v>-113051,3636</c:v>
                </c:pt>
                <c:pt idx="2">
                  <c:v>-88415,72727</c:v>
                </c:pt>
                <c:pt idx="3">
                  <c:v>-63780,09091</c:v>
                </c:pt>
                <c:pt idx="4">
                  <c:v>-39144,45455</c:v>
                </c:pt>
                <c:pt idx="5">
                  <c:v>-14508,81818</c:v>
                </c:pt>
                <c:pt idx="6">
                  <c:v>10126,81818</c:v>
                </c:pt>
                <c:pt idx="7">
                  <c:v>34762,45455</c:v>
                </c:pt>
                <c:pt idx="8">
                  <c:v>59398,09091</c:v>
                </c:pt>
                <c:pt idx="9">
                  <c:v>84033,72727</c:v>
                </c:pt>
                <c:pt idx="10">
                  <c:v>108669,3636</c:v>
                </c:pt>
                <c:pt idx="11">
                  <c:v>133305</c:v>
                </c:pt>
                <c:pt idx="12">
                  <c:v>157940,6364</c:v>
                </c:pt>
                <c:pt idx="13">
                  <c:v>182576,2727</c:v>
                </c:pt>
                <c:pt idx="14">
                  <c:v>207211,9091</c:v>
                </c:pt>
                <c:pt idx="15">
                  <c:v>231847,5455</c:v>
                </c:pt>
                <c:pt idx="16">
                  <c:v>256483,1818</c:v>
                </c:pt>
                <c:pt idx="17">
                  <c:v>281118,8182</c:v>
                </c:pt>
                <c:pt idx="18">
                  <c:v>305754,4545</c:v>
                </c:pt>
                <c:pt idx="19">
                  <c:v>330390,0909</c:v>
                </c:pt>
                <c:pt idx="20">
                  <c:v>355025,7273</c:v>
                </c:pt>
                <c:pt idx="21">
                  <c:v>379661,3636</c:v>
                </c:pt>
                <c:pt idx="22">
                  <c:v>Mais</c:v>
                </c:pt>
              </c:strCache>
            </c:strRef>
          </c:cat>
          <c:val>
            <c:numRef>
              <c:f>Histograma_Lucro!$B$2:$B$24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9</c:v>
                </c:pt>
                <c:pt idx="4">
                  <c:v>23</c:v>
                </c:pt>
                <c:pt idx="5">
                  <c:v>27</c:v>
                </c:pt>
                <c:pt idx="6">
                  <c:v>54</c:v>
                </c:pt>
                <c:pt idx="7">
                  <c:v>46</c:v>
                </c:pt>
                <c:pt idx="8">
                  <c:v>41</c:v>
                </c:pt>
                <c:pt idx="9">
                  <c:v>48</c:v>
                </c:pt>
                <c:pt idx="10">
                  <c:v>51</c:v>
                </c:pt>
                <c:pt idx="11">
                  <c:v>49</c:v>
                </c:pt>
                <c:pt idx="12">
                  <c:v>35</c:v>
                </c:pt>
                <c:pt idx="13">
                  <c:v>25</c:v>
                </c:pt>
                <c:pt idx="14">
                  <c:v>18</c:v>
                </c:pt>
                <c:pt idx="15">
                  <c:v>23</c:v>
                </c:pt>
                <c:pt idx="16">
                  <c:v>14</c:v>
                </c:pt>
                <c:pt idx="17">
                  <c:v>11</c:v>
                </c:pt>
                <c:pt idx="18">
                  <c:v>7</c:v>
                </c:pt>
                <c:pt idx="19">
                  <c:v>5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781600"/>
        <c:axId val="77773984"/>
      </c:barChart>
      <c:lineChart>
        <c:grouping val="standard"/>
        <c:varyColors val="0"/>
        <c:ser>
          <c:idx val="1"/>
          <c:order val="1"/>
          <c:tx>
            <c:v>% cumulativo</c:v>
          </c:tx>
          <c:cat>
            <c:strRef>
              <c:f>Histograma_Lucro!$A$2:$A$24</c:f>
              <c:strCache>
                <c:ptCount val="23"/>
                <c:pt idx="0">
                  <c:v>-137687</c:v>
                </c:pt>
                <c:pt idx="1">
                  <c:v>-113051,3636</c:v>
                </c:pt>
                <c:pt idx="2">
                  <c:v>-88415,72727</c:v>
                </c:pt>
                <c:pt idx="3">
                  <c:v>-63780,09091</c:v>
                </c:pt>
                <c:pt idx="4">
                  <c:v>-39144,45455</c:v>
                </c:pt>
                <c:pt idx="5">
                  <c:v>-14508,81818</c:v>
                </c:pt>
                <c:pt idx="6">
                  <c:v>10126,81818</c:v>
                </c:pt>
                <c:pt idx="7">
                  <c:v>34762,45455</c:v>
                </c:pt>
                <c:pt idx="8">
                  <c:v>59398,09091</c:v>
                </c:pt>
                <c:pt idx="9">
                  <c:v>84033,72727</c:v>
                </c:pt>
                <c:pt idx="10">
                  <c:v>108669,3636</c:v>
                </c:pt>
                <c:pt idx="11">
                  <c:v>133305</c:v>
                </c:pt>
                <c:pt idx="12">
                  <c:v>157940,6364</c:v>
                </c:pt>
                <c:pt idx="13">
                  <c:v>182576,2727</c:v>
                </c:pt>
                <c:pt idx="14">
                  <c:v>207211,9091</c:v>
                </c:pt>
                <c:pt idx="15">
                  <c:v>231847,5455</c:v>
                </c:pt>
                <c:pt idx="16">
                  <c:v>256483,1818</c:v>
                </c:pt>
                <c:pt idx="17">
                  <c:v>281118,8182</c:v>
                </c:pt>
                <c:pt idx="18">
                  <c:v>305754,4545</c:v>
                </c:pt>
                <c:pt idx="19">
                  <c:v>330390,0909</c:v>
                </c:pt>
                <c:pt idx="20">
                  <c:v>355025,7273</c:v>
                </c:pt>
                <c:pt idx="21">
                  <c:v>379661,3636</c:v>
                </c:pt>
                <c:pt idx="22">
                  <c:v>Mais</c:v>
                </c:pt>
              </c:strCache>
            </c:strRef>
          </c:cat>
          <c:val>
            <c:numRef>
              <c:f>Histograma_Lucro!$C$2:$C$24</c:f>
              <c:numCache>
                <c:formatCode>0.00%</c:formatCode>
                <c:ptCount val="23"/>
                <c:pt idx="0">
                  <c:v>2.004008016032064E-3</c:v>
                </c:pt>
                <c:pt idx="1">
                  <c:v>6.0120240480961923E-3</c:v>
                </c:pt>
                <c:pt idx="2">
                  <c:v>1.4028056112224449E-2</c:v>
                </c:pt>
                <c:pt idx="3">
                  <c:v>3.2064128256513023E-2</c:v>
                </c:pt>
                <c:pt idx="4">
                  <c:v>7.8156312625250496E-2</c:v>
                </c:pt>
                <c:pt idx="5">
                  <c:v>0.13226452905811623</c:v>
                </c:pt>
                <c:pt idx="6">
                  <c:v>0.24048096192384769</c:v>
                </c:pt>
                <c:pt idx="7">
                  <c:v>0.33266533066132264</c:v>
                </c:pt>
                <c:pt idx="8">
                  <c:v>0.4148296593186373</c:v>
                </c:pt>
                <c:pt idx="9">
                  <c:v>0.51102204408817631</c:v>
                </c:pt>
                <c:pt idx="10">
                  <c:v>0.61322645290581157</c:v>
                </c:pt>
                <c:pt idx="11">
                  <c:v>0.71142284569138281</c:v>
                </c:pt>
                <c:pt idx="12">
                  <c:v>0.78156312625250501</c:v>
                </c:pt>
                <c:pt idx="13">
                  <c:v>0.83166332665330667</c:v>
                </c:pt>
                <c:pt idx="14">
                  <c:v>0.86773547094188375</c:v>
                </c:pt>
                <c:pt idx="15">
                  <c:v>0.91382765531062127</c:v>
                </c:pt>
                <c:pt idx="16">
                  <c:v>0.94188376753507019</c:v>
                </c:pt>
                <c:pt idx="17">
                  <c:v>0.96392785571142281</c:v>
                </c:pt>
                <c:pt idx="18">
                  <c:v>0.97795591182364727</c:v>
                </c:pt>
                <c:pt idx="19">
                  <c:v>0.9879759519038076</c:v>
                </c:pt>
                <c:pt idx="20">
                  <c:v>0.99198396793587174</c:v>
                </c:pt>
                <c:pt idx="21">
                  <c:v>0.9939879759519038</c:v>
                </c:pt>
                <c:pt idx="2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143168"/>
        <c:axId val="278135552"/>
      </c:lineChart>
      <c:catAx>
        <c:axId val="7778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Bloco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7773984"/>
        <c:crosses val="autoZero"/>
        <c:auto val="1"/>
        <c:lblAlgn val="ctr"/>
        <c:lblOffset val="100"/>
        <c:noMultiLvlLbl val="0"/>
      </c:catAx>
      <c:valAx>
        <c:axId val="77773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Freqüência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7781600"/>
        <c:crosses val="autoZero"/>
        <c:crossBetween val="between"/>
      </c:valAx>
      <c:valAx>
        <c:axId val="278135552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278143168"/>
        <c:crosses val="max"/>
        <c:crossBetween val="between"/>
      </c:valAx>
      <c:catAx>
        <c:axId val="27814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8135552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180974</xdr:rowOff>
    </xdr:from>
    <xdr:to>
      <xdr:col>17</xdr:col>
      <xdr:colOff>66675</xdr:colOff>
      <xdr:row>26</xdr:row>
      <xdr:rowOff>180974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6"/>
  <sheetViews>
    <sheetView tabSelected="1" topLeftCell="A484" zoomScaleNormal="100" workbookViewId="0">
      <selection activeCell="K506" sqref="K506"/>
    </sheetView>
  </sheetViews>
  <sheetFormatPr defaultRowHeight="15" x14ac:dyDescent="0.25"/>
  <cols>
    <col min="1" max="1" width="12" bestFit="1" customWidth="1"/>
    <col min="2" max="2" width="15" bestFit="1" customWidth="1"/>
    <col min="3" max="3" width="15" customWidth="1"/>
    <col min="4" max="4" width="15" bestFit="1" customWidth="1"/>
    <col min="5" max="5" width="13.85546875" customWidth="1"/>
    <col min="6" max="6" width="15" bestFit="1" customWidth="1"/>
    <col min="9" max="9" width="13.28515625" bestFit="1" customWidth="1"/>
    <col min="10" max="11" width="11.5703125" bestFit="1" customWidth="1"/>
    <col min="12" max="12" width="11.7109375" bestFit="1" customWidth="1"/>
  </cols>
  <sheetData>
    <row r="1" spans="1:17" x14ac:dyDescent="0.25">
      <c r="B1" s="1" t="s">
        <v>15</v>
      </c>
      <c r="C1" s="13">
        <v>2145</v>
      </c>
      <c r="E1" s="13">
        <v>2250</v>
      </c>
      <c r="G1">
        <v>750</v>
      </c>
    </row>
    <row r="2" spans="1:17" x14ac:dyDescent="0.25">
      <c r="A2" s="1" t="s">
        <v>0</v>
      </c>
      <c r="B2" s="1" t="s">
        <v>9</v>
      </c>
      <c r="C2" s="1" t="s">
        <v>14</v>
      </c>
      <c r="D2" s="1" t="s">
        <v>10</v>
      </c>
      <c r="E2" s="1" t="s">
        <v>16</v>
      </c>
      <c r="F2" s="1" t="s">
        <v>13</v>
      </c>
      <c r="G2" s="1" t="s">
        <v>3</v>
      </c>
      <c r="H2" s="1" t="s">
        <v>3</v>
      </c>
      <c r="I2" s="1" t="s">
        <v>18</v>
      </c>
      <c r="J2" s="1" t="s">
        <v>17</v>
      </c>
      <c r="K2" s="1" t="s">
        <v>19</v>
      </c>
      <c r="L2" s="1" t="s">
        <v>4</v>
      </c>
      <c r="N2" s="1" t="s">
        <v>1</v>
      </c>
      <c r="O2" s="1" t="s">
        <v>11</v>
      </c>
      <c r="P2" s="1" t="s">
        <v>12</v>
      </c>
      <c r="Q2" s="1" t="s">
        <v>10</v>
      </c>
    </row>
    <row r="3" spans="1:17" x14ac:dyDescent="0.25">
      <c r="A3">
        <v>1</v>
      </c>
      <c r="B3">
        <v>58</v>
      </c>
      <c r="C3">
        <v>0.21494186223944822</v>
      </c>
      <c r="D3" s="8">
        <f>IF(C3&lt;=$P$3,$Q$3,IF(C3&lt;=$P$4,$Q$4,IF(C3&lt;=$P$5,$Q$5,"ERRO")))</f>
        <v>20</v>
      </c>
      <c r="E3">
        <v>0.22540971098971527</v>
      </c>
      <c r="F3" s="8">
        <f>IF(E3&lt;=$P$10,$Q$10,IF(E3&lt;=$P$11,$Q$11,IF(E3&lt;=$P$12,$Q$12,IF(E3&lt;=$P$13,$Q$13,IF(E3&lt;=$P$14,$Q$14,"ERRO")))))</f>
        <v>15</v>
      </c>
      <c r="G3">
        <v>6410.5024951568339</v>
      </c>
      <c r="H3" s="14">
        <f>ROUND(G3,0)</f>
        <v>6411</v>
      </c>
      <c r="I3" s="2">
        <f>H3*B3</f>
        <v>371838</v>
      </c>
      <c r="J3" s="2">
        <v>161000</v>
      </c>
      <c r="K3" s="2">
        <f>(D3+F3)*H3</f>
        <v>224385</v>
      </c>
      <c r="L3" s="9">
        <f>I3-J3-K3</f>
        <v>-13547</v>
      </c>
      <c r="N3">
        <v>1</v>
      </c>
      <c r="O3" s="12">
        <v>0.2</v>
      </c>
      <c r="P3" s="12">
        <f>O3</f>
        <v>0.2</v>
      </c>
      <c r="Q3">
        <v>16</v>
      </c>
    </row>
    <row r="4" spans="1:17" x14ac:dyDescent="0.25">
      <c r="A4">
        <v>2</v>
      </c>
      <c r="B4">
        <v>58</v>
      </c>
      <c r="C4">
        <v>0.82848597674489577</v>
      </c>
      <c r="D4" s="8">
        <f>IF(C4&lt;=$P$3,$Q$3,IF(C4&lt;=$P$4,$Q$4,IF(C4&lt;=$P$5,$Q$5,"ERRO")))</f>
        <v>24</v>
      </c>
      <c r="E4">
        <v>0.27005829035309914</v>
      </c>
      <c r="F4" s="8">
        <f>IF(E4&lt;=$P$10,$Q$10,IF(E4&lt;=$P$11,$Q$11,IF(E4&lt;=$P$12,$Q$12,IF(E4&lt;=$P$13,$Q$13,IF(E4&lt;=$P$14,$Q$14,"ERRO")))))</f>
        <v>15</v>
      </c>
      <c r="G4">
        <v>9333.5162621879135</v>
      </c>
      <c r="H4" s="14">
        <f t="shared" ref="H4:H67" si="0">ROUND(G4,0)</f>
        <v>9334</v>
      </c>
      <c r="I4" s="2">
        <f t="shared" ref="I4:I67" si="1">H4*B4</f>
        <v>541372</v>
      </c>
      <c r="J4" s="2">
        <v>161000</v>
      </c>
      <c r="K4" s="2">
        <f t="shared" ref="K4:K67" si="2">(D4+F4)*H4</f>
        <v>364026</v>
      </c>
      <c r="L4" s="9">
        <f t="shared" ref="L4:L67" si="3">I4-J4-K4</f>
        <v>16346</v>
      </c>
      <c r="N4">
        <v>2</v>
      </c>
      <c r="O4" s="12">
        <v>0.35</v>
      </c>
      <c r="P4" s="12">
        <f>O4+P3</f>
        <v>0.55000000000000004</v>
      </c>
      <c r="Q4">
        <v>20</v>
      </c>
    </row>
    <row r="5" spans="1:17" x14ac:dyDescent="0.25">
      <c r="A5">
        <v>3</v>
      </c>
      <c r="B5">
        <v>58</v>
      </c>
      <c r="C5">
        <v>4.0467543565172279E-2</v>
      </c>
      <c r="D5" s="8">
        <f>IF(C5&lt;=$P$3,$Q$3,IF(C5&lt;=$P$4,$Q$4,IF(C5&lt;=$P$5,$Q$5,"ERRO")))</f>
        <v>16</v>
      </c>
      <c r="E5">
        <v>0.28345591601306191</v>
      </c>
      <c r="F5" s="8">
        <f>IF(E5&lt;=$P$10,$Q$10,IF(E5&lt;=$P$11,$Q$11,IF(E5&lt;=$P$12,$Q$12,IF(E5&lt;=$P$13,$Q$13,IF(E5&lt;=$P$14,$Q$14,"ERRO")))))</f>
        <v>15</v>
      </c>
      <c r="G5">
        <v>12259.899707089062</v>
      </c>
      <c r="H5" s="14">
        <f t="shared" si="0"/>
        <v>12260</v>
      </c>
      <c r="I5" s="2">
        <f t="shared" si="1"/>
        <v>711080</v>
      </c>
      <c r="J5" s="2">
        <v>161000</v>
      </c>
      <c r="K5" s="2">
        <f t="shared" si="2"/>
        <v>380060</v>
      </c>
      <c r="L5" s="9">
        <f t="shared" si="3"/>
        <v>170020</v>
      </c>
      <c r="N5">
        <v>3</v>
      </c>
      <c r="O5" s="12">
        <v>0.45</v>
      </c>
      <c r="P5" s="12">
        <f>O5+P4</f>
        <v>1</v>
      </c>
      <c r="Q5">
        <v>24</v>
      </c>
    </row>
    <row r="6" spans="1:17" x14ac:dyDescent="0.25">
      <c r="A6">
        <v>4</v>
      </c>
      <c r="B6">
        <v>58</v>
      </c>
      <c r="C6">
        <v>0.26383251441999572</v>
      </c>
      <c r="D6" s="8">
        <f>IF(C6&lt;=$P$3,$Q$3,IF(C6&lt;=$P$4,$Q$4,IF(C6&lt;=$P$5,$Q$5,"ERRO")))</f>
        <v>20</v>
      </c>
      <c r="E6">
        <v>0.37101351969969787</v>
      </c>
      <c r="F6" s="8">
        <f>IF(E6&lt;=$P$10,$Q$10,IF(E6&lt;=$P$11,$Q$11,IF(E6&lt;=$P$12,$Q$12,IF(E6&lt;=$P$13,$Q$13,IF(E6&lt;=$P$14,$Q$14,"ERRO")))))</f>
        <v>15</v>
      </c>
      <c r="G6">
        <v>15877.266635754495</v>
      </c>
      <c r="H6" s="14">
        <f t="shared" si="0"/>
        <v>15877</v>
      </c>
      <c r="I6" s="2">
        <f t="shared" si="1"/>
        <v>920866</v>
      </c>
      <c r="J6" s="2">
        <v>161000</v>
      </c>
      <c r="K6" s="2">
        <f t="shared" si="2"/>
        <v>555695</v>
      </c>
      <c r="L6" s="9">
        <f t="shared" si="3"/>
        <v>204171</v>
      </c>
      <c r="O6" s="12">
        <f>SUM(O3:O5)</f>
        <v>1</v>
      </c>
    </row>
    <row r="7" spans="1:17" x14ac:dyDescent="0.25">
      <c r="A7">
        <v>5</v>
      </c>
      <c r="B7">
        <v>58</v>
      </c>
      <c r="C7">
        <v>0.46440015869624929</v>
      </c>
      <c r="D7" s="8">
        <f>IF(C7&lt;=$P$3,$Q$3,IF(C7&lt;=$P$4,$Q$4,IF(C7&lt;=$P$5,$Q$5,"ERRO")))</f>
        <v>20</v>
      </c>
      <c r="E7">
        <v>0.51585436567278053</v>
      </c>
      <c r="F7" s="8">
        <f>IF(E7&lt;=$P$10,$Q$10,IF(E7&lt;=$P$11,$Q$11,IF(E7&lt;=$P$12,$Q$12,IF(E7&lt;=$P$13,$Q$13,IF(E7&lt;=$P$14,$Q$14,"ERRO")))))</f>
        <v>16</v>
      </c>
      <c r="G7">
        <v>10519.576365652028</v>
      </c>
      <c r="H7" s="14">
        <f t="shared" si="0"/>
        <v>10520</v>
      </c>
      <c r="I7" s="2">
        <f t="shared" si="1"/>
        <v>610160</v>
      </c>
      <c r="J7" s="2">
        <v>161000</v>
      </c>
      <c r="K7" s="2">
        <f t="shared" si="2"/>
        <v>378720</v>
      </c>
      <c r="L7" s="9">
        <f t="shared" si="3"/>
        <v>70440</v>
      </c>
    </row>
    <row r="8" spans="1:17" x14ac:dyDescent="0.25">
      <c r="A8">
        <v>6</v>
      </c>
      <c r="B8">
        <v>58</v>
      </c>
      <c r="C8">
        <v>0.40455336161381877</v>
      </c>
      <c r="D8" s="8">
        <f>IF(C8&lt;=$P$3,$Q$3,IF(C8&lt;=$P$4,$Q$4,IF(C8&lt;=$P$5,$Q$5,"ERRO")))</f>
        <v>20</v>
      </c>
      <c r="E8">
        <v>0.98718222602008121</v>
      </c>
      <c r="F8" s="8">
        <f>IF(E8&lt;=$P$10,$Q$10,IF(E8&lt;=$P$11,$Q$11,IF(E8&lt;=$P$12,$Q$12,IF(E8&lt;=$P$13,$Q$13,IF(E8&lt;=$P$14,$Q$14,"ERRO")))))</f>
        <v>21</v>
      </c>
      <c r="G8">
        <v>9191.5242440445581</v>
      </c>
      <c r="H8" s="14">
        <f t="shared" si="0"/>
        <v>9192</v>
      </c>
      <c r="I8" s="2">
        <f t="shared" si="1"/>
        <v>533136</v>
      </c>
      <c r="J8" s="2">
        <v>161000</v>
      </c>
      <c r="K8" s="2">
        <f t="shared" si="2"/>
        <v>376872</v>
      </c>
      <c r="L8" s="9">
        <f t="shared" si="3"/>
        <v>-4736</v>
      </c>
    </row>
    <row r="9" spans="1:17" x14ac:dyDescent="0.25">
      <c r="A9">
        <v>7</v>
      </c>
      <c r="B9">
        <v>58</v>
      </c>
      <c r="C9">
        <v>0.99697866756187625</v>
      </c>
      <c r="D9" s="8">
        <f>IF(C9&lt;=$P$3,$Q$3,IF(C9&lt;=$P$4,$Q$4,IF(C9&lt;=$P$5,$Q$5,"ERRO")))</f>
        <v>24</v>
      </c>
      <c r="E9">
        <v>0.97036652729880668</v>
      </c>
      <c r="F9" s="8">
        <f>IF(E9&lt;=$P$10,$Q$10,IF(E9&lt;=$P$11,$Q$11,IF(E9&lt;=$P$12,$Q$12,IF(E9&lt;=$P$13,$Q$13,IF(E9&lt;=$P$14,$Q$14,"ERRO")))))</f>
        <v>21</v>
      </c>
      <c r="G9">
        <v>11937.793973003863</v>
      </c>
      <c r="H9" s="14">
        <f t="shared" si="0"/>
        <v>11938</v>
      </c>
      <c r="I9" s="2">
        <f t="shared" si="1"/>
        <v>692404</v>
      </c>
      <c r="J9" s="2">
        <v>161000</v>
      </c>
      <c r="K9" s="2">
        <f t="shared" si="2"/>
        <v>537210</v>
      </c>
      <c r="L9" s="9">
        <f t="shared" si="3"/>
        <v>-5806</v>
      </c>
      <c r="N9" s="1" t="s">
        <v>2</v>
      </c>
      <c r="O9" s="1" t="s">
        <v>11</v>
      </c>
      <c r="P9" s="1" t="s">
        <v>12</v>
      </c>
      <c r="Q9" s="1" t="s">
        <v>13</v>
      </c>
    </row>
    <row r="10" spans="1:17" x14ac:dyDescent="0.25">
      <c r="A10">
        <v>8</v>
      </c>
      <c r="B10">
        <v>58</v>
      </c>
      <c r="C10">
        <v>0.36527603991821039</v>
      </c>
      <c r="D10" s="8">
        <f>IF(C10&lt;=$P$3,$Q$3,IF(C10&lt;=$P$4,$Q$4,IF(C10&lt;=$P$5,$Q$5,"ERRO")))</f>
        <v>20</v>
      </c>
      <c r="E10">
        <v>0.98529007843256933</v>
      </c>
      <c r="F10" s="8">
        <f>IF(E10&lt;=$P$10,$Q$10,IF(E10&lt;=$P$11,$Q$11,IF(E10&lt;=$P$12,$Q$12,IF(E10&lt;=$P$13,$Q$13,IF(E10&lt;=$P$14,$Q$14,"ERRO")))))</f>
        <v>21</v>
      </c>
      <c r="G10">
        <v>20493.468158121686</v>
      </c>
      <c r="H10" s="14">
        <f t="shared" si="0"/>
        <v>20493</v>
      </c>
      <c r="I10" s="2">
        <f t="shared" si="1"/>
        <v>1188594</v>
      </c>
      <c r="J10" s="2">
        <v>161000</v>
      </c>
      <c r="K10" s="2">
        <f t="shared" si="2"/>
        <v>840213</v>
      </c>
      <c r="L10" s="9">
        <f t="shared" si="3"/>
        <v>187381</v>
      </c>
      <c r="N10">
        <v>1</v>
      </c>
      <c r="O10" s="12">
        <v>0.2</v>
      </c>
      <c r="P10" s="12">
        <f>O10</f>
        <v>0.2</v>
      </c>
      <c r="Q10">
        <v>13</v>
      </c>
    </row>
    <row r="11" spans="1:17" x14ac:dyDescent="0.25">
      <c r="A11">
        <v>9</v>
      </c>
      <c r="B11">
        <v>58</v>
      </c>
      <c r="C11">
        <v>0.17099520859401227</v>
      </c>
      <c r="D11" s="8">
        <f>IF(C11&lt;=$P$3,$Q$3,IF(C11&lt;=$P$4,$Q$4,IF(C11&lt;=$P$5,$Q$5,"ERRO")))</f>
        <v>16</v>
      </c>
      <c r="E11">
        <v>7.9836420789208662E-2</v>
      </c>
      <c r="F11" s="8">
        <f>IF(E11&lt;=$P$10,$Q$10,IF(E11&lt;=$P$11,$Q$11,IF(E11&lt;=$P$12,$Q$12,IF(E11&lt;=$P$13,$Q$13,IF(E11&lt;=$P$14,$Q$14,"ERRO")))))</f>
        <v>13</v>
      </c>
      <c r="G11">
        <v>9235.8089053159347</v>
      </c>
      <c r="H11" s="14">
        <f t="shared" si="0"/>
        <v>9236</v>
      </c>
      <c r="I11" s="2">
        <f t="shared" si="1"/>
        <v>535688</v>
      </c>
      <c r="J11" s="2">
        <v>161000</v>
      </c>
      <c r="K11" s="2">
        <f t="shared" si="2"/>
        <v>267844</v>
      </c>
      <c r="L11" s="9">
        <f t="shared" si="3"/>
        <v>106844</v>
      </c>
      <c r="N11">
        <v>2</v>
      </c>
      <c r="O11" s="12">
        <v>0.2</v>
      </c>
      <c r="P11" s="12">
        <f>O11+P10</f>
        <v>0.4</v>
      </c>
      <c r="Q11">
        <v>15</v>
      </c>
    </row>
    <row r="12" spans="1:17" x14ac:dyDescent="0.25">
      <c r="A12">
        <v>10</v>
      </c>
      <c r="B12">
        <v>58</v>
      </c>
      <c r="C12">
        <v>0.4804528946806238</v>
      </c>
      <c r="D12" s="8">
        <f>IF(C12&lt;=$P$3,$Q$3,IF(C12&lt;=$P$4,$Q$4,IF(C12&lt;=$P$5,$Q$5,"ERRO")))</f>
        <v>20</v>
      </c>
      <c r="E12">
        <v>0.77993102816858428</v>
      </c>
      <c r="F12" s="8">
        <f>IF(E12&lt;=$P$10,$Q$10,IF(E12&lt;=$P$11,$Q$11,IF(E12&lt;=$P$12,$Q$12,IF(E12&lt;=$P$13,$Q$13,IF(E12&lt;=$P$14,$Q$14,"ERRO")))))</f>
        <v>19</v>
      </c>
      <c r="G12">
        <v>8936.8386700807605</v>
      </c>
      <c r="H12" s="14">
        <f t="shared" si="0"/>
        <v>8937</v>
      </c>
      <c r="I12" s="2">
        <f t="shared" si="1"/>
        <v>518346</v>
      </c>
      <c r="J12" s="2">
        <v>161000</v>
      </c>
      <c r="K12" s="2">
        <f t="shared" si="2"/>
        <v>348543</v>
      </c>
      <c r="L12" s="9">
        <f t="shared" si="3"/>
        <v>8803</v>
      </c>
      <c r="N12">
        <v>3</v>
      </c>
      <c r="O12" s="12">
        <v>0.2</v>
      </c>
      <c r="P12" s="12">
        <f>O12+P11</f>
        <v>0.60000000000000009</v>
      </c>
      <c r="Q12">
        <v>16</v>
      </c>
    </row>
    <row r="13" spans="1:17" x14ac:dyDescent="0.25">
      <c r="A13">
        <v>11</v>
      </c>
      <c r="B13">
        <v>58</v>
      </c>
      <c r="C13">
        <v>0.49665822321237829</v>
      </c>
      <c r="D13" s="8">
        <f>IF(C13&lt;=$P$3,$Q$3,IF(C13&lt;=$P$4,$Q$4,IF(C13&lt;=$P$5,$Q$5,"ERRO")))</f>
        <v>20</v>
      </c>
      <c r="E13">
        <v>2.2705771050141911E-2</v>
      </c>
      <c r="F13" s="8">
        <f>IF(E13&lt;=$P$10,$Q$10,IF(E13&lt;=$P$11,$Q$11,IF(E13&lt;=$P$12,$Q$12,IF(E13&lt;=$P$13,$Q$13,IF(E13&lt;=$P$14,$Q$14,"ERRO")))))</f>
        <v>13</v>
      </c>
      <c r="G13">
        <v>15190.295728927595</v>
      </c>
      <c r="H13" s="14">
        <f t="shared" si="0"/>
        <v>15190</v>
      </c>
      <c r="I13" s="2">
        <f t="shared" si="1"/>
        <v>881020</v>
      </c>
      <c r="J13" s="2">
        <v>161000</v>
      </c>
      <c r="K13" s="2">
        <f t="shared" si="2"/>
        <v>501270</v>
      </c>
      <c r="L13" s="9">
        <f t="shared" si="3"/>
        <v>218750</v>
      </c>
      <c r="N13">
        <v>4</v>
      </c>
      <c r="O13" s="12">
        <v>0.2</v>
      </c>
      <c r="P13" s="12">
        <f>O13+P12</f>
        <v>0.8</v>
      </c>
      <c r="Q13">
        <v>19</v>
      </c>
    </row>
    <row r="14" spans="1:17" x14ac:dyDescent="0.25">
      <c r="A14">
        <v>12</v>
      </c>
      <c r="B14">
        <v>58</v>
      </c>
      <c r="C14">
        <v>0.74089785454878387</v>
      </c>
      <c r="D14" s="8">
        <f>IF(C14&lt;=$P$3,$Q$3,IF(C14&lt;=$P$4,$Q$4,IF(C14&lt;=$P$5,$Q$5,"ERRO")))</f>
        <v>24</v>
      </c>
      <c r="E14">
        <v>0.88201544236579488</v>
      </c>
      <c r="F14" s="8">
        <f>IF(E14&lt;=$P$10,$Q$10,IF(E14&lt;=$P$11,$Q$11,IF(E14&lt;=$P$12,$Q$12,IF(E14&lt;=$P$13,$Q$13,IF(E14&lt;=$P$14,$Q$14,"ERRO")))))</f>
        <v>21</v>
      </c>
      <c r="G14">
        <v>16314.872512622969</v>
      </c>
      <c r="H14" s="14">
        <f t="shared" si="0"/>
        <v>16315</v>
      </c>
      <c r="I14" s="2">
        <f t="shared" si="1"/>
        <v>946270</v>
      </c>
      <c r="J14" s="2">
        <v>161000</v>
      </c>
      <c r="K14" s="2">
        <f t="shared" si="2"/>
        <v>734175</v>
      </c>
      <c r="L14" s="9">
        <f t="shared" si="3"/>
        <v>51095</v>
      </c>
      <c r="N14">
        <v>5</v>
      </c>
      <c r="O14" s="12">
        <v>0.2</v>
      </c>
      <c r="P14" s="12">
        <f>O14+P13</f>
        <v>1</v>
      </c>
      <c r="Q14">
        <v>21</v>
      </c>
    </row>
    <row r="15" spans="1:17" x14ac:dyDescent="0.25">
      <c r="A15">
        <v>13</v>
      </c>
      <c r="B15">
        <v>58</v>
      </c>
      <c r="C15">
        <v>0.25022125919370097</v>
      </c>
      <c r="D15" s="8">
        <f>IF(C15&lt;=$P$3,$Q$3,IF(C15&lt;=$P$4,$Q$4,IF(C15&lt;=$P$5,$Q$5,"ERRO")))</f>
        <v>20</v>
      </c>
      <c r="E15">
        <v>0.19083223975341043</v>
      </c>
      <c r="F15" s="8">
        <f>IF(E15&lt;=$P$10,$Q$10,IF(E15&lt;=$P$11,$Q$11,IF(E15&lt;=$P$12,$Q$12,IF(E15&lt;=$P$13,$Q$13,IF(E15&lt;=$P$14,$Q$14,"ERRO")))))</f>
        <v>13</v>
      </c>
      <c r="G15">
        <v>14674.025608939701</v>
      </c>
      <c r="H15" s="14">
        <f t="shared" si="0"/>
        <v>14674</v>
      </c>
      <c r="I15" s="2">
        <f t="shared" si="1"/>
        <v>851092</v>
      </c>
      <c r="J15" s="2">
        <v>161000</v>
      </c>
      <c r="K15" s="2">
        <f t="shared" si="2"/>
        <v>484242</v>
      </c>
      <c r="L15" s="9">
        <f t="shared" si="3"/>
        <v>205850</v>
      </c>
      <c r="O15" s="12">
        <f>SUM(O10:O14)</f>
        <v>1</v>
      </c>
    </row>
    <row r="16" spans="1:17" x14ac:dyDescent="0.25">
      <c r="A16">
        <v>14</v>
      </c>
      <c r="B16">
        <v>58</v>
      </c>
      <c r="C16">
        <v>0.13446455275124364</v>
      </c>
      <c r="D16" s="8">
        <f>IF(C16&lt;=$P$3,$Q$3,IF(C16&lt;=$P$4,$Q$4,IF(C16&lt;=$P$5,$Q$5,"ERRO")))</f>
        <v>16</v>
      </c>
      <c r="E16">
        <v>0.15463728751487776</v>
      </c>
      <c r="F16" s="8">
        <f>IF(E16&lt;=$P$10,$Q$10,IF(E16&lt;=$P$11,$Q$11,IF(E16&lt;=$P$12,$Q$12,IF(E16&lt;=$P$13,$Q$13,IF(E16&lt;=$P$14,$Q$14,"ERRO")))))</f>
        <v>13</v>
      </c>
      <c r="G16">
        <v>14318.764018127695</v>
      </c>
      <c r="H16" s="14">
        <f t="shared" si="0"/>
        <v>14319</v>
      </c>
      <c r="I16" s="2">
        <f t="shared" si="1"/>
        <v>830502</v>
      </c>
      <c r="J16" s="2">
        <v>161000</v>
      </c>
      <c r="K16" s="2">
        <f t="shared" si="2"/>
        <v>415251</v>
      </c>
      <c r="L16" s="9">
        <f t="shared" si="3"/>
        <v>254251</v>
      </c>
    </row>
    <row r="17" spans="1:12" x14ac:dyDescent="0.25">
      <c r="A17">
        <v>15</v>
      </c>
      <c r="B17">
        <v>58</v>
      </c>
      <c r="C17">
        <v>0.33027130954924161</v>
      </c>
      <c r="D17" s="8">
        <f>IF(C17&lt;=$P$3,$Q$3,IF(C17&lt;=$P$4,$Q$4,IF(C17&lt;=$P$5,$Q$5,"ERRO")))</f>
        <v>20</v>
      </c>
      <c r="E17">
        <v>0.44163335062715536</v>
      </c>
      <c r="F17" s="8">
        <f>IF(E17&lt;=$P$10,$Q$10,IF(E17&lt;=$P$11,$Q$11,IF(E17&lt;=$P$12,$Q$12,IF(E17&lt;=$P$13,$Q$13,IF(E17&lt;=$P$14,$Q$14,"ERRO")))))</f>
        <v>16</v>
      </c>
      <c r="G17">
        <v>12638.766778138233</v>
      </c>
      <c r="H17" s="14">
        <f t="shared" si="0"/>
        <v>12639</v>
      </c>
      <c r="I17" s="2">
        <f t="shared" si="1"/>
        <v>733062</v>
      </c>
      <c r="J17" s="2">
        <v>161000</v>
      </c>
      <c r="K17" s="2">
        <f t="shared" si="2"/>
        <v>455004</v>
      </c>
      <c r="L17" s="9">
        <f t="shared" si="3"/>
        <v>117058</v>
      </c>
    </row>
    <row r="18" spans="1:12" x14ac:dyDescent="0.25">
      <c r="A18">
        <v>16</v>
      </c>
      <c r="B18">
        <v>58</v>
      </c>
      <c r="C18">
        <v>0.44087038789025546</v>
      </c>
      <c r="D18" s="8">
        <f>IF(C18&lt;=$P$3,$Q$3,IF(C18&lt;=$P$4,$Q$4,IF(C18&lt;=$P$5,$Q$5,"ERRO")))</f>
        <v>20</v>
      </c>
      <c r="E18">
        <v>0.99810785241248823</v>
      </c>
      <c r="F18" s="8">
        <f>IF(E18&lt;=$P$10,$Q$10,IF(E18&lt;=$P$11,$Q$11,IF(E18&lt;=$P$12,$Q$12,IF(E18&lt;=$P$13,$Q$13,IF(E18&lt;=$P$14,$Q$14,"ERRO")))))</f>
        <v>21</v>
      </c>
      <c r="G18">
        <v>10211.694219207857</v>
      </c>
      <c r="H18" s="14">
        <f t="shared" si="0"/>
        <v>10212</v>
      </c>
      <c r="I18" s="2">
        <f t="shared" si="1"/>
        <v>592296</v>
      </c>
      <c r="J18" s="2">
        <v>161000</v>
      </c>
      <c r="K18" s="2">
        <f t="shared" si="2"/>
        <v>418692</v>
      </c>
      <c r="L18" s="9">
        <f t="shared" si="3"/>
        <v>12604</v>
      </c>
    </row>
    <row r="19" spans="1:12" x14ac:dyDescent="0.25">
      <c r="A19">
        <v>17</v>
      </c>
      <c r="B19">
        <v>58</v>
      </c>
      <c r="C19">
        <v>0.78432569353312787</v>
      </c>
      <c r="D19" s="8">
        <f>IF(C19&lt;=$P$3,$Q$3,IF(C19&lt;=$P$4,$Q$4,IF(C19&lt;=$P$5,$Q$5,"ERRO")))</f>
        <v>24</v>
      </c>
      <c r="E19">
        <v>0.71843623157444991</v>
      </c>
      <c r="F19" s="8">
        <f>IF(E19&lt;=$P$10,$Q$10,IF(E19&lt;=$P$11,$Q$11,IF(E19&lt;=$P$12,$Q$12,IF(E19&lt;=$P$13,$Q$13,IF(E19&lt;=$P$14,$Q$14,"ERRO")))))</f>
        <v>19</v>
      </c>
      <c r="G19">
        <v>6725.2304082212504</v>
      </c>
      <c r="H19" s="14">
        <f t="shared" si="0"/>
        <v>6725</v>
      </c>
      <c r="I19" s="2">
        <f t="shared" si="1"/>
        <v>390050</v>
      </c>
      <c r="J19" s="2">
        <v>161000</v>
      </c>
      <c r="K19" s="2">
        <f t="shared" si="2"/>
        <v>289175</v>
      </c>
      <c r="L19" s="9">
        <f t="shared" si="3"/>
        <v>-60125</v>
      </c>
    </row>
    <row r="20" spans="1:12" x14ac:dyDescent="0.25">
      <c r="A20">
        <v>18</v>
      </c>
      <c r="B20">
        <v>58</v>
      </c>
      <c r="C20">
        <v>0.92110965300454728</v>
      </c>
      <c r="D20" s="8">
        <f>IF(C20&lt;=$P$3,$Q$3,IF(C20&lt;=$P$4,$Q$4,IF(C20&lt;=$P$5,$Q$5,"ERRO")))</f>
        <v>24</v>
      </c>
      <c r="E20">
        <v>0.96188238166447948</v>
      </c>
      <c r="F20" s="8">
        <f>IF(E20&lt;=$P$10,$Q$10,IF(E20&lt;=$P$11,$Q$11,IF(E20&lt;=$P$12,$Q$12,IF(E20&lt;=$P$13,$Q$13,IF(E20&lt;=$P$14,$Q$14,"ERRO")))))</f>
        <v>21</v>
      </c>
      <c r="G20">
        <v>12215.960881178034</v>
      </c>
      <c r="H20" s="14">
        <f t="shared" si="0"/>
        <v>12216</v>
      </c>
      <c r="I20" s="2">
        <f t="shared" si="1"/>
        <v>708528</v>
      </c>
      <c r="J20" s="2">
        <v>161000</v>
      </c>
      <c r="K20" s="2">
        <f t="shared" si="2"/>
        <v>549720</v>
      </c>
      <c r="L20" s="9">
        <f t="shared" si="3"/>
        <v>-2192</v>
      </c>
    </row>
    <row r="21" spans="1:12" x14ac:dyDescent="0.25">
      <c r="A21">
        <v>19</v>
      </c>
      <c r="B21">
        <v>58</v>
      </c>
      <c r="C21">
        <v>0.93075350199896234</v>
      </c>
      <c r="D21" s="8">
        <f>IF(C21&lt;=$P$3,$Q$3,IF(C21&lt;=$P$4,$Q$4,IF(C21&lt;=$P$5,$Q$5,"ERRO")))</f>
        <v>24</v>
      </c>
      <c r="E21">
        <v>0.79699087496566667</v>
      </c>
      <c r="F21" s="8">
        <f>IF(E21&lt;=$P$10,$Q$10,IF(E21&lt;=$P$11,$Q$11,IF(E21&lt;=$P$12,$Q$12,IF(E21&lt;=$P$13,$Q$13,IF(E21&lt;=$P$14,$Q$14,"ERRO")))))</f>
        <v>19</v>
      </c>
      <c r="G21">
        <v>21647.919796407223</v>
      </c>
      <c r="H21" s="14">
        <f t="shared" si="0"/>
        <v>21648</v>
      </c>
      <c r="I21" s="2">
        <f t="shared" si="1"/>
        <v>1255584</v>
      </c>
      <c r="J21" s="2">
        <v>161000</v>
      </c>
      <c r="K21" s="2">
        <f t="shared" si="2"/>
        <v>930864</v>
      </c>
      <c r="L21" s="9">
        <f t="shared" si="3"/>
        <v>163720</v>
      </c>
    </row>
    <row r="22" spans="1:12" x14ac:dyDescent="0.25">
      <c r="A22">
        <v>20</v>
      </c>
      <c r="B22">
        <v>58</v>
      </c>
      <c r="C22">
        <v>0.37772759178441723</v>
      </c>
      <c r="D22" s="8">
        <f>IF(C22&lt;=$P$3,$Q$3,IF(C22&lt;=$P$4,$Q$4,IF(C22&lt;=$P$5,$Q$5,"ERRO")))</f>
        <v>20</v>
      </c>
      <c r="E22">
        <v>0.75893429364909815</v>
      </c>
      <c r="F22" s="8">
        <f>IF(E22&lt;=$P$10,$Q$10,IF(E22&lt;=$P$11,$Q$11,IF(E22&lt;=$P$12,$Q$12,IF(E22&lt;=$P$13,$Q$13,IF(E22&lt;=$P$14,$Q$14,"ERRO")))))</f>
        <v>19</v>
      </c>
      <c r="G22">
        <v>16680.908205045853</v>
      </c>
      <c r="H22" s="14">
        <f t="shared" si="0"/>
        <v>16681</v>
      </c>
      <c r="I22" s="2">
        <f t="shared" si="1"/>
        <v>967498</v>
      </c>
      <c r="J22" s="2">
        <v>161000</v>
      </c>
      <c r="K22" s="2">
        <f t="shared" si="2"/>
        <v>650559</v>
      </c>
      <c r="L22" s="9">
        <f t="shared" si="3"/>
        <v>155939</v>
      </c>
    </row>
    <row r="23" spans="1:12" x14ac:dyDescent="0.25">
      <c r="A23">
        <v>21</v>
      </c>
      <c r="B23">
        <v>58</v>
      </c>
      <c r="C23">
        <v>0.90145573290200509</v>
      </c>
      <c r="D23" s="8">
        <f>IF(C23&lt;=$P$3,$Q$3,IF(C23&lt;=$P$4,$Q$4,IF(C23&lt;=$P$5,$Q$5,"ERRO")))</f>
        <v>24</v>
      </c>
      <c r="E23">
        <v>0.48066652424695577</v>
      </c>
      <c r="F23" s="8">
        <f>IF(E23&lt;=$P$10,$Q$10,IF(E23&lt;=$P$11,$Q$11,IF(E23&lt;=$P$12,$Q$12,IF(E23&lt;=$P$13,$Q$13,IF(E23&lt;=$P$14,$Q$14,"ERRO")))))</f>
        <v>16</v>
      </c>
      <c r="G23">
        <v>17488.886017701589</v>
      </c>
      <c r="H23" s="14">
        <f t="shared" si="0"/>
        <v>17489</v>
      </c>
      <c r="I23" s="2">
        <f t="shared" si="1"/>
        <v>1014362</v>
      </c>
      <c r="J23" s="2">
        <v>161000</v>
      </c>
      <c r="K23" s="2">
        <f t="shared" si="2"/>
        <v>699560</v>
      </c>
      <c r="L23" s="9">
        <f t="shared" si="3"/>
        <v>153802</v>
      </c>
    </row>
    <row r="24" spans="1:12" x14ac:dyDescent="0.25">
      <c r="A24">
        <v>22</v>
      </c>
      <c r="B24">
        <v>58</v>
      </c>
      <c r="C24">
        <v>0.35862300485244303</v>
      </c>
      <c r="D24" s="8">
        <f>IF(C24&lt;=$P$3,$Q$3,IF(C24&lt;=$P$4,$Q$4,IF(C24&lt;=$P$5,$Q$5,"ERRO")))</f>
        <v>20</v>
      </c>
      <c r="E24">
        <v>0.96490371410260323</v>
      </c>
      <c r="F24" s="8">
        <f>IF(E24&lt;=$P$10,$Q$10,IF(E24&lt;=$P$11,$Q$11,IF(E24&lt;=$P$12,$Q$12,IF(E24&lt;=$P$13,$Q$13,IF(E24&lt;=$P$14,$Q$14,"ERRO")))))</f>
        <v>21</v>
      </c>
      <c r="G24">
        <v>9997.1344146179035</v>
      </c>
      <c r="H24" s="14">
        <f t="shared" si="0"/>
        <v>9997</v>
      </c>
      <c r="I24" s="2">
        <f t="shared" si="1"/>
        <v>579826</v>
      </c>
      <c r="J24" s="2">
        <v>161000</v>
      </c>
      <c r="K24" s="2">
        <f t="shared" si="2"/>
        <v>409877</v>
      </c>
      <c r="L24" s="9">
        <f t="shared" si="3"/>
        <v>8949</v>
      </c>
    </row>
    <row r="25" spans="1:12" x14ac:dyDescent="0.25">
      <c r="A25">
        <v>23</v>
      </c>
      <c r="B25">
        <v>58</v>
      </c>
      <c r="C25">
        <v>0.53453169347209084</v>
      </c>
      <c r="D25" s="8">
        <f>IF(C25&lt;=$P$3,$Q$3,IF(C25&lt;=$P$4,$Q$4,IF(C25&lt;=$P$5,$Q$5,"ERRO")))</f>
        <v>20</v>
      </c>
      <c r="E25">
        <v>0.64723654896694849</v>
      </c>
      <c r="F25" s="8">
        <f>IF(E25&lt;=$P$10,$Q$10,IF(E25&lt;=$P$11,$Q$11,IF(E25&lt;=$P$12,$Q$12,IF(E25&lt;=$P$13,$Q$13,IF(E25&lt;=$P$14,$Q$14,"ERRO")))))</f>
        <v>19</v>
      </c>
      <c r="G25">
        <v>10208.382180564513</v>
      </c>
      <c r="H25" s="14">
        <f t="shared" si="0"/>
        <v>10208</v>
      </c>
      <c r="I25" s="2">
        <f t="shared" si="1"/>
        <v>592064</v>
      </c>
      <c r="J25" s="2">
        <v>161000</v>
      </c>
      <c r="K25" s="2">
        <f t="shared" si="2"/>
        <v>398112</v>
      </c>
      <c r="L25" s="9">
        <f t="shared" si="3"/>
        <v>32952</v>
      </c>
    </row>
    <row r="26" spans="1:12" x14ac:dyDescent="0.25">
      <c r="A26">
        <v>24</v>
      </c>
      <c r="B26">
        <v>58</v>
      </c>
      <c r="C26">
        <v>0.96758934293649101</v>
      </c>
      <c r="D26" s="8">
        <f>IF(C26&lt;=$P$3,$Q$3,IF(C26&lt;=$P$4,$Q$4,IF(C26&lt;=$P$5,$Q$5,"ERRO")))</f>
        <v>24</v>
      </c>
      <c r="E26">
        <v>0.4447767571031831</v>
      </c>
      <c r="F26" s="8">
        <f>IF(E26&lt;=$P$10,$Q$10,IF(E26&lt;=$P$11,$Q$11,IF(E26&lt;=$P$12,$Q$12,IF(E26&lt;=$P$13,$Q$13,IF(E26&lt;=$P$14,$Q$14,"ERRO")))))</f>
        <v>16</v>
      </c>
      <c r="G26">
        <v>10412.553622983978</v>
      </c>
      <c r="H26" s="14">
        <f t="shared" si="0"/>
        <v>10413</v>
      </c>
      <c r="I26" s="2">
        <f t="shared" si="1"/>
        <v>603954</v>
      </c>
      <c r="J26" s="2">
        <v>161000</v>
      </c>
      <c r="K26" s="2">
        <f t="shared" si="2"/>
        <v>416520</v>
      </c>
      <c r="L26" s="9">
        <f t="shared" si="3"/>
        <v>26434</v>
      </c>
    </row>
    <row r="27" spans="1:12" x14ac:dyDescent="0.25">
      <c r="A27">
        <v>25</v>
      </c>
      <c r="B27">
        <v>58</v>
      </c>
      <c r="C27">
        <v>0.47697378460036011</v>
      </c>
      <c r="D27" s="8">
        <f>IF(C27&lt;=$P$3,$Q$3,IF(C27&lt;=$P$4,$Q$4,IF(C27&lt;=$P$5,$Q$5,"ERRO")))</f>
        <v>20</v>
      </c>
      <c r="E27">
        <v>0.26993621631519515</v>
      </c>
      <c r="F27" s="8">
        <f>IF(E27&lt;=$P$10,$Q$10,IF(E27&lt;=$P$11,$Q$11,IF(E27&lt;=$P$12,$Q$12,IF(E27&lt;=$P$13,$Q$13,IF(E27&lt;=$P$14,$Q$14,"ERRO")))))</f>
        <v>15</v>
      </c>
      <c r="G27">
        <v>15266.361773057724</v>
      </c>
      <c r="H27" s="14">
        <f t="shared" si="0"/>
        <v>15266</v>
      </c>
      <c r="I27" s="2">
        <f t="shared" si="1"/>
        <v>885428</v>
      </c>
      <c r="J27" s="2">
        <v>161000</v>
      </c>
      <c r="K27" s="2">
        <f t="shared" si="2"/>
        <v>534310</v>
      </c>
      <c r="L27" s="9">
        <f t="shared" si="3"/>
        <v>190118</v>
      </c>
    </row>
    <row r="28" spans="1:12" x14ac:dyDescent="0.25">
      <c r="A28">
        <v>26</v>
      </c>
      <c r="B28">
        <v>58</v>
      </c>
      <c r="C28">
        <v>0.95046845912045652</v>
      </c>
      <c r="D28" s="8">
        <f>IF(C28&lt;=$P$3,$Q$3,IF(C28&lt;=$P$4,$Q$4,IF(C28&lt;=$P$5,$Q$5,"ERRO")))</f>
        <v>24</v>
      </c>
      <c r="E28">
        <v>0.38660847804193244</v>
      </c>
      <c r="F28" s="8">
        <f>IF(E28&lt;=$P$10,$Q$10,IF(E28&lt;=$P$11,$Q$11,IF(E28&lt;=$P$12,$Q$12,IF(E28&lt;=$P$13,$Q$13,IF(E28&lt;=$P$14,$Q$14,"ERRO")))))</f>
        <v>15</v>
      </c>
      <c r="G28">
        <v>8053.6549679090967</v>
      </c>
      <c r="H28" s="14">
        <f t="shared" si="0"/>
        <v>8054</v>
      </c>
      <c r="I28" s="2">
        <f t="shared" si="1"/>
        <v>467132</v>
      </c>
      <c r="J28" s="2">
        <v>161000</v>
      </c>
      <c r="K28" s="2">
        <f t="shared" si="2"/>
        <v>314106</v>
      </c>
      <c r="L28" s="9">
        <f t="shared" si="3"/>
        <v>-7974</v>
      </c>
    </row>
    <row r="29" spans="1:12" x14ac:dyDescent="0.25">
      <c r="A29">
        <v>27</v>
      </c>
      <c r="B29">
        <v>58</v>
      </c>
      <c r="C29">
        <v>0.74330881679738758</v>
      </c>
      <c r="D29" s="8">
        <f>IF(C29&lt;=$P$3,$Q$3,IF(C29&lt;=$P$4,$Q$4,IF(C29&lt;=$P$5,$Q$5,"ERRO")))</f>
        <v>24</v>
      </c>
      <c r="E29">
        <v>2.3255104220709862E-2</v>
      </c>
      <c r="F29" s="8">
        <f>IF(E29&lt;=$P$10,$Q$10,IF(E29&lt;=$P$11,$Q$11,IF(E29&lt;=$P$12,$Q$12,IF(E29&lt;=$P$13,$Q$13,IF(E29&lt;=$P$14,$Q$14,"ERRO")))))</f>
        <v>13</v>
      </c>
      <c r="G29">
        <v>12941.235271056939</v>
      </c>
      <c r="H29" s="14">
        <f t="shared" si="0"/>
        <v>12941</v>
      </c>
      <c r="I29" s="2">
        <f t="shared" si="1"/>
        <v>750578</v>
      </c>
      <c r="J29" s="2">
        <v>161000</v>
      </c>
      <c r="K29" s="2">
        <f t="shared" si="2"/>
        <v>478817</v>
      </c>
      <c r="L29" s="9">
        <f t="shared" si="3"/>
        <v>110761</v>
      </c>
    </row>
    <row r="30" spans="1:12" x14ac:dyDescent="0.25">
      <c r="A30">
        <v>28</v>
      </c>
      <c r="B30">
        <v>58</v>
      </c>
      <c r="C30">
        <v>0.57005523850215156</v>
      </c>
      <c r="D30" s="8">
        <f>IF(C30&lt;=$P$3,$Q$3,IF(C30&lt;=$P$4,$Q$4,IF(C30&lt;=$P$5,$Q$5,"ERRO")))</f>
        <v>24</v>
      </c>
      <c r="E30">
        <v>0.36384166997283851</v>
      </c>
      <c r="F30" s="8">
        <f>IF(E30&lt;=$P$10,$Q$10,IF(E30&lt;=$P$11,$Q$11,IF(E30&lt;=$P$12,$Q$12,IF(E30&lt;=$P$13,$Q$13,IF(E30&lt;=$P$14,$Q$14,"ERRO")))))</f>
        <v>15</v>
      </c>
      <c r="G30">
        <v>8230.3058964607771</v>
      </c>
      <c r="H30" s="14">
        <f t="shared" si="0"/>
        <v>8230</v>
      </c>
      <c r="I30" s="2">
        <f t="shared" si="1"/>
        <v>477340</v>
      </c>
      <c r="J30" s="2">
        <v>161000</v>
      </c>
      <c r="K30" s="2">
        <f t="shared" si="2"/>
        <v>320970</v>
      </c>
      <c r="L30" s="9">
        <f t="shared" si="3"/>
        <v>-4630</v>
      </c>
    </row>
    <row r="31" spans="1:12" x14ac:dyDescent="0.25">
      <c r="A31">
        <v>29</v>
      </c>
      <c r="B31">
        <v>58</v>
      </c>
      <c r="C31">
        <v>0.43818475905636767</v>
      </c>
      <c r="D31" s="8">
        <f>IF(C31&lt;=$P$3,$Q$3,IF(C31&lt;=$P$4,$Q$4,IF(C31&lt;=$P$5,$Q$5,"ERRO")))</f>
        <v>20</v>
      </c>
      <c r="E31">
        <v>0.45908993804742576</v>
      </c>
      <c r="F31" s="8">
        <f>IF(E31&lt;=$P$10,$Q$10,IF(E31&lt;=$P$11,$Q$11,IF(E31&lt;=$P$12,$Q$12,IF(E31&lt;=$P$13,$Q$13,IF(E31&lt;=$P$14,$Q$14,"ERRO")))))</f>
        <v>16</v>
      </c>
      <c r="G31">
        <v>3781.7458481295034</v>
      </c>
      <c r="H31" s="14">
        <f t="shared" si="0"/>
        <v>3782</v>
      </c>
      <c r="I31" s="2">
        <f t="shared" si="1"/>
        <v>219356</v>
      </c>
      <c r="J31" s="2">
        <v>161000</v>
      </c>
      <c r="K31" s="2">
        <f t="shared" si="2"/>
        <v>136152</v>
      </c>
      <c r="L31" s="9">
        <f t="shared" si="3"/>
        <v>-77796</v>
      </c>
    </row>
    <row r="32" spans="1:12" x14ac:dyDescent="0.25">
      <c r="A32">
        <v>30</v>
      </c>
      <c r="B32">
        <v>58</v>
      </c>
      <c r="C32">
        <v>0.39561143833735163</v>
      </c>
      <c r="D32" s="8">
        <f>IF(C32&lt;=$P$3,$Q$3,IF(C32&lt;=$P$4,$Q$4,IF(C32&lt;=$P$5,$Q$5,"ERRO")))</f>
        <v>20</v>
      </c>
      <c r="E32">
        <v>0.71642200994903404</v>
      </c>
      <c r="F32" s="8">
        <f>IF(E32&lt;=$P$10,$Q$10,IF(E32&lt;=$P$11,$Q$11,IF(E32&lt;=$P$12,$Q$12,IF(E32&lt;=$P$13,$Q$13,IF(E32&lt;=$P$14,$Q$14,"ERRO")))))</f>
        <v>19</v>
      </c>
      <c r="G32">
        <v>12610.35950693622</v>
      </c>
      <c r="H32" s="14">
        <f t="shared" si="0"/>
        <v>12610</v>
      </c>
      <c r="I32" s="2">
        <f t="shared" si="1"/>
        <v>731380</v>
      </c>
      <c r="J32" s="2">
        <v>161000</v>
      </c>
      <c r="K32" s="2">
        <f t="shared" si="2"/>
        <v>491790</v>
      </c>
      <c r="L32" s="9">
        <f t="shared" si="3"/>
        <v>78590</v>
      </c>
    </row>
    <row r="33" spans="1:12" x14ac:dyDescent="0.25">
      <c r="A33">
        <v>31</v>
      </c>
      <c r="B33">
        <v>58</v>
      </c>
      <c r="C33">
        <v>0.51710562456129638</v>
      </c>
      <c r="D33" s="8">
        <f>IF(C33&lt;=$P$3,$Q$3,IF(C33&lt;=$P$4,$Q$4,IF(C33&lt;=$P$5,$Q$5,"ERRO")))</f>
        <v>20</v>
      </c>
      <c r="E33">
        <v>0.13315225684377574</v>
      </c>
      <c r="F33" s="8">
        <f>IF(E33&lt;=$P$10,$Q$10,IF(E33&lt;=$P$11,$Q$11,IF(E33&lt;=$P$12,$Q$12,IF(E33&lt;=$P$13,$Q$13,IF(E33&lt;=$P$14,$Q$14,"ERRO")))))</f>
        <v>13</v>
      </c>
      <c r="G33">
        <v>14764.953705991502</v>
      </c>
      <c r="H33" s="14">
        <f t="shared" si="0"/>
        <v>14765</v>
      </c>
      <c r="I33" s="2">
        <f t="shared" si="1"/>
        <v>856370</v>
      </c>
      <c r="J33" s="2">
        <v>161000</v>
      </c>
      <c r="K33" s="2">
        <f t="shared" si="2"/>
        <v>487245</v>
      </c>
      <c r="L33" s="9">
        <f t="shared" si="3"/>
        <v>208125</v>
      </c>
    </row>
    <row r="34" spans="1:12" x14ac:dyDescent="0.25">
      <c r="A34">
        <v>32</v>
      </c>
      <c r="B34">
        <v>58</v>
      </c>
      <c r="C34">
        <v>0.63362529374065368</v>
      </c>
      <c r="D34" s="8">
        <f>IF(C34&lt;=$P$3,$Q$3,IF(C34&lt;=$P$4,$Q$4,IF(C34&lt;=$P$5,$Q$5,"ERRO")))</f>
        <v>24</v>
      </c>
      <c r="E34">
        <v>0.36304818872646261</v>
      </c>
      <c r="F34" s="8">
        <f>IF(E34&lt;=$P$10,$Q$10,IF(E34&lt;=$P$11,$Q$11,IF(E34&lt;=$P$12,$Q$12,IF(E34&lt;=$P$13,$Q$13,IF(E34&lt;=$P$14,$Q$14,"ERRO")))))</f>
        <v>15</v>
      </c>
      <c r="G34">
        <v>15278.244321336388</v>
      </c>
      <c r="H34" s="14">
        <f t="shared" si="0"/>
        <v>15278</v>
      </c>
      <c r="I34" s="2">
        <f t="shared" si="1"/>
        <v>886124</v>
      </c>
      <c r="J34" s="2">
        <v>161000</v>
      </c>
      <c r="K34" s="2">
        <f t="shared" si="2"/>
        <v>595842</v>
      </c>
      <c r="L34" s="9">
        <f t="shared" si="3"/>
        <v>129282</v>
      </c>
    </row>
    <row r="35" spans="1:12" x14ac:dyDescent="0.25">
      <c r="A35">
        <v>33</v>
      </c>
      <c r="B35">
        <v>58</v>
      </c>
      <c r="C35">
        <v>0.95394756920072021</v>
      </c>
      <c r="D35" s="8">
        <f>IF(C35&lt;=$P$3,$Q$3,IF(C35&lt;=$P$4,$Q$4,IF(C35&lt;=$P$5,$Q$5,"ERRO")))</f>
        <v>24</v>
      </c>
      <c r="E35">
        <v>0.59379863887447737</v>
      </c>
      <c r="F35" s="8">
        <f>IF(E35&lt;=$P$10,$Q$10,IF(E35&lt;=$P$11,$Q$11,IF(E35&lt;=$P$12,$Q$12,IF(E35&lt;=$P$13,$Q$13,IF(E35&lt;=$P$14,$Q$14,"ERRO")))))</f>
        <v>16</v>
      </c>
      <c r="G35">
        <v>16615.96209788695</v>
      </c>
      <c r="H35" s="14">
        <f t="shared" si="0"/>
        <v>16616</v>
      </c>
      <c r="I35" s="2">
        <f t="shared" si="1"/>
        <v>963728</v>
      </c>
      <c r="J35" s="2">
        <v>161000</v>
      </c>
      <c r="K35" s="2">
        <f t="shared" si="2"/>
        <v>664640</v>
      </c>
      <c r="L35" s="9">
        <f t="shared" si="3"/>
        <v>138088</v>
      </c>
    </row>
    <row r="36" spans="1:12" x14ac:dyDescent="0.25">
      <c r="A36">
        <v>34</v>
      </c>
      <c r="B36">
        <v>58</v>
      </c>
      <c r="C36">
        <v>0.14502395702993867</v>
      </c>
      <c r="D36" s="8">
        <f>IF(C36&lt;=$P$3,$Q$3,IF(C36&lt;=$P$4,$Q$4,IF(C36&lt;=$P$5,$Q$5,"ERRO")))</f>
        <v>16</v>
      </c>
      <c r="E36">
        <v>0.55793939024018069</v>
      </c>
      <c r="F36" s="8">
        <f>IF(E36&lt;=$P$10,$Q$10,IF(E36&lt;=$P$11,$Q$11,IF(E36&lt;=$P$12,$Q$12,IF(E36&lt;=$P$13,$Q$13,IF(E36&lt;=$P$14,$Q$14,"ERRO")))))</f>
        <v>16</v>
      </c>
      <c r="G36">
        <v>9128.9103086746763</v>
      </c>
      <c r="H36" s="14">
        <f t="shared" si="0"/>
        <v>9129</v>
      </c>
      <c r="I36" s="2">
        <f t="shared" si="1"/>
        <v>529482</v>
      </c>
      <c r="J36" s="2">
        <v>161000</v>
      </c>
      <c r="K36" s="2">
        <f t="shared" si="2"/>
        <v>292128</v>
      </c>
      <c r="L36" s="9">
        <f t="shared" si="3"/>
        <v>76354</v>
      </c>
    </row>
    <row r="37" spans="1:12" x14ac:dyDescent="0.25">
      <c r="A37">
        <v>35</v>
      </c>
      <c r="B37">
        <v>58</v>
      </c>
      <c r="C37">
        <v>0.13061922055726799</v>
      </c>
      <c r="D37" s="8">
        <f>IF(C37&lt;=$P$3,$Q$3,IF(C37&lt;=$P$4,$Q$4,IF(C37&lt;=$P$5,$Q$5,"ERRO")))</f>
        <v>16</v>
      </c>
      <c r="E37">
        <v>0.9439374980925932</v>
      </c>
      <c r="F37" s="8">
        <f>IF(E37&lt;=$P$10,$Q$10,IF(E37&lt;=$P$11,$Q$11,IF(E37&lt;=$P$12,$Q$12,IF(E37&lt;=$P$13,$Q$13,IF(E37&lt;=$P$14,$Q$14,"ERRO")))))</f>
        <v>21</v>
      </c>
      <c r="G37">
        <v>10233.211385922914</v>
      </c>
      <c r="H37" s="14">
        <f t="shared" si="0"/>
        <v>10233</v>
      </c>
      <c r="I37" s="2">
        <f t="shared" si="1"/>
        <v>593514</v>
      </c>
      <c r="J37" s="2">
        <v>161000</v>
      </c>
      <c r="K37" s="2">
        <f t="shared" si="2"/>
        <v>378621</v>
      </c>
      <c r="L37" s="9">
        <f t="shared" si="3"/>
        <v>53893</v>
      </c>
    </row>
    <row r="38" spans="1:12" x14ac:dyDescent="0.25">
      <c r="A38">
        <v>36</v>
      </c>
      <c r="B38">
        <v>58</v>
      </c>
      <c r="C38">
        <v>0.95190282906582846</v>
      </c>
      <c r="D38" s="8">
        <f>IF(C38&lt;=$P$3,$Q$3,IF(C38&lt;=$P$4,$Q$4,IF(C38&lt;=$P$5,$Q$5,"ERRO")))</f>
        <v>24</v>
      </c>
      <c r="E38">
        <v>0.70802941984313483</v>
      </c>
      <c r="F38" s="8">
        <f>IF(E38&lt;=$P$10,$Q$10,IF(E38&lt;=$P$11,$Q$11,IF(E38&lt;=$P$12,$Q$12,IF(E38&lt;=$P$13,$Q$13,IF(E38&lt;=$P$14,$Q$14,"ERRO")))))</f>
        <v>19</v>
      </c>
      <c r="G38">
        <v>10335.099803625781</v>
      </c>
      <c r="H38" s="14">
        <f t="shared" si="0"/>
        <v>10335</v>
      </c>
      <c r="I38" s="2">
        <f t="shared" si="1"/>
        <v>599430</v>
      </c>
      <c r="J38" s="2">
        <v>161000</v>
      </c>
      <c r="K38" s="2">
        <f t="shared" si="2"/>
        <v>444405</v>
      </c>
      <c r="L38" s="9">
        <f t="shared" si="3"/>
        <v>-5975</v>
      </c>
    </row>
    <row r="39" spans="1:12" x14ac:dyDescent="0.25">
      <c r="A39">
        <v>37</v>
      </c>
      <c r="B39">
        <v>58</v>
      </c>
      <c r="C39">
        <v>0.29026154362620932</v>
      </c>
      <c r="D39" s="8">
        <f>IF(C39&lt;=$P$3,$Q$3,IF(C39&lt;=$P$4,$Q$4,IF(C39&lt;=$P$5,$Q$5,"ERRO")))</f>
        <v>20</v>
      </c>
      <c r="E39">
        <v>0.8776207770012513</v>
      </c>
      <c r="F39" s="8">
        <f>IF(E39&lt;=$P$10,$Q$10,IF(E39&lt;=$P$11,$Q$11,IF(E39&lt;=$P$12,$Q$12,IF(E39&lt;=$P$13,$Q$13,IF(E39&lt;=$P$14,$Q$14,"ERRO")))))</f>
        <v>21</v>
      </c>
      <c r="G39">
        <v>14919.426833614125</v>
      </c>
      <c r="H39" s="14">
        <f t="shared" si="0"/>
        <v>14919</v>
      </c>
      <c r="I39" s="2">
        <f t="shared" si="1"/>
        <v>865302</v>
      </c>
      <c r="J39" s="2">
        <v>161000</v>
      </c>
      <c r="K39" s="2">
        <f t="shared" si="2"/>
        <v>611679</v>
      </c>
      <c r="L39" s="9">
        <f t="shared" si="3"/>
        <v>92623</v>
      </c>
    </row>
    <row r="40" spans="1:12" x14ac:dyDescent="0.25">
      <c r="A40">
        <v>38</v>
      </c>
      <c r="B40">
        <v>58</v>
      </c>
      <c r="C40">
        <v>0.95977660451063573</v>
      </c>
      <c r="D40" s="8">
        <f>IF(C40&lt;=$P$3,$Q$3,IF(C40&lt;=$P$4,$Q$4,IF(C40&lt;=$P$5,$Q$5,"ERRO")))</f>
        <v>24</v>
      </c>
      <c r="E40">
        <v>0.79909665211951053</v>
      </c>
      <c r="F40" s="8">
        <f>IF(E40&lt;=$P$10,$Q$10,IF(E40&lt;=$P$11,$Q$11,IF(E40&lt;=$P$12,$Q$12,IF(E40&lt;=$P$13,$Q$13,IF(E40&lt;=$P$14,$Q$14,"ERRO")))))</f>
        <v>19</v>
      </c>
      <c r="G40">
        <v>12225.821622734657</v>
      </c>
      <c r="H40" s="14">
        <f t="shared" si="0"/>
        <v>12226</v>
      </c>
      <c r="I40" s="2">
        <f t="shared" si="1"/>
        <v>709108</v>
      </c>
      <c r="J40" s="2">
        <v>161000</v>
      </c>
      <c r="K40" s="2">
        <f t="shared" si="2"/>
        <v>525718</v>
      </c>
      <c r="L40" s="9">
        <f t="shared" si="3"/>
        <v>22390</v>
      </c>
    </row>
    <row r="41" spans="1:12" x14ac:dyDescent="0.25">
      <c r="A41">
        <v>39</v>
      </c>
      <c r="B41">
        <v>58</v>
      </c>
      <c r="C41">
        <v>0.12341685232093265</v>
      </c>
      <c r="D41" s="8">
        <f>IF(C41&lt;=$P$3,$Q$3,IF(C41&lt;=$P$4,$Q$4,IF(C41&lt;=$P$5,$Q$5,"ERRO")))</f>
        <v>16</v>
      </c>
      <c r="E41">
        <v>0.79619739371929077</v>
      </c>
      <c r="F41" s="8">
        <f>IF(E41&lt;=$P$10,$Q$10,IF(E41&lt;=$P$11,$Q$11,IF(E41&lt;=$P$12,$Q$12,IF(E41&lt;=$P$13,$Q$13,IF(E41&lt;=$P$14,$Q$14,"ERRO")))))</f>
        <v>19</v>
      </c>
      <c r="G41">
        <v>8510.9291224507615</v>
      </c>
      <c r="H41" s="14">
        <f t="shared" si="0"/>
        <v>8511</v>
      </c>
      <c r="I41" s="2">
        <f t="shared" si="1"/>
        <v>493638</v>
      </c>
      <c r="J41" s="2">
        <v>161000</v>
      </c>
      <c r="K41" s="2">
        <f t="shared" si="2"/>
        <v>297885</v>
      </c>
      <c r="L41" s="9">
        <f t="shared" si="3"/>
        <v>34753</v>
      </c>
    </row>
    <row r="42" spans="1:12" x14ac:dyDescent="0.25">
      <c r="A42">
        <v>40</v>
      </c>
      <c r="B42">
        <v>58</v>
      </c>
      <c r="C42">
        <v>0.93783379619739371</v>
      </c>
      <c r="D42" s="8">
        <f>IF(C42&lt;=$P$3,$Q$3,IF(C42&lt;=$P$4,$Q$4,IF(C42&lt;=$P$5,$Q$5,"ERRO")))</f>
        <v>24</v>
      </c>
      <c r="E42">
        <v>0.86358226264229254</v>
      </c>
      <c r="F42" s="8">
        <f>IF(E42&lt;=$P$10,$Q$10,IF(E42&lt;=$P$11,$Q$11,IF(E42&lt;=$P$12,$Q$12,IF(E42&lt;=$P$13,$Q$13,IF(E42&lt;=$P$14,$Q$14,"ERRO")))))</f>
        <v>21</v>
      </c>
      <c r="G42">
        <v>13385.944074172585</v>
      </c>
      <c r="H42" s="14">
        <f t="shared" si="0"/>
        <v>13386</v>
      </c>
      <c r="I42" s="2">
        <f t="shared" si="1"/>
        <v>776388</v>
      </c>
      <c r="J42" s="2">
        <v>161000</v>
      </c>
      <c r="K42" s="2">
        <f t="shared" si="2"/>
        <v>602370</v>
      </c>
      <c r="L42" s="9">
        <f t="shared" si="3"/>
        <v>13018</v>
      </c>
    </row>
    <row r="43" spans="1:12" x14ac:dyDescent="0.25">
      <c r="A43">
        <v>41</v>
      </c>
      <c r="B43">
        <v>58</v>
      </c>
      <c r="C43">
        <v>0.61320841090121159</v>
      </c>
      <c r="D43" s="8">
        <f>IF(C43&lt;=$P$3,$Q$3,IF(C43&lt;=$P$4,$Q$4,IF(C43&lt;=$P$5,$Q$5,"ERRO")))</f>
        <v>24</v>
      </c>
      <c r="E43">
        <v>0.95574816125980411</v>
      </c>
      <c r="F43" s="8">
        <f>IF(E43&lt;=$P$10,$Q$10,IF(E43&lt;=$P$11,$Q$11,IF(E43&lt;=$P$12,$Q$12,IF(E43&lt;=$P$13,$Q$13,IF(E43&lt;=$P$14,$Q$14,"ERRO")))))</f>
        <v>21</v>
      </c>
      <c r="G43">
        <v>17465.688445838168</v>
      </c>
      <c r="H43" s="14">
        <f t="shared" si="0"/>
        <v>17466</v>
      </c>
      <c r="I43" s="2">
        <f t="shared" si="1"/>
        <v>1013028</v>
      </c>
      <c r="J43" s="2">
        <v>161000</v>
      </c>
      <c r="K43" s="2">
        <f t="shared" si="2"/>
        <v>785970</v>
      </c>
      <c r="L43" s="9">
        <f t="shared" si="3"/>
        <v>66058</v>
      </c>
    </row>
    <row r="44" spans="1:12" x14ac:dyDescent="0.25">
      <c r="A44">
        <v>42</v>
      </c>
      <c r="B44">
        <v>58</v>
      </c>
      <c r="C44">
        <v>0.62743003631702632</v>
      </c>
      <c r="D44" s="8">
        <f>IF(C44&lt;=$P$3,$Q$3,IF(C44&lt;=$P$4,$Q$4,IF(C44&lt;=$P$5,$Q$5,"ERRO")))</f>
        <v>24</v>
      </c>
      <c r="E44">
        <v>0.88561662648396255</v>
      </c>
      <c r="F44" s="8">
        <f>IF(E44&lt;=$P$10,$Q$10,IF(E44&lt;=$P$11,$Q$11,IF(E44&lt;=$P$12,$Q$12,IF(E44&lt;=$P$13,$Q$13,IF(E44&lt;=$P$14,$Q$14,"ERRO")))))</f>
        <v>21</v>
      </c>
      <c r="G44">
        <v>14862.097971956246</v>
      </c>
      <c r="H44" s="14">
        <f t="shared" si="0"/>
        <v>14862</v>
      </c>
      <c r="I44" s="2">
        <f t="shared" si="1"/>
        <v>861996</v>
      </c>
      <c r="J44" s="2">
        <v>161000</v>
      </c>
      <c r="K44" s="2">
        <f t="shared" si="2"/>
        <v>668790</v>
      </c>
      <c r="L44" s="9">
        <f t="shared" si="3"/>
        <v>32206</v>
      </c>
    </row>
    <row r="45" spans="1:12" x14ac:dyDescent="0.25">
      <c r="A45">
        <v>43</v>
      </c>
      <c r="B45">
        <v>58</v>
      </c>
      <c r="C45">
        <v>0.77581102938932467</v>
      </c>
      <c r="D45" s="8">
        <f>IF(C45&lt;=$P$3,$Q$3,IF(C45&lt;=$P$4,$Q$4,IF(C45&lt;=$P$5,$Q$5,"ERRO")))</f>
        <v>24</v>
      </c>
      <c r="E45">
        <v>0.70867030854213076</v>
      </c>
      <c r="F45" s="8">
        <f>IF(E45&lt;=$P$10,$Q$10,IF(E45&lt;=$P$11,$Q$11,IF(E45&lt;=$P$12,$Q$12,IF(E45&lt;=$P$13,$Q$13,IF(E45&lt;=$P$14,$Q$14,"ERRO")))))</f>
        <v>19</v>
      </c>
      <c r="G45">
        <v>15429.817752476083</v>
      </c>
      <c r="H45" s="14">
        <f t="shared" si="0"/>
        <v>15430</v>
      </c>
      <c r="I45" s="2">
        <f t="shared" si="1"/>
        <v>894940</v>
      </c>
      <c r="J45" s="2">
        <v>161000</v>
      </c>
      <c r="K45" s="2">
        <f t="shared" si="2"/>
        <v>663490</v>
      </c>
      <c r="L45" s="9">
        <f t="shared" si="3"/>
        <v>70450</v>
      </c>
    </row>
    <row r="46" spans="1:12" x14ac:dyDescent="0.25">
      <c r="A46">
        <v>44</v>
      </c>
      <c r="B46">
        <v>58</v>
      </c>
      <c r="C46">
        <v>0.32148197882015445</v>
      </c>
      <c r="D46" s="8">
        <f>IF(C46&lt;=$P$3,$Q$3,IF(C46&lt;=$P$4,$Q$4,IF(C46&lt;=$P$5,$Q$5,"ERRO")))</f>
        <v>20</v>
      </c>
      <c r="E46">
        <v>0.2056031983397931</v>
      </c>
      <c r="F46" s="8">
        <f>IF(E46&lt;=$P$10,$Q$10,IF(E46&lt;=$P$11,$Q$11,IF(E46&lt;=$P$12,$Q$12,IF(E46&lt;=$P$13,$Q$13,IF(E46&lt;=$P$14,$Q$14,"ERRO")))))</f>
        <v>15</v>
      </c>
      <c r="G46">
        <v>11336.426185436721</v>
      </c>
      <c r="H46" s="14">
        <f t="shared" si="0"/>
        <v>11336</v>
      </c>
      <c r="I46" s="2">
        <f t="shared" si="1"/>
        <v>657488</v>
      </c>
      <c r="J46" s="2">
        <v>161000</v>
      </c>
      <c r="K46" s="2">
        <f t="shared" si="2"/>
        <v>396760</v>
      </c>
      <c r="L46" s="9">
        <f t="shared" si="3"/>
        <v>99728</v>
      </c>
    </row>
    <row r="47" spans="1:12" x14ac:dyDescent="0.25">
      <c r="A47">
        <v>45</v>
      </c>
      <c r="B47">
        <v>58</v>
      </c>
      <c r="C47">
        <v>0.52006591998046814</v>
      </c>
      <c r="D47" s="8">
        <f>IF(C47&lt;=$P$3,$Q$3,IF(C47&lt;=$P$4,$Q$4,IF(C47&lt;=$P$5,$Q$5,"ERRO")))</f>
        <v>20</v>
      </c>
      <c r="E47">
        <v>0.90392773216956079</v>
      </c>
      <c r="F47" s="8">
        <f>IF(E47&lt;=$P$10,$Q$10,IF(E47&lt;=$P$11,$Q$11,IF(E47&lt;=$P$12,$Q$12,IF(E47&lt;=$P$13,$Q$13,IF(E47&lt;=$P$14,$Q$14,"ERRO")))))</f>
        <v>21</v>
      </c>
      <c r="G47">
        <v>9697.5922209021519</v>
      </c>
      <c r="H47" s="14">
        <f t="shared" si="0"/>
        <v>9698</v>
      </c>
      <c r="I47" s="2">
        <f t="shared" si="1"/>
        <v>562484</v>
      </c>
      <c r="J47" s="2">
        <v>161000</v>
      </c>
      <c r="K47" s="2">
        <f t="shared" si="2"/>
        <v>397618</v>
      </c>
      <c r="L47" s="9">
        <f t="shared" si="3"/>
        <v>3866</v>
      </c>
    </row>
    <row r="48" spans="1:12" x14ac:dyDescent="0.25">
      <c r="A48">
        <v>46</v>
      </c>
      <c r="B48">
        <v>58</v>
      </c>
      <c r="C48">
        <v>0.49302652058473462</v>
      </c>
      <c r="D48" s="8">
        <f>IF(C48&lt;=$P$3,$Q$3,IF(C48&lt;=$P$4,$Q$4,IF(C48&lt;=$P$5,$Q$5,"ERRO")))</f>
        <v>20</v>
      </c>
      <c r="E48">
        <v>0.47941526535843987</v>
      </c>
      <c r="F48" s="8">
        <f>IF(E48&lt;=$P$10,$Q$10,IF(E48&lt;=$P$11,$Q$11,IF(E48&lt;=$P$12,$Q$12,IF(E48&lt;=$P$13,$Q$13,IF(E48&lt;=$P$14,$Q$14,"ERRO")))))</f>
        <v>16</v>
      </c>
      <c r="G48">
        <v>9310.8551785117015</v>
      </c>
      <c r="H48" s="14">
        <f t="shared" si="0"/>
        <v>9311</v>
      </c>
      <c r="I48" s="2">
        <f t="shared" si="1"/>
        <v>540038</v>
      </c>
      <c r="J48" s="2">
        <v>161000</v>
      </c>
      <c r="K48" s="2">
        <f t="shared" si="2"/>
        <v>335196</v>
      </c>
      <c r="L48" s="9">
        <f t="shared" si="3"/>
        <v>43842</v>
      </c>
    </row>
    <row r="49" spans="1:12" x14ac:dyDescent="0.25">
      <c r="A49">
        <v>47</v>
      </c>
      <c r="B49">
        <v>58</v>
      </c>
      <c r="C49">
        <v>0.14093447676015503</v>
      </c>
      <c r="D49" s="8">
        <f>IF(C49&lt;=$P$3,$Q$3,IF(C49&lt;=$P$4,$Q$4,IF(C49&lt;=$P$5,$Q$5,"ERRO")))</f>
        <v>16</v>
      </c>
      <c r="E49">
        <v>0.52818384350108338</v>
      </c>
      <c r="F49" s="8">
        <f>IF(E49&lt;=$P$10,$Q$10,IF(E49&lt;=$P$11,$Q$11,IF(E49&lt;=$P$12,$Q$12,IF(E49&lt;=$P$13,$Q$13,IF(E49&lt;=$P$14,$Q$14,"ERRO")))))</f>
        <v>16</v>
      </c>
      <c r="G49">
        <v>11257.584590850456</v>
      </c>
      <c r="H49" s="14">
        <f t="shared" si="0"/>
        <v>11258</v>
      </c>
      <c r="I49" s="2">
        <f t="shared" si="1"/>
        <v>652964</v>
      </c>
      <c r="J49" s="2">
        <v>161000</v>
      </c>
      <c r="K49" s="2">
        <f t="shared" si="2"/>
        <v>360256</v>
      </c>
      <c r="L49" s="9">
        <f t="shared" si="3"/>
        <v>131708</v>
      </c>
    </row>
    <row r="50" spans="1:12" x14ac:dyDescent="0.25">
      <c r="A50">
        <v>48</v>
      </c>
      <c r="B50">
        <v>58</v>
      </c>
      <c r="C50">
        <v>0.17801446577349161</v>
      </c>
      <c r="D50" s="8">
        <f>IF(C50&lt;=$P$3,$Q$3,IF(C50&lt;=$P$4,$Q$4,IF(C50&lt;=$P$5,$Q$5,"ERRO")))</f>
        <v>16</v>
      </c>
      <c r="E50">
        <v>0.19620349742118595</v>
      </c>
      <c r="F50" s="8">
        <f>IF(E50&lt;=$P$10,$Q$10,IF(E50&lt;=$P$11,$Q$11,IF(E50&lt;=$P$12,$Q$12,IF(E50&lt;=$P$13,$Q$13,IF(E50&lt;=$P$14,$Q$14,"ERRO")))))</f>
        <v>13</v>
      </c>
      <c r="G50">
        <v>10654.341311521421</v>
      </c>
      <c r="H50" s="14">
        <f t="shared" si="0"/>
        <v>10654</v>
      </c>
      <c r="I50" s="2">
        <f t="shared" si="1"/>
        <v>617932</v>
      </c>
      <c r="J50" s="2">
        <v>161000</v>
      </c>
      <c r="K50" s="2">
        <f t="shared" si="2"/>
        <v>308966</v>
      </c>
      <c r="L50" s="9">
        <f t="shared" si="3"/>
        <v>147966</v>
      </c>
    </row>
    <row r="51" spans="1:12" x14ac:dyDescent="0.25">
      <c r="A51">
        <v>49</v>
      </c>
      <c r="B51">
        <v>58</v>
      </c>
      <c r="C51">
        <v>0.5808282723471786</v>
      </c>
      <c r="D51" s="8">
        <f>IF(C51&lt;=$P$3,$Q$3,IF(C51&lt;=$P$4,$Q$4,IF(C51&lt;=$P$5,$Q$5,"ERRO")))</f>
        <v>24</v>
      </c>
      <c r="E51">
        <v>0.82869960631122774</v>
      </c>
      <c r="F51" s="8">
        <f>IF(E51&lt;=$P$10,$Q$10,IF(E51&lt;=$P$11,$Q$11,IF(E51&lt;=$P$12,$Q$12,IF(E51&lt;=$P$13,$Q$13,IF(E51&lt;=$P$14,$Q$14,"ERRO")))))</f>
        <v>21</v>
      </c>
      <c r="G51">
        <v>11316.44310890988</v>
      </c>
      <c r="H51" s="14">
        <f t="shared" si="0"/>
        <v>11316</v>
      </c>
      <c r="I51" s="2">
        <f t="shared" si="1"/>
        <v>656328</v>
      </c>
      <c r="J51" s="2">
        <v>161000</v>
      </c>
      <c r="K51" s="2">
        <f t="shared" si="2"/>
        <v>509220</v>
      </c>
      <c r="L51" s="9">
        <f t="shared" si="3"/>
        <v>-13892</v>
      </c>
    </row>
    <row r="52" spans="1:12" x14ac:dyDescent="0.25">
      <c r="A52">
        <v>50</v>
      </c>
      <c r="B52">
        <v>58</v>
      </c>
      <c r="C52">
        <v>0.96069215979491562</v>
      </c>
      <c r="D52" s="8">
        <f>IF(C52&lt;=$P$3,$Q$3,IF(C52&lt;=$P$4,$Q$4,IF(C52&lt;=$P$5,$Q$5,"ERRO")))</f>
        <v>24</v>
      </c>
      <c r="E52">
        <v>0.28290658284249398</v>
      </c>
      <c r="F52" s="8">
        <f>IF(E52&lt;=$P$10,$Q$10,IF(E52&lt;=$P$11,$Q$11,IF(E52&lt;=$P$12,$Q$12,IF(E52&lt;=$P$13,$Q$13,IF(E52&lt;=$P$14,$Q$14,"ERRO")))))</f>
        <v>15</v>
      </c>
      <c r="G52">
        <v>7178.7358440924436</v>
      </c>
      <c r="H52" s="14">
        <f t="shared" si="0"/>
        <v>7179</v>
      </c>
      <c r="I52" s="2">
        <f t="shared" si="1"/>
        <v>416382</v>
      </c>
      <c r="J52" s="2">
        <v>161000</v>
      </c>
      <c r="K52" s="2">
        <f t="shared" si="2"/>
        <v>279981</v>
      </c>
      <c r="L52" s="9">
        <f t="shared" si="3"/>
        <v>-24599</v>
      </c>
    </row>
    <row r="53" spans="1:12" x14ac:dyDescent="0.25">
      <c r="A53">
        <v>51</v>
      </c>
      <c r="B53">
        <v>58</v>
      </c>
      <c r="C53">
        <v>0.16531876583147678</v>
      </c>
      <c r="D53" s="8">
        <f>IF(C53&lt;=$P$3,$Q$3,IF(C53&lt;=$P$4,$Q$4,IF(C53&lt;=$P$5,$Q$5,"ERRO")))</f>
        <v>16</v>
      </c>
      <c r="E53">
        <v>0.58159123508407851</v>
      </c>
      <c r="F53" s="8">
        <f>IF(E53&lt;=$P$10,$Q$10,IF(E53&lt;=$P$11,$Q$11,IF(E53&lt;=$P$12,$Q$12,IF(E53&lt;=$P$13,$Q$13,IF(E53&lt;=$P$14,$Q$14,"ERRO")))))</f>
        <v>16</v>
      </c>
      <c r="G53">
        <v>10487.781681433262</v>
      </c>
      <c r="H53" s="14">
        <f t="shared" si="0"/>
        <v>10488</v>
      </c>
      <c r="I53" s="2">
        <f t="shared" si="1"/>
        <v>608304</v>
      </c>
      <c r="J53" s="2">
        <v>161000</v>
      </c>
      <c r="K53" s="2">
        <f t="shared" si="2"/>
        <v>335616</v>
      </c>
      <c r="L53" s="9">
        <f t="shared" si="3"/>
        <v>111688</v>
      </c>
    </row>
    <row r="54" spans="1:12" x14ac:dyDescent="0.25">
      <c r="A54">
        <v>52</v>
      </c>
      <c r="B54">
        <v>58</v>
      </c>
      <c r="C54">
        <v>0.69203772087771231</v>
      </c>
      <c r="D54" s="8">
        <f>IF(C54&lt;=$P$3,$Q$3,IF(C54&lt;=$P$4,$Q$4,IF(C54&lt;=$P$5,$Q$5,"ERRO")))</f>
        <v>24</v>
      </c>
      <c r="E54">
        <v>5.258339182714316E-2</v>
      </c>
      <c r="F54" s="8">
        <f>IF(E54&lt;=$P$10,$Q$10,IF(E54&lt;=$P$11,$Q$11,IF(E54&lt;=$P$12,$Q$12,IF(E54&lt;=$P$13,$Q$13,IF(E54&lt;=$P$14,$Q$14,"ERRO")))))</f>
        <v>13</v>
      </c>
      <c r="G54">
        <v>13148.1423598525</v>
      </c>
      <c r="H54" s="14">
        <f t="shared" si="0"/>
        <v>13148</v>
      </c>
      <c r="I54" s="2">
        <f t="shared" si="1"/>
        <v>762584</v>
      </c>
      <c r="J54" s="2">
        <v>161000</v>
      </c>
      <c r="K54" s="2">
        <f t="shared" si="2"/>
        <v>486476</v>
      </c>
      <c r="L54" s="9">
        <f t="shared" si="3"/>
        <v>115108</v>
      </c>
    </row>
    <row r="55" spans="1:12" x14ac:dyDescent="0.25">
      <c r="A55">
        <v>53</v>
      </c>
      <c r="B55">
        <v>58</v>
      </c>
      <c r="C55">
        <v>0.66997283852656642</v>
      </c>
      <c r="D55" s="8">
        <f>IF(C55&lt;=$P$3,$Q$3,IF(C55&lt;=$P$4,$Q$4,IF(C55&lt;=$P$5,$Q$5,"ERRO")))</f>
        <v>24</v>
      </c>
      <c r="E55">
        <v>0.98513748588518935</v>
      </c>
      <c r="F55" s="8">
        <f>IF(E55&lt;=$P$10,$Q$10,IF(E55&lt;=$P$11,$Q$11,IF(E55&lt;=$P$12,$Q$12,IF(E55&lt;=$P$13,$Q$13,IF(E55&lt;=$P$14,$Q$14,"ERRO")))))</f>
        <v>21</v>
      </c>
      <c r="G55">
        <v>17265.84881299641</v>
      </c>
      <c r="H55" s="14">
        <f t="shared" si="0"/>
        <v>17266</v>
      </c>
      <c r="I55" s="2">
        <f t="shared" si="1"/>
        <v>1001428</v>
      </c>
      <c r="J55" s="2">
        <v>161000</v>
      </c>
      <c r="K55" s="2">
        <f t="shared" si="2"/>
        <v>776970</v>
      </c>
      <c r="L55" s="9">
        <f t="shared" si="3"/>
        <v>63458</v>
      </c>
    </row>
    <row r="56" spans="1:12" x14ac:dyDescent="0.25">
      <c r="A56">
        <v>54</v>
      </c>
      <c r="B56">
        <v>58</v>
      </c>
      <c r="C56">
        <v>0.62202826013977475</v>
      </c>
      <c r="D56" s="8">
        <f>IF(C56&lt;=$P$3,$Q$3,IF(C56&lt;=$P$4,$Q$4,IF(C56&lt;=$P$5,$Q$5,"ERRO")))</f>
        <v>24</v>
      </c>
      <c r="E56">
        <v>0.31058687093722342</v>
      </c>
      <c r="F56" s="8">
        <f>IF(E56&lt;=$P$10,$Q$10,IF(E56&lt;=$P$11,$Q$11,IF(E56&lt;=$P$12,$Q$12,IF(E56&lt;=$P$13,$Q$13,IF(E56&lt;=$P$14,$Q$14,"ERRO")))))</f>
        <v>15</v>
      </c>
      <c r="G56">
        <v>5386.0494820692111</v>
      </c>
      <c r="H56" s="14">
        <f t="shared" si="0"/>
        <v>5386</v>
      </c>
      <c r="I56" s="2">
        <f t="shared" si="1"/>
        <v>312388</v>
      </c>
      <c r="J56" s="2">
        <v>161000</v>
      </c>
      <c r="K56" s="2">
        <f t="shared" si="2"/>
        <v>210054</v>
      </c>
      <c r="L56" s="9">
        <f t="shared" si="3"/>
        <v>-58666</v>
      </c>
    </row>
    <row r="57" spans="1:12" x14ac:dyDescent="0.25">
      <c r="A57">
        <v>55</v>
      </c>
      <c r="B57">
        <v>58</v>
      </c>
      <c r="C57">
        <v>0.92803735465559867</v>
      </c>
      <c r="D57" s="8">
        <f>IF(C57&lt;=$P$3,$Q$3,IF(C57&lt;=$P$4,$Q$4,IF(C57&lt;=$P$5,$Q$5,"ERRO")))</f>
        <v>24</v>
      </c>
      <c r="E57">
        <v>0.98596148564104125</v>
      </c>
      <c r="F57" s="8">
        <f>IF(E57&lt;=$P$10,$Q$10,IF(E57&lt;=$P$11,$Q$11,IF(E57&lt;=$P$12,$Q$12,IF(E57&lt;=$P$13,$Q$13,IF(E57&lt;=$P$14,$Q$14,"ERRO")))))</f>
        <v>21</v>
      </c>
      <c r="G57">
        <v>8092.2909849614371</v>
      </c>
      <c r="H57" s="14">
        <f t="shared" si="0"/>
        <v>8092</v>
      </c>
      <c r="I57" s="2">
        <f t="shared" si="1"/>
        <v>469336</v>
      </c>
      <c r="J57" s="2">
        <v>161000</v>
      </c>
      <c r="K57" s="2">
        <f t="shared" si="2"/>
        <v>364140</v>
      </c>
      <c r="L57" s="9">
        <f t="shared" si="3"/>
        <v>-55804</v>
      </c>
    </row>
    <row r="58" spans="1:12" x14ac:dyDescent="0.25">
      <c r="A58">
        <v>56</v>
      </c>
      <c r="B58">
        <v>58</v>
      </c>
      <c r="C58">
        <v>0.56425672170171204</v>
      </c>
      <c r="D58" s="8">
        <f>IF(C58&lt;=$P$3,$Q$3,IF(C58&lt;=$P$4,$Q$4,IF(C58&lt;=$P$5,$Q$5,"ERRO")))</f>
        <v>24</v>
      </c>
      <c r="E58">
        <v>0.44160283211767937</v>
      </c>
      <c r="F58" s="8">
        <f>IF(E58&lt;=$P$10,$Q$10,IF(E58&lt;=$P$11,$Q$11,IF(E58&lt;=$P$12,$Q$12,IF(E58&lt;=$P$13,$Q$13,IF(E58&lt;=$P$14,$Q$14,"ERRO")))))</f>
        <v>16</v>
      </c>
      <c r="G58">
        <v>5617.9010546766222</v>
      </c>
      <c r="H58" s="14">
        <f t="shared" si="0"/>
        <v>5618</v>
      </c>
      <c r="I58" s="2">
        <f t="shared" si="1"/>
        <v>325844</v>
      </c>
      <c r="J58" s="2">
        <v>161000</v>
      </c>
      <c r="K58" s="2">
        <f t="shared" si="2"/>
        <v>224720</v>
      </c>
      <c r="L58" s="9">
        <f t="shared" si="3"/>
        <v>-59876</v>
      </c>
    </row>
    <row r="59" spans="1:12" x14ac:dyDescent="0.25">
      <c r="A59">
        <v>57</v>
      </c>
      <c r="B59">
        <v>58</v>
      </c>
      <c r="C59">
        <v>0.37122714926602984</v>
      </c>
      <c r="D59" s="8">
        <f>IF(C59&lt;=$P$3,$Q$3,IF(C59&lt;=$P$4,$Q$4,IF(C59&lt;=$P$5,$Q$5,"ERRO")))</f>
        <v>20</v>
      </c>
      <c r="E59">
        <v>0.81853694265572075</v>
      </c>
      <c r="F59" s="8">
        <f>IF(E59&lt;=$P$10,$Q$10,IF(E59&lt;=$P$11,$Q$11,IF(E59&lt;=$P$12,$Q$12,IF(E59&lt;=$P$13,$Q$13,IF(E59&lt;=$P$14,$Q$14,"ERRO")))))</f>
        <v>21</v>
      </c>
      <c r="G59">
        <v>16161.419155934709</v>
      </c>
      <c r="H59" s="14">
        <f t="shared" si="0"/>
        <v>16161</v>
      </c>
      <c r="I59" s="2">
        <f t="shared" si="1"/>
        <v>937338</v>
      </c>
      <c r="J59" s="2">
        <v>161000</v>
      </c>
      <c r="K59" s="2">
        <f t="shared" si="2"/>
        <v>662601</v>
      </c>
      <c r="L59" s="9">
        <f t="shared" si="3"/>
        <v>113737</v>
      </c>
    </row>
    <row r="60" spans="1:12" x14ac:dyDescent="0.25">
      <c r="A60">
        <v>58</v>
      </c>
      <c r="B60">
        <v>58</v>
      </c>
      <c r="C60">
        <v>0.16797387615588855</v>
      </c>
      <c r="D60" s="8">
        <f>IF(C60&lt;=$P$3,$Q$3,IF(C60&lt;=$P$4,$Q$4,IF(C60&lt;=$P$5,$Q$5,"ERRO")))</f>
        <v>16</v>
      </c>
      <c r="E60">
        <v>0.38926358836634417</v>
      </c>
      <c r="F60" s="8">
        <f>IF(E60&lt;=$P$10,$Q$10,IF(E60&lt;=$P$11,$Q$11,IF(E60&lt;=$P$12,$Q$12,IF(E60&lt;=$P$13,$Q$13,IF(E60&lt;=$P$14,$Q$14,"ERRO")))))</f>
        <v>15</v>
      </c>
      <c r="G60">
        <v>18144.873623270541</v>
      </c>
      <c r="H60" s="14">
        <f t="shared" si="0"/>
        <v>18145</v>
      </c>
      <c r="I60" s="2">
        <f t="shared" si="1"/>
        <v>1052410</v>
      </c>
      <c r="J60" s="2">
        <v>161000</v>
      </c>
      <c r="K60" s="2">
        <f t="shared" si="2"/>
        <v>562495</v>
      </c>
      <c r="L60" s="9">
        <f t="shared" si="3"/>
        <v>328915</v>
      </c>
    </row>
    <row r="61" spans="1:12" x14ac:dyDescent="0.25">
      <c r="A61">
        <v>59</v>
      </c>
      <c r="B61">
        <v>58</v>
      </c>
      <c r="C61">
        <v>0.53044221320230722</v>
      </c>
      <c r="D61" s="8">
        <f>IF(C61&lt;=$P$3,$Q$3,IF(C61&lt;=$P$4,$Q$4,IF(C61&lt;=$P$5,$Q$5,"ERRO")))</f>
        <v>20</v>
      </c>
      <c r="E61">
        <v>0.27320169682912687</v>
      </c>
      <c r="F61" s="8">
        <f>IF(E61&lt;=$P$10,$Q$10,IF(E61&lt;=$P$11,$Q$11,IF(E61&lt;=$P$12,$Q$12,IF(E61&lt;=$P$13,$Q$13,IF(E61&lt;=$P$14,$Q$14,"ERRO")))))</f>
        <v>15</v>
      </c>
      <c r="G61">
        <v>15354.913360453793</v>
      </c>
      <c r="H61" s="14">
        <f t="shared" si="0"/>
        <v>15355</v>
      </c>
      <c r="I61" s="2">
        <f t="shared" si="1"/>
        <v>890590</v>
      </c>
      <c r="J61" s="2">
        <v>161000</v>
      </c>
      <c r="K61" s="2">
        <f t="shared" si="2"/>
        <v>537425</v>
      </c>
      <c r="L61" s="9">
        <f t="shared" si="3"/>
        <v>192165</v>
      </c>
    </row>
    <row r="62" spans="1:12" x14ac:dyDescent="0.25">
      <c r="A62">
        <v>60</v>
      </c>
      <c r="B62">
        <v>58</v>
      </c>
      <c r="C62">
        <v>0.46745200964384898</v>
      </c>
      <c r="D62" s="8">
        <f>IF(C62&lt;=$P$3,$Q$3,IF(C62&lt;=$P$4,$Q$4,IF(C62&lt;=$P$5,$Q$5,"ERRO")))</f>
        <v>20</v>
      </c>
      <c r="E62">
        <v>0.23078096865749076</v>
      </c>
      <c r="F62" s="8">
        <f>IF(E62&lt;=$P$10,$Q$10,IF(E62&lt;=$P$11,$Q$11,IF(E62&lt;=$P$12,$Q$12,IF(E62&lt;=$P$13,$Q$13,IF(E62&lt;=$P$14,$Q$14,"ERRO")))))</f>
        <v>15</v>
      </c>
      <c r="G62">
        <v>11695.230371798971</v>
      </c>
      <c r="H62" s="14">
        <f t="shared" si="0"/>
        <v>11695</v>
      </c>
      <c r="I62" s="2">
        <f t="shared" si="1"/>
        <v>678310</v>
      </c>
      <c r="J62" s="2">
        <v>161000</v>
      </c>
      <c r="K62" s="2">
        <f t="shared" si="2"/>
        <v>409325</v>
      </c>
      <c r="L62" s="9">
        <f t="shared" si="3"/>
        <v>107985</v>
      </c>
    </row>
    <row r="63" spans="1:12" x14ac:dyDescent="0.25">
      <c r="A63">
        <v>61</v>
      </c>
      <c r="B63">
        <v>58</v>
      </c>
      <c r="C63">
        <v>0.23517563402203437</v>
      </c>
      <c r="D63" s="8">
        <f>IF(C63&lt;=$P$3,$Q$3,IF(C63&lt;=$P$4,$Q$4,IF(C63&lt;=$P$5,$Q$5,"ERRO")))</f>
        <v>20</v>
      </c>
      <c r="E63">
        <v>0.83605456709494308</v>
      </c>
      <c r="F63" s="8">
        <f>IF(E63&lt;=$P$10,$Q$10,IF(E63&lt;=$P$11,$Q$11,IF(E63&lt;=$P$12,$Q$12,IF(E63&lt;=$P$13,$Q$13,IF(E63&lt;=$P$14,$Q$14,"ERRO")))))</f>
        <v>21</v>
      </c>
      <c r="G63">
        <v>10964.178757887566</v>
      </c>
      <c r="H63" s="14">
        <f t="shared" si="0"/>
        <v>10964</v>
      </c>
      <c r="I63" s="2">
        <f t="shared" si="1"/>
        <v>635912</v>
      </c>
      <c r="J63" s="2">
        <v>161000</v>
      </c>
      <c r="K63" s="2">
        <f t="shared" si="2"/>
        <v>449524</v>
      </c>
      <c r="L63" s="9">
        <f t="shared" si="3"/>
        <v>25388</v>
      </c>
    </row>
    <row r="64" spans="1:12" x14ac:dyDescent="0.25">
      <c r="A64">
        <v>62</v>
      </c>
      <c r="B64">
        <v>58</v>
      </c>
      <c r="C64">
        <v>0.74010437330240786</v>
      </c>
      <c r="D64" s="8">
        <f>IF(C64&lt;=$P$3,$Q$3,IF(C64&lt;=$P$4,$Q$4,IF(C64&lt;=$P$5,$Q$5,"ERRO")))</f>
        <v>24</v>
      </c>
      <c r="E64">
        <v>0.16779076509903257</v>
      </c>
      <c r="F64" s="8">
        <f>IF(E64&lt;=$P$10,$Q$10,IF(E64&lt;=$P$11,$Q$11,IF(E64&lt;=$P$12,$Q$12,IF(E64&lt;=$P$13,$Q$13,IF(E64&lt;=$P$14,$Q$14,"ERRO")))))</f>
        <v>13</v>
      </c>
      <c r="G64">
        <v>10429.073912120657</v>
      </c>
      <c r="H64" s="14">
        <f t="shared" si="0"/>
        <v>10429</v>
      </c>
      <c r="I64" s="2">
        <f t="shared" si="1"/>
        <v>604882</v>
      </c>
      <c r="J64" s="2">
        <v>161000</v>
      </c>
      <c r="K64" s="2">
        <f t="shared" si="2"/>
        <v>385873</v>
      </c>
      <c r="L64" s="9">
        <f t="shared" si="3"/>
        <v>58009</v>
      </c>
    </row>
    <row r="65" spans="1:12" x14ac:dyDescent="0.25">
      <c r="A65">
        <v>63</v>
      </c>
      <c r="B65">
        <v>58</v>
      </c>
      <c r="C65">
        <v>0.66783654286324656</v>
      </c>
      <c r="D65" s="8">
        <f>IF(C65&lt;=$P$3,$Q$3,IF(C65&lt;=$P$4,$Q$4,IF(C65&lt;=$P$5,$Q$5,"ERRO")))</f>
        <v>24</v>
      </c>
      <c r="E65">
        <v>0.48548844874416336</v>
      </c>
      <c r="F65" s="8">
        <f>IF(E65&lt;=$P$10,$Q$10,IF(E65&lt;=$P$11,$Q$11,IF(E65&lt;=$P$12,$Q$12,IF(E65&lt;=$P$13,$Q$13,IF(E65&lt;=$P$14,$Q$14,"ERRO")))))</f>
        <v>16</v>
      </c>
      <c r="G65">
        <v>10771.229229532764</v>
      </c>
      <c r="H65" s="14">
        <f t="shared" si="0"/>
        <v>10771</v>
      </c>
      <c r="I65" s="2">
        <f t="shared" si="1"/>
        <v>624718</v>
      </c>
      <c r="J65" s="2">
        <v>161000</v>
      </c>
      <c r="K65" s="2">
        <f t="shared" si="2"/>
        <v>430840</v>
      </c>
      <c r="L65" s="9">
        <f t="shared" si="3"/>
        <v>32878</v>
      </c>
    </row>
    <row r="66" spans="1:12" x14ac:dyDescent="0.25">
      <c r="A66">
        <v>64</v>
      </c>
      <c r="B66">
        <v>58</v>
      </c>
      <c r="C66">
        <v>0.45707571642200995</v>
      </c>
      <c r="D66" s="8">
        <f>IF(C66&lt;=$P$3,$Q$3,IF(C66&lt;=$P$4,$Q$4,IF(C66&lt;=$P$5,$Q$5,"ERRO")))</f>
        <v>20</v>
      </c>
      <c r="E66">
        <v>0.82744834742271189</v>
      </c>
      <c r="F66" s="8">
        <f>IF(E66&lt;=$P$10,$Q$10,IF(E66&lt;=$P$11,$Q$11,IF(E66&lt;=$P$12,$Q$12,IF(E66&lt;=$P$13,$Q$13,IF(E66&lt;=$P$14,$Q$14,"ERRO")))))</f>
        <v>21</v>
      </c>
      <c r="G66">
        <v>19063.128578010947</v>
      </c>
      <c r="H66" s="14">
        <f t="shared" si="0"/>
        <v>19063</v>
      </c>
      <c r="I66" s="2">
        <f t="shared" si="1"/>
        <v>1105654</v>
      </c>
      <c r="J66" s="2">
        <v>161000</v>
      </c>
      <c r="K66" s="2">
        <f t="shared" si="2"/>
        <v>781583</v>
      </c>
      <c r="L66" s="9">
        <f t="shared" si="3"/>
        <v>163071</v>
      </c>
    </row>
    <row r="67" spans="1:12" x14ac:dyDescent="0.25">
      <c r="A67">
        <v>65</v>
      </c>
      <c r="B67">
        <v>58</v>
      </c>
      <c r="C67">
        <v>0.17224646748252814</v>
      </c>
      <c r="D67" s="8">
        <f>IF(C67&lt;=$P$3,$Q$3,IF(C67&lt;=$P$4,$Q$4,IF(C67&lt;=$P$5,$Q$5,"ERRO")))</f>
        <v>16</v>
      </c>
      <c r="E67">
        <v>0.71480452894680624</v>
      </c>
      <c r="F67" s="8">
        <f>IF(E67&lt;=$P$10,$Q$10,IF(E67&lt;=$P$11,$Q$11,IF(E67&lt;=$P$12,$Q$12,IF(E67&lt;=$P$13,$Q$13,IF(E67&lt;=$P$14,$Q$14,"ERRO")))))</f>
        <v>19</v>
      </c>
      <c r="G67">
        <v>13810.86932116159</v>
      </c>
      <c r="H67" s="14">
        <f t="shared" si="0"/>
        <v>13811</v>
      </c>
      <c r="I67" s="2">
        <f t="shared" si="1"/>
        <v>801038</v>
      </c>
      <c r="J67" s="2">
        <v>161000</v>
      </c>
      <c r="K67" s="2">
        <f t="shared" si="2"/>
        <v>483385</v>
      </c>
      <c r="L67" s="9">
        <f t="shared" si="3"/>
        <v>156653</v>
      </c>
    </row>
    <row r="68" spans="1:12" x14ac:dyDescent="0.25">
      <c r="A68">
        <v>66</v>
      </c>
      <c r="B68">
        <v>58</v>
      </c>
      <c r="C68">
        <v>0.87719351786858735</v>
      </c>
      <c r="D68" s="8">
        <f>IF(C68&lt;=$P$3,$Q$3,IF(C68&lt;=$P$4,$Q$4,IF(C68&lt;=$P$5,$Q$5,"ERRO")))</f>
        <v>24</v>
      </c>
      <c r="E68">
        <v>0.41804254280220954</v>
      </c>
      <c r="F68" s="8">
        <f>IF(E68&lt;=$P$10,$Q$10,IF(E68&lt;=$P$11,$Q$11,IF(E68&lt;=$P$12,$Q$12,IF(E68&lt;=$P$13,$Q$13,IF(E68&lt;=$P$14,$Q$14,"ERRO")))))</f>
        <v>16</v>
      </c>
      <c r="G68">
        <v>19783.423825458158</v>
      </c>
      <c r="H68" s="14">
        <f t="shared" ref="H68:H131" si="4">ROUND(G68,0)</f>
        <v>19783</v>
      </c>
      <c r="I68" s="2">
        <f t="shared" ref="I68:I131" si="5">H68*B68</f>
        <v>1147414</v>
      </c>
      <c r="J68" s="2">
        <v>161000</v>
      </c>
      <c r="K68" s="2">
        <f t="shared" ref="K68:K131" si="6">(D68+F68)*H68</f>
        <v>791320</v>
      </c>
      <c r="L68" s="9">
        <f t="shared" ref="L68:L131" si="7">I68-J68-K68</f>
        <v>195094</v>
      </c>
    </row>
    <row r="69" spans="1:12" x14ac:dyDescent="0.25">
      <c r="A69">
        <v>67</v>
      </c>
      <c r="B69">
        <v>58</v>
      </c>
      <c r="C69">
        <v>0.41352580339976197</v>
      </c>
      <c r="D69" s="8">
        <f>IF(C69&lt;=$P$3,$Q$3,IF(C69&lt;=$P$4,$Q$4,IF(C69&lt;=$P$5,$Q$5,"ERRO")))</f>
        <v>20</v>
      </c>
      <c r="E69">
        <v>0.39741203039643541</v>
      </c>
      <c r="F69" s="8">
        <f>IF(E69&lt;=$P$10,$Q$10,IF(E69&lt;=$P$11,$Q$11,IF(E69&lt;=$P$12,$Q$12,IF(E69&lt;=$P$13,$Q$13,IF(E69&lt;=$P$14,$Q$14,"ERRO")))))</f>
        <v>15</v>
      </c>
      <c r="G69">
        <v>13269.916310775443</v>
      </c>
      <c r="H69" s="14">
        <f t="shared" si="4"/>
        <v>13270</v>
      </c>
      <c r="I69" s="2">
        <f t="shared" si="5"/>
        <v>769660</v>
      </c>
      <c r="J69" s="2">
        <v>161000</v>
      </c>
      <c r="K69" s="2">
        <f t="shared" si="6"/>
        <v>464450</v>
      </c>
      <c r="L69" s="9">
        <f t="shared" si="7"/>
        <v>144210</v>
      </c>
    </row>
    <row r="70" spans="1:12" x14ac:dyDescent="0.25">
      <c r="A70">
        <v>68</v>
      </c>
      <c r="B70">
        <v>58</v>
      </c>
      <c r="C70">
        <v>0.74327829828791159</v>
      </c>
      <c r="D70" s="8">
        <f>IF(C70&lt;=$P$3,$Q$3,IF(C70&lt;=$P$4,$Q$4,IF(C70&lt;=$P$5,$Q$5,"ERRO")))</f>
        <v>24</v>
      </c>
      <c r="E70">
        <v>0.13666188543351543</v>
      </c>
      <c r="F70" s="8">
        <f>IF(E70&lt;=$P$10,$Q$10,IF(E70&lt;=$P$11,$Q$11,IF(E70&lt;=$P$12,$Q$12,IF(E70&lt;=$P$13,$Q$13,IF(E70&lt;=$P$14,$Q$14,"ERRO")))))</f>
        <v>13</v>
      </c>
      <c r="G70">
        <v>18255.718290049117</v>
      </c>
      <c r="H70" s="14">
        <f t="shared" si="4"/>
        <v>18256</v>
      </c>
      <c r="I70" s="2">
        <f t="shared" si="5"/>
        <v>1058848</v>
      </c>
      <c r="J70" s="2">
        <v>161000</v>
      </c>
      <c r="K70" s="2">
        <f t="shared" si="6"/>
        <v>675472</v>
      </c>
      <c r="L70" s="9">
        <f t="shared" si="7"/>
        <v>222376</v>
      </c>
    </row>
    <row r="71" spans="1:12" x14ac:dyDescent="0.25">
      <c r="A71">
        <v>69</v>
      </c>
      <c r="B71">
        <v>58</v>
      </c>
      <c r="C71">
        <v>0.76128421887874997</v>
      </c>
      <c r="D71" s="8">
        <f>IF(C71&lt;=$P$3,$Q$3,IF(C71&lt;=$P$4,$Q$4,IF(C71&lt;=$P$5,$Q$5,"ERRO")))</f>
        <v>24</v>
      </c>
      <c r="E71">
        <v>0.55241554002502513</v>
      </c>
      <c r="F71" s="8">
        <f>IF(E71&lt;=$P$10,$Q$10,IF(E71&lt;=$P$11,$Q$11,IF(E71&lt;=$P$12,$Q$12,IF(E71&lt;=$P$13,$Q$13,IF(E71&lt;=$P$14,$Q$14,"ERRO")))))</f>
        <v>16</v>
      </c>
      <c r="G71">
        <v>19052.381079120096</v>
      </c>
      <c r="H71" s="14">
        <f t="shared" si="4"/>
        <v>19052</v>
      </c>
      <c r="I71" s="2">
        <f t="shared" si="5"/>
        <v>1105016</v>
      </c>
      <c r="J71" s="2">
        <v>161000</v>
      </c>
      <c r="K71" s="2">
        <f t="shared" si="6"/>
        <v>762080</v>
      </c>
      <c r="L71" s="9">
        <f t="shared" si="7"/>
        <v>181936</v>
      </c>
    </row>
    <row r="72" spans="1:12" x14ac:dyDescent="0.25">
      <c r="A72">
        <v>70</v>
      </c>
      <c r="B72">
        <v>58</v>
      </c>
      <c r="C72">
        <v>0.71437726981414229</v>
      </c>
      <c r="D72" s="8">
        <f>IF(C72&lt;=$P$3,$Q$3,IF(C72&lt;=$P$4,$Q$4,IF(C72&lt;=$P$5,$Q$5,"ERRO")))</f>
        <v>24</v>
      </c>
      <c r="E72">
        <v>0.90816980498672439</v>
      </c>
      <c r="F72" s="8">
        <f>IF(E72&lt;=$P$10,$Q$10,IF(E72&lt;=$P$11,$Q$11,IF(E72&lt;=$P$12,$Q$12,IF(E72&lt;=$P$13,$Q$13,IF(E72&lt;=$P$14,$Q$14,"ERRO")))))</f>
        <v>21</v>
      </c>
      <c r="G72">
        <v>7787.0868456666358</v>
      </c>
      <c r="H72" s="14">
        <f t="shared" si="4"/>
        <v>7787</v>
      </c>
      <c r="I72" s="2">
        <f t="shared" si="5"/>
        <v>451646</v>
      </c>
      <c r="J72" s="2">
        <v>161000</v>
      </c>
      <c r="K72" s="2">
        <f t="shared" si="6"/>
        <v>350415</v>
      </c>
      <c r="L72" s="9">
        <f t="shared" si="7"/>
        <v>-59769</v>
      </c>
    </row>
    <row r="73" spans="1:12" x14ac:dyDescent="0.25">
      <c r="A73">
        <v>71</v>
      </c>
      <c r="B73">
        <v>58</v>
      </c>
      <c r="C73">
        <v>0.24738303781243323</v>
      </c>
      <c r="D73" s="8">
        <f>IF(C73&lt;=$P$3,$Q$3,IF(C73&lt;=$P$4,$Q$4,IF(C73&lt;=$P$5,$Q$5,"ERRO")))</f>
        <v>20</v>
      </c>
      <c r="E73">
        <v>2.1637623218482008E-2</v>
      </c>
      <c r="F73" s="8">
        <f>IF(E73&lt;=$P$10,$Q$10,IF(E73&lt;=$P$11,$Q$11,IF(E73&lt;=$P$12,$Q$12,IF(E73&lt;=$P$13,$Q$13,IF(E73&lt;=$P$14,$Q$14,"ERRO")))))</f>
        <v>13</v>
      </c>
      <c r="G73">
        <v>18860.628673166502</v>
      </c>
      <c r="H73" s="14">
        <f t="shared" si="4"/>
        <v>18861</v>
      </c>
      <c r="I73" s="2">
        <f t="shared" si="5"/>
        <v>1093938</v>
      </c>
      <c r="J73" s="2">
        <v>161000</v>
      </c>
      <c r="K73" s="2">
        <f t="shared" si="6"/>
        <v>622413</v>
      </c>
      <c r="L73" s="9">
        <f t="shared" si="7"/>
        <v>310525</v>
      </c>
    </row>
    <row r="74" spans="1:12" x14ac:dyDescent="0.25">
      <c r="A74">
        <v>72</v>
      </c>
      <c r="B74">
        <v>58</v>
      </c>
      <c r="C74">
        <v>0.73082674642170475</v>
      </c>
      <c r="D74" s="8">
        <f>IF(C74&lt;=$P$3,$Q$3,IF(C74&lt;=$P$4,$Q$4,IF(C74&lt;=$P$5,$Q$5,"ERRO")))</f>
        <v>24</v>
      </c>
      <c r="E74">
        <v>0.66991180150761431</v>
      </c>
      <c r="F74" s="8">
        <f>IF(E74&lt;=$P$10,$Q$10,IF(E74&lt;=$P$11,$Q$11,IF(E74&lt;=$P$12,$Q$12,IF(E74&lt;=$P$13,$Q$13,IF(E74&lt;=$P$14,$Q$14,"ERRO")))))</f>
        <v>19</v>
      </c>
      <c r="G74">
        <v>15652.393843367463</v>
      </c>
      <c r="H74" s="14">
        <f t="shared" si="4"/>
        <v>15652</v>
      </c>
      <c r="I74" s="2">
        <f t="shared" si="5"/>
        <v>907816</v>
      </c>
      <c r="J74" s="2">
        <v>161000</v>
      </c>
      <c r="K74" s="2">
        <f t="shared" si="6"/>
        <v>673036</v>
      </c>
      <c r="L74" s="9">
        <f t="shared" si="7"/>
        <v>73780</v>
      </c>
    </row>
    <row r="75" spans="1:12" x14ac:dyDescent="0.25">
      <c r="A75">
        <v>73</v>
      </c>
      <c r="B75">
        <v>58</v>
      </c>
      <c r="C75">
        <v>0.75545518356883445</v>
      </c>
      <c r="D75" s="8">
        <f>IF(C75&lt;=$P$3,$Q$3,IF(C75&lt;=$P$4,$Q$4,IF(C75&lt;=$P$5,$Q$5,"ERRO")))</f>
        <v>24</v>
      </c>
      <c r="E75">
        <v>0.66658528397473071</v>
      </c>
      <c r="F75" s="8">
        <f>IF(E75&lt;=$P$10,$Q$10,IF(E75&lt;=$P$11,$Q$11,IF(E75&lt;=$P$12,$Q$12,IF(E75&lt;=$P$13,$Q$13,IF(E75&lt;=$P$14,$Q$14,"ERRO")))))</f>
        <v>19</v>
      </c>
      <c r="G75">
        <v>13511.2561868591</v>
      </c>
      <c r="H75" s="14">
        <f t="shared" si="4"/>
        <v>13511</v>
      </c>
      <c r="I75" s="2">
        <f t="shared" si="5"/>
        <v>783638</v>
      </c>
      <c r="J75" s="2">
        <v>161000</v>
      </c>
      <c r="K75" s="2">
        <f t="shared" si="6"/>
        <v>580973</v>
      </c>
      <c r="L75" s="9">
        <f t="shared" si="7"/>
        <v>41665</v>
      </c>
    </row>
    <row r="76" spans="1:12" x14ac:dyDescent="0.25">
      <c r="A76">
        <v>74</v>
      </c>
      <c r="B76">
        <v>58</v>
      </c>
      <c r="C76">
        <v>0.5901669362468337</v>
      </c>
      <c r="D76" s="8">
        <f>IF(C76&lt;=$P$3,$Q$3,IF(C76&lt;=$P$4,$Q$4,IF(C76&lt;=$P$5,$Q$5,"ERRO")))</f>
        <v>24</v>
      </c>
      <c r="E76">
        <v>0.62907803582873012</v>
      </c>
      <c r="F76" s="8">
        <f>IF(E76&lt;=$P$10,$Q$10,IF(E76&lt;=$P$11,$Q$11,IF(E76&lt;=$P$12,$Q$12,IF(E76&lt;=$P$13,$Q$13,IF(E76&lt;=$P$14,$Q$14,"ERRO")))))</f>
        <v>19</v>
      </c>
      <c r="G76">
        <v>8938.0535276286537</v>
      </c>
      <c r="H76" s="14">
        <f t="shared" si="4"/>
        <v>8938</v>
      </c>
      <c r="I76" s="2">
        <f t="shared" si="5"/>
        <v>518404</v>
      </c>
      <c r="J76" s="2">
        <v>161000</v>
      </c>
      <c r="K76" s="2">
        <f t="shared" si="6"/>
        <v>384334</v>
      </c>
      <c r="L76" s="9">
        <f t="shared" si="7"/>
        <v>-26930</v>
      </c>
    </row>
    <row r="77" spans="1:12" x14ac:dyDescent="0.25">
      <c r="A77">
        <v>75</v>
      </c>
      <c r="B77">
        <v>58</v>
      </c>
      <c r="C77">
        <v>0.85958433790093691</v>
      </c>
      <c r="D77" s="8">
        <f>IF(C77&lt;=$P$3,$Q$3,IF(C77&lt;=$P$4,$Q$4,IF(C77&lt;=$P$5,$Q$5,"ERRO")))</f>
        <v>24</v>
      </c>
      <c r="E77">
        <v>5.3651539658803066E-2</v>
      </c>
      <c r="F77" s="8">
        <f>IF(E77&lt;=$P$10,$Q$10,IF(E77&lt;=$P$11,$Q$11,IF(E77&lt;=$P$12,$Q$12,IF(E77&lt;=$P$13,$Q$13,IF(E77&lt;=$P$14,$Q$14,"ERRO")))))</f>
        <v>13</v>
      </c>
      <c r="G77">
        <v>22060.935892397538</v>
      </c>
      <c r="H77" s="14">
        <f t="shared" si="4"/>
        <v>22061</v>
      </c>
      <c r="I77" s="2">
        <f t="shared" si="5"/>
        <v>1279538</v>
      </c>
      <c r="J77" s="2">
        <v>161000</v>
      </c>
      <c r="K77" s="2">
        <f t="shared" si="6"/>
        <v>816257</v>
      </c>
      <c r="L77" s="9">
        <f t="shared" si="7"/>
        <v>302281</v>
      </c>
    </row>
    <row r="78" spans="1:12" x14ac:dyDescent="0.25">
      <c r="A78">
        <v>76</v>
      </c>
      <c r="B78">
        <v>58</v>
      </c>
      <c r="C78">
        <v>0.73229163487655258</v>
      </c>
      <c r="D78" s="8">
        <f>IF(C78&lt;=$P$3,$Q$3,IF(C78&lt;=$P$4,$Q$4,IF(C78&lt;=$P$5,$Q$5,"ERRO")))</f>
        <v>24</v>
      </c>
      <c r="E78">
        <v>0.83523056733909118</v>
      </c>
      <c r="F78" s="8">
        <f>IF(E78&lt;=$P$10,$Q$10,IF(E78&lt;=$P$11,$Q$11,IF(E78&lt;=$P$12,$Q$12,IF(E78&lt;=$P$13,$Q$13,IF(E78&lt;=$P$14,$Q$14,"ERRO")))))</f>
        <v>21</v>
      </c>
      <c r="G78">
        <v>17938.879894529236</v>
      </c>
      <c r="H78" s="14">
        <f t="shared" si="4"/>
        <v>17939</v>
      </c>
      <c r="I78" s="2">
        <f t="shared" si="5"/>
        <v>1040462</v>
      </c>
      <c r="J78" s="2">
        <v>161000</v>
      </c>
      <c r="K78" s="2">
        <f t="shared" si="6"/>
        <v>807255</v>
      </c>
      <c r="L78" s="9">
        <f t="shared" si="7"/>
        <v>72207</v>
      </c>
    </row>
    <row r="79" spans="1:12" x14ac:dyDescent="0.25">
      <c r="A79">
        <v>77</v>
      </c>
      <c r="B79">
        <v>58</v>
      </c>
      <c r="C79">
        <v>0.56694235053559983</v>
      </c>
      <c r="D79" s="8">
        <f>IF(C79&lt;=$P$3,$Q$3,IF(C79&lt;=$P$4,$Q$4,IF(C79&lt;=$P$5,$Q$5,"ERRO")))</f>
        <v>24</v>
      </c>
      <c r="E79">
        <v>0.84933011871700181</v>
      </c>
      <c r="F79" s="8">
        <f>IF(E79&lt;=$P$10,$Q$10,IF(E79&lt;=$P$11,$Q$11,IF(E79&lt;=$P$12,$Q$12,IF(E79&lt;=$P$13,$Q$13,IF(E79&lt;=$P$14,$Q$14,"ERRO")))))</f>
        <v>21</v>
      </c>
      <c r="G79">
        <v>13741.041614877759</v>
      </c>
      <c r="H79" s="14">
        <f t="shared" si="4"/>
        <v>13741</v>
      </c>
      <c r="I79" s="2">
        <f t="shared" si="5"/>
        <v>796978</v>
      </c>
      <c r="J79" s="2">
        <v>161000</v>
      </c>
      <c r="K79" s="2">
        <f t="shared" si="6"/>
        <v>618345</v>
      </c>
      <c r="L79" s="9">
        <f t="shared" si="7"/>
        <v>17633</v>
      </c>
    </row>
    <row r="80" spans="1:12" x14ac:dyDescent="0.25">
      <c r="A80">
        <v>78</v>
      </c>
      <c r="B80">
        <v>58</v>
      </c>
      <c r="C80">
        <v>0.71779534287545399</v>
      </c>
      <c r="D80" s="8">
        <f>IF(C80&lt;=$P$3,$Q$3,IF(C80&lt;=$P$4,$Q$4,IF(C80&lt;=$P$5,$Q$5,"ERRO")))</f>
        <v>24</v>
      </c>
      <c r="E80">
        <v>0.65608691671498764</v>
      </c>
      <c r="F80" s="8">
        <f>IF(E80&lt;=$P$10,$Q$10,IF(E80&lt;=$P$11,$Q$11,IF(E80&lt;=$P$12,$Q$12,IF(E80&lt;=$P$13,$Q$13,IF(E80&lt;=$P$14,$Q$14,"ERRO")))))</f>
        <v>19</v>
      </c>
      <c r="G80">
        <v>7195.3448089625454</v>
      </c>
      <c r="H80" s="14">
        <f t="shared" si="4"/>
        <v>7195</v>
      </c>
      <c r="I80" s="2">
        <f t="shared" si="5"/>
        <v>417310</v>
      </c>
      <c r="J80" s="2">
        <v>161000</v>
      </c>
      <c r="K80" s="2">
        <f t="shared" si="6"/>
        <v>309385</v>
      </c>
      <c r="L80" s="9">
        <f t="shared" si="7"/>
        <v>-53075</v>
      </c>
    </row>
    <row r="81" spans="1:12" x14ac:dyDescent="0.25">
      <c r="A81">
        <v>79</v>
      </c>
      <c r="B81">
        <v>58</v>
      </c>
      <c r="C81">
        <v>0.76119266335032199</v>
      </c>
      <c r="D81" s="8">
        <f>IF(C81&lt;=$P$3,$Q$3,IF(C81&lt;=$P$4,$Q$4,IF(C81&lt;=$P$5,$Q$5,"ERRO")))</f>
        <v>24</v>
      </c>
      <c r="E81">
        <v>0.41264076662495802</v>
      </c>
      <c r="F81" s="8">
        <f>IF(E81&lt;=$P$10,$Q$10,IF(E81&lt;=$P$11,$Q$11,IF(E81&lt;=$P$12,$Q$12,IF(E81&lt;=$P$13,$Q$13,IF(E81&lt;=$P$14,$Q$14,"ERRO")))))</f>
        <v>16</v>
      </c>
      <c r="G81">
        <v>10927.045794516744</v>
      </c>
      <c r="H81" s="14">
        <f t="shared" si="4"/>
        <v>10927</v>
      </c>
      <c r="I81" s="2">
        <f t="shared" si="5"/>
        <v>633766</v>
      </c>
      <c r="J81" s="2">
        <v>161000</v>
      </c>
      <c r="K81" s="2">
        <f t="shared" si="6"/>
        <v>437080</v>
      </c>
      <c r="L81" s="9">
        <f t="shared" si="7"/>
        <v>35686</v>
      </c>
    </row>
    <row r="82" spans="1:12" x14ac:dyDescent="0.25">
      <c r="A82">
        <v>80</v>
      </c>
      <c r="B82">
        <v>58</v>
      </c>
      <c r="C82">
        <v>0.2618793298135319</v>
      </c>
      <c r="D82" s="8">
        <f>IF(C82&lt;=$P$3,$Q$3,IF(C82&lt;=$P$4,$Q$4,IF(C82&lt;=$P$5,$Q$5,"ERRO")))</f>
        <v>20</v>
      </c>
      <c r="E82">
        <v>0.94015320291756954</v>
      </c>
      <c r="F82" s="8">
        <f>IF(E82&lt;=$P$10,$Q$10,IF(E82&lt;=$P$11,$Q$11,IF(E82&lt;=$P$12,$Q$12,IF(E82&lt;=$P$13,$Q$13,IF(E82&lt;=$P$14,$Q$14,"ERRO")))))</f>
        <v>21</v>
      </c>
      <c r="G82">
        <v>13820.512807171326</v>
      </c>
      <c r="H82" s="14">
        <f t="shared" si="4"/>
        <v>13821</v>
      </c>
      <c r="I82" s="2">
        <f t="shared" si="5"/>
        <v>801618</v>
      </c>
      <c r="J82" s="2">
        <v>161000</v>
      </c>
      <c r="K82" s="2">
        <f t="shared" si="6"/>
        <v>566661</v>
      </c>
      <c r="L82" s="9">
        <f t="shared" si="7"/>
        <v>73957</v>
      </c>
    </row>
    <row r="83" spans="1:12" x14ac:dyDescent="0.25">
      <c r="A83">
        <v>81</v>
      </c>
      <c r="B83">
        <v>58</v>
      </c>
      <c r="C83">
        <v>1.1047700430310984E-2</v>
      </c>
      <c r="D83" s="8">
        <f>IF(C83&lt;=$P$3,$Q$3,IF(C83&lt;=$P$4,$Q$4,IF(C83&lt;=$P$5,$Q$5,"ERRO")))</f>
        <v>16</v>
      </c>
      <c r="E83">
        <v>0.48319956053346352</v>
      </c>
      <c r="F83" s="8">
        <f>IF(E83&lt;=$P$10,$Q$10,IF(E83&lt;=$P$11,$Q$11,IF(E83&lt;=$P$12,$Q$12,IF(E83&lt;=$P$13,$Q$13,IF(E83&lt;=$P$14,$Q$14,"ERRO")))))</f>
        <v>16</v>
      </c>
      <c r="G83">
        <v>8231.263594381744</v>
      </c>
      <c r="H83" s="14">
        <f t="shared" si="4"/>
        <v>8231</v>
      </c>
      <c r="I83" s="2">
        <f t="shared" si="5"/>
        <v>477398</v>
      </c>
      <c r="J83" s="2">
        <v>161000</v>
      </c>
      <c r="K83" s="2">
        <f t="shared" si="6"/>
        <v>263392</v>
      </c>
      <c r="L83" s="9">
        <f t="shared" si="7"/>
        <v>53006</v>
      </c>
    </row>
    <row r="84" spans="1:12" x14ac:dyDescent="0.25">
      <c r="A84">
        <v>82</v>
      </c>
      <c r="B84">
        <v>58</v>
      </c>
      <c r="C84">
        <v>7.7547532578508868E-2</v>
      </c>
      <c r="D84" s="8">
        <f>IF(C84&lt;=$P$3,$Q$3,IF(C84&lt;=$P$4,$Q$4,IF(C84&lt;=$P$5,$Q$5,"ERRO")))</f>
        <v>16</v>
      </c>
      <c r="E84">
        <v>0.42628254036072877</v>
      </c>
      <c r="F84" s="8">
        <f>IF(E84&lt;=$P$10,$Q$10,IF(E84&lt;=$P$11,$Q$11,IF(E84&lt;=$P$12,$Q$12,IF(E84&lt;=$P$13,$Q$13,IF(E84&lt;=$P$14,$Q$14,"ERRO")))))</f>
        <v>16</v>
      </c>
      <c r="G84">
        <v>16447.203309609904</v>
      </c>
      <c r="H84" s="14">
        <f t="shared" si="4"/>
        <v>16447</v>
      </c>
      <c r="I84" s="2">
        <f t="shared" si="5"/>
        <v>953926</v>
      </c>
      <c r="J84" s="2">
        <v>161000</v>
      </c>
      <c r="K84" s="2">
        <f t="shared" si="6"/>
        <v>526304</v>
      </c>
      <c r="L84" s="9">
        <f t="shared" si="7"/>
        <v>266622</v>
      </c>
    </row>
    <row r="85" spans="1:12" x14ac:dyDescent="0.25">
      <c r="A85">
        <v>83</v>
      </c>
      <c r="B85">
        <v>58</v>
      </c>
      <c r="C85">
        <v>0.23245948667867061</v>
      </c>
      <c r="D85" s="8">
        <f>IF(C85&lt;=$P$3,$Q$3,IF(C85&lt;=$P$4,$Q$4,IF(C85&lt;=$P$5,$Q$5,"ERRO")))</f>
        <v>20</v>
      </c>
      <c r="E85">
        <v>0.53389080477309492</v>
      </c>
      <c r="F85" s="8">
        <f>IF(E85&lt;=$P$10,$Q$10,IF(E85&lt;=$P$11,$Q$11,IF(E85&lt;=$P$12,$Q$12,IF(E85&lt;=$P$13,$Q$13,IF(E85&lt;=$P$14,$Q$14,"ERRO")))))</f>
        <v>16</v>
      </c>
      <c r="G85">
        <v>6650.5477055325173</v>
      </c>
      <c r="H85" s="14">
        <f t="shared" si="4"/>
        <v>6651</v>
      </c>
      <c r="I85" s="2">
        <f t="shared" si="5"/>
        <v>385758</v>
      </c>
      <c r="J85" s="2">
        <v>161000</v>
      </c>
      <c r="K85" s="2">
        <f t="shared" si="6"/>
        <v>239436</v>
      </c>
      <c r="L85" s="9">
        <f t="shared" si="7"/>
        <v>-14678</v>
      </c>
    </row>
    <row r="86" spans="1:12" x14ac:dyDescent="0.25">
      <c r="A86">
        <v>84</v>
      </c>
      <c r="B86">
        <v>58</v>
      </c>
      <c r="C86">
        <v>0.31531723990600297</v>
      </c>
      <c r="D86" s="8">
        <f>IF(C86&lt;=$P$3,$Q$3,IF(C86&lt;=$P$4,$Q$4,IF(C86&lt;=$P$5,$Q$5,"ERRO")))</f>
        <v>20</v>
      </c>
      <c r="E86">
        <v>0.93899349955748157</v>
      </c>
      <c r="F86" s="8">
        <f>IF(E86&lt;=$P$10,$Q$10,IF(E86&lt;=$P$11,$Q$11,IF(E86&lt;=$P$12,$Q$12,IF(E86&lt;=$P$13,$Q$13,IF(E86&lt;=$P$14,$Q$14,"ERRO")))))</f>
        <v>21</v>
      </c>
      <c r="G86">
        <v>11587.365209663403</v>
      </c>
      <c r="H86" s="14">
        <f t="shared" si="4"/>
        <v>11587</v>
      </c>
      <c r="I86" s="2">
        <f t="shared" si="5"/>
        <v>672046</v>
      </c>
      <c r="J86" s="2">
        <v>161000</v>
      </c>
      <c r="K86" s="2">
        <f t="shared" si="6"/>
        <v>475067</v>
      </c>
      <c r="L86" s="9">
        <f t="shared" si="7"/>
        <v>35979</v>
      </c>
    </row>
    <row r="87" spans="1:12" x14ac:dyDescent="0.25">
      <c r="A87">
        <v>85</v>
      </c>
      <c r="B87">
        <v>58</v>
      </c>
      <c r="C87">
        <v>9.1555528427991584E-2</v>
      </c>
      <c r="D87" s="8">
        <f>IF(C87&lt;=$P$3,$Q$3,IF(C87&lt;=$P$4,$Q$4,IF(C87&lt;=$P$5,$Q$5,"ERRO")))</f>
        <v>16</v>
      </c>
      <c r="E87">
        <v>0.42435987426374094</v>
      </c>
      <c r="F87" s="8">
        <f>IF(E87&lt;=$P$10,$Q$10,IF(E87&lt;=$P$11,$Q$11,IF(E87&lt;=$P$12,$Q$12,IF(E87&lt;=$P$13,$Q$13,IF(E87&lt;=$P$14,$Q$14,"ERRO")))))</f>
        <v>16</v>
      </c>
      <c r="G87">
        <v>15467.309852567269</v>
      </c>
      <c r="H87" s="14">
        <f t="shared" si="4"/>
        <v>15467</v>
      </c>
      <c r="I87" s="2">
        <f t="shared" si="5"/>
        <v>897086</v>
      </c>
      <c r="J87" s="2">
        <v>161000</v>
      </c>
      <c r="K87" s="2">
        <f t="shared" si="6"/>
        <v>494944</v>
      </c>
      <c r="L87" s="9">
        <f t="shared" si="7"/>
        <v>241142</v>
      </c>
    </row>
    <row r="88" spans="1:12" x14ac:dyDescent="0.25">
      <c r="A88">
        <v>86</v>
      </c>
      <c r="B88">
        <v>58</v>
      </c>
      <c r="C88">
        <v>0.18601031525620287</v>
      </c>
      <c r="D88" s="8">
        <f>IF(C88&lt;=$P$3,$Q$3,IF(C88&lt;=$P$4,$Q$4,IF(C88&lt;=$P$5,$Q$5,"ERRO")))</f>
        <v>16</v>
      </c>
      <c r="E88">
        <v>0.71333964049195842</v>
      </c>
      <c r="F88" s="8">
        <f>IF(E88&lt;=$P$10,$Q$10,IF(E88&lt;=$P$11,$Q$11,IF(E88&lt;=$P$12,$Q$12,IF(E88&lt;=$P$13,$Q$13,IF(E88&lt;=$P$14,$Q$14,"ERRO")))))</f>
        <v>19</v>
      </c>
      <c r="G88">
        <v>10208.049646564177</v>
      </c>
      <c r="H88" s="14">
        <f t="shared" si="4"/>
        <v>10208</v>
      </c>
      <c r="I88" s="2">
        <f t="shared" si="5"/>
        <v>592064</v>
      </c>
      <c r="J88" s="2">
        <v>161000</v>
      </c>
      <c r="K88" s="2">
        <f t="shared" si="6"/>
        <v>357280</v>
      </c>
      <c r="L88" s="9">
        <f t="shared" si="7"/>
        <v>73784</v>
      </c>
    </row>
    <row r="89" spans="1:12" x14ac:dyDescent="0.25">
      <c r="A89">
        <v>87</v>
      </c>
      <c r="B89">
        <v>58</v>
      </c>
      <c r="C89">
        <v>0.64040040284432509</v>
      </c>
      <c r="D89" s="8">
        <f>IF(C89&lt;=$P$3,$Q$3,IF(C89&lt;=$P$4,$Q$4,IF(C89&lt;=$P$5,$Q$5,"ERRO")))</f>
        <v>24</v>
      </c>
      <c r="E89">
        <v>0.56965849787896361</v>
      </c>
      <c r="F89" s="8">
        <f>IF(E89&lt;=$P$10,$Q$10,IF(E89&lt;=$P$11,$Q$11,IF(E89&lt;=$P$12,$Q$12,IF(E89&lt;=$P$13,$Q$13,IF(E89&lt;=$P$14,$Q$14,"ERRO")))))</f>
        <v>16</v>
      </c>
      <c r="G89">
        <v>12790.167291597754</v>
      </c>
      <c r="H89" s="14">
        <f t="shared" si="4"/>
        <v>12790</v>
      </c>
      <c r="I89" s="2">
        <f t="shared" si="5"/>
        <v>741820</v>
      </c>
      <c r="J89" s="2">
        <v>161000</v>
      </c>
      <c r="K89" s="2">
        <f t="shared" si="6"/>
        <v>511600</v>
      </c>
      <c r="L89" s="9">
        <f t="shared" si="7"/>
        <v>69220</v>
      </c>
    </row>
    <row r="90" spans="1:12" x14ac:dyDescent="0.25">
      <c r="A90">
        <v>88</v>
      </c>
      <c r="B90">
        <v>58</v>
      </c>
      <c r="C90">
        <v>0.54213080233161415</v>
      </c>
      <c r="D90" s="8">
        <f>IF(C90&lt;=$P$3,$Q$3,IF(C90&lt;=$P$4,$Q$4,IF(C90&lt;=$P$5,$Q$5,"ERRO")))</f>
        <v>20</v>
      </c>
      <c r="E90">
        <v>0.45548875392925808</v>
      </c>
      <c r="F90" s="8">
        <f>IF(E90&lt;=$P$10,$Q$10,IF(E90&lt;=$P$11,$Q$11,IF(E90&lt;=$P$12,$Q$12,IF(E90&lt;=$P$13,$Q$13,IF(E90&lt;=$P$14,$Q$14,"ERRO")))))</f>
        <v>16</v>
      </c>
      <c r="G90">
        <v>11084.547198435757</v>
      </c>
      <c r="H90" s="14">
        <f t="shared" si="4"/>
        <v>11085</v>
      </c>
      <c r="I90" s="2">
        <f t="shared" si="5"/>
        <v>642930</v>
      </c>
      <c r="J90" s="2">
        <v>161000</v>
      </c>
      <c r="K90" s="2">
        <f t="shared" si="6"/>
        <v>399060</v>
      </c>
      <c r="L90" s="9">
        <f t="shared" si="7"/>
        <v>82870</v>
      </c>
    </row>
    <row r="91" spans="1:12" x14ac:dyDescent="0.25">
      <c r="A91">
        <v>89</v>
      </c>
      <c r="B91">
        <v>58</v>
      </c>
      <c r="C91">
        <v>0.10821863460188605</v>
      </c>
      <c r="D91" s="8">
        <f>IF(C91&lt;=$P$3,$Q$3,IF(C91&lt;=$P$4,$Q$4,IF(C91&lt;=$P$5,$Q$5,"ERRO")))</f>
        <v>16</v>
      </c>
      <c r="E91">
        <v>6.0060426648762474E-2</v>
      </c>
      <c r="F91" s="8">
        <f>IF(E91&lt;=$P$10,$Q$10,IF(E91&lt;=$P$11,$Q$11,IF(E91&lt;=$P$12,$Q$12,IF(E91&lt;=$P$13,$Q$13,IF(E91&lt;=$P$14,$Q$14,"ERRO")))))</f>
        <v>13</v>
      </c>
      <c r="G91">
        <v>14608.733666420449</v>
      </c>
      <c r="H91" s="14">
        <f t="shared" si="4"/>
        <v>14609</v>
      </c>
      <c r="I91" s="2">
        <f t="shared" si="5"/>
        <v>847322</v>
      </c>
      <c r="J91" s="2">
        <v>161000</v>
      </c>
      <c r="K91" s="2">
        <f t="shared" si="6"/>
        <v>423661</v>
      </c>
      <c r="L91" s="9">
        <f t="shared" si="7"/>
        <v>262661</v>
      </c>
    </row>
    <row r="92" spans="1:12" x14ac:dyDescent="0.25">
      <c r="A92">
        <v>90</v>
      </c>
      <c r="B92">
        <v>58</v>
      </c>
      <c r="C92">
        <v>0.89822077089754937</v>
      </c>
      <c r="D92" s="8">
        <f>IF(C92&lt;=$P$3,$Q$3,IF(C92&lt;=$P$4,$Q$4,IF(C92&lt;=$P$5,$Q$5,"ERRO")))</f>
        <v>24</v>
      </c>
      <c r="E92">
        <v>8.0568865016632588E-2</v>
      </c>
      <c r="F92" s="8">
        <f>IF(E92&lt;=$P$10,$Q$10,IF(E92&lt;=$P$11,$Q$11,IF(E92&lt;=$P$12,$Q$12,IF(E92&lt;=$P$13,$Q$13,IF(E92&lt;=$P$14,$Q$14,"ERRO")))))</f>
        <v>13</v>
      </c>
      <c r="G92">
        <v>17083.833002572646</v>
      </c>
      <c r="H92" s="14">
        <f t="shared" si="4"/>
        <v>17084</v>
      </c>
      <c r="I92" s="2">
        <f t="shared" si="5"/>
        <v>990872</v>
      </c>
      <c r="J92" s="2">
        <v>161000</v>
      </c>
      <c r="K92" s="2">
        <f t="shared" si="6"/>
        <v>632108</v>
      </c>
      <c r="L92" s="9">
        <f t="shared" si="7"/>
        <v>197764</v>
      </c>
    </row>
    <row r="93" spans="1:12" x14ac:dyDescent="0.25">
      <c r="A93">
        <v>91</v>
      </c>
      <c r="B93">
        <v>58</v>
      </c>
      <c r="C93">
        <v>0.65654469435712759</v>
      </c>
      <c r="D93" s="8">
        <f>IF(C93&lt;=$P$3,$Q$3,IF(C93&lt;=$P$4,$Q$4,IF(C93&lt;=$P$5,$Q$5,"ERRO")))</f>
        <v>24</v>
      </c>
      <c r="E93">
        <v>0.15448469496749778</v>
      </c>
      <c r="F93" s="8">
        <f>IF(E93&lt;=$P$10,$Q$10,IF(E93&lt;=$P$11,$Q$11,IF(E93&lt;=$P$12,$Q$12,IF(E93&lt;=$P$13,$Q$13,IF(E93&lt;=$P$14,$Q$14,"ERRO")))))</f>
        <v>13</v>
      </c>
      <c r="G93">
        <v>11699.123236496234</v>
      </c>
      <c r="H93" s="14">
        <f t="shared" si="4"/>
        <v>11699</v>
      </c>
      <c r="I93" s="2">
        <f t="shared" si="5"/>
        <v>678542</v>
      </c>
      <c r="J93" s="2">
        <v>161000</v>
      </c>
      <c r="K93" s="2">
        <f t="shared" si="6"/>
        <v>432863</v>
      </c>
      <c r="L93" s="9">
        <f t="shared" si="7"/>
        <v>84679</v>
      </c>
    </row>
    <row r="94" spans="1:12" x14ac:dyDescent="0.25">
      <c r="A94">
        <v>92</v>
      </c>
      <c r="B94">
        <v>58</v>
      </c>
      <c r="C94">
        <v>0.71715445417645807</v>
      </c>
      <c r="D94" s="8">
        <f>IF(C94&lt;=$P$3,$Q$3,IF(C94&lt;=$P$4,$Q$4,IF(C94&lt;=$P$5,$Q$5,"ERRO")))</f>
        <v>24</v>
      </c>
      <c r="E94">
        <v>0.11188085573900571</v>
      </c>
      <c r="F94" s="8">
        <f>IF(E94&lt;=$P$10,$Q$10,IF(E94&lt;=$P$11,$Q$11,IF(E94&lt;=$P$12,$Q$12,IF(E94&lt;=$P$13,$Q$13,IF(E94&lt;=$P$14,$Q$14,"ERRO")))))</f>
        <v>13</v>
      </c>
      <c r="G94">
        <v>11731.427806182182</v>
      </c>
      <c r="H94" s="14">
        <f t="shared" si="4"/>
        <v>11731</v>
      </c>
      <c r="I94" s="2">
        <f t="shared" si="5"/>
        <v>680398</v>
      </c>
      <c r="J94" s="2">
        <v>161000</v>
      </c>
      <c r="K94" s="2">
        <f t="shared" si="6"/>
        <v>434047</v>
      </c>
      <c r="L94" s="9">
        <f t="shared" si="7"/>
        <v>85351</v>
      </c>
    </row>
    <row r="95" spans="1:12" x14ac:dyDescent="0.25">
      <c r="A95">
        <v>93</v>
      </c>
      <c r="B95">
        <v>58</v>
      </c>
      <c r="C95">
        <v>0.86794640949736013</v>
      </c>
      <c r="D95" s="8">
        <f>IF(C95&lt;=$P$3,$Q$3,IF(C95&lt;=$P$4,$Q$4,IF(C95&lt;=$P$5,$Q$5,"ERRO")))</f>
        <v>24</v>
      </c>
      <c r="E95">
        <v>0.44590594195379496</v>
      </c>
      <c r="F95" s="8">
        <f>IF(E95&lt;=$P$10,$Q$10,IF(E95&lt;=$P$11,$Q$11,IF(E95&lt;=$P$12,$Q$12,IF(E95&lt;=$P$13,$Q$13,IF(E95&lt;=$P$14,$Q$14,"ERRO")))))</f>
        <v>16</v>
      </c>
      <c r="G95">
        <v>11751.16259065544</v>
      </c>
      <c r="H95" s="14">
        <f t="shared" si="4"/>
        <v>11751</v>
      </c>
      <c r="I95" s="2">
        <f t="shared" si="5"/>
        <v>681558</v>
      </c>
      <c r="J95" s="2">
        <v>161000</v>
      </c>
      <c r="K95" s="2">
        <f t="shared" si="6"/>
        <v>470040</v>
      </c>
      <c r="L95" s="9">
        <f t="shared" si="7"/>
        <v>50518</v>
      </c>
    </row>
    <row r="96" spans="1:12" x14ac:dyDescent="0.25">
      <c r="A96">
        <v>94</v>
      </c>
      <c r="B96">
        <v>58</v>
      </c>
      <c r="C96">
        <v>0.8996551408429212</v>
      </c>
      <c r="D96" s="8">
        <f>IF(C96&lt;=$P$3,$Q$3,IF(C96&lt;=$P$4,$Q$4,IF(C96&lt;=$P$5,$Q$5,"ERRO")))</f>
        <v>24</v>
      </c>
      <c r="E96">
        <v>9.4210638752403333E-2</v>
      </c>
      <c r="F96" s="8">
        <f>IF(E96&lt;=$P$10,$Q$10,IF(E96&lt;=$P$11,$Q$11,IF(E96&lt;=$P$12,$Q$12,IF(E96&lt;=$P$13,$Q$13,IF(E96&lt;=$P$14,$Q$14,"ERRO")))))</f>
        <v>13</v>
      </c>
      <c r="G96">
        <v>12990.454736893298</v>
      </c>
      <c r="H96" s="14">
        <f t="shared" si="4"/>
        <v>12990</v>
      </c>
      <c r="I96" s="2">
        <f t="shared" si="5"/>
        <v>753420</v>
      </c>
      <c r="J96" s="2">
        <v>161000</v>
      </c>
      <c r="K96" s="2">
        <f t="shared" si="6"/>
        <v>480630</v>
      </c>
      <c r="L96" s="9">
        <f t="shared" si="7"/>
        <v>111790</v>
      </c>
    </row>
    <row r="97" spans="1:12" x14ac:dyDescent="0.25">
      <c r="A97">
        <v>95</v>
      </c>
      <c r="B97">
        <v>58</v>
      </c>
      <c r="C97">
        <v>0.40656758323923459</v>
      </c>
      <c r="D97" s="8">
        <f>IF(C97&lt;=$P$3,$Q$3,IF(C97&lt;=$P$4,$Q$4,IF(C97&lt;=$P$5,$Q$5,"ERRO")))</f>
        <v>20</v>
      </c>
      <c r="E97">
        <v>0.891170995208594</v>
      </c>
      <c r="F97" s="8">
        <f>IF(E97&lt;=$P$10,$Q$10,IF(E97&lt;=$P$11,$Q$11,IF(E97&lt;=$P$12,$Q$12,IF(E97&lt;=$P$13,$Q$13,IF(E97&lt;=$P$14,$Q$14,"ERRO")))))</f>
        <v>21</v>
      </c>
      <c r="G97">
        <v>15655.169393823599</v>
      </c>
      <c r="H97" s="14">
        <f t="shared" si="4"/>
        <v>15655</v>
      </c>
      <c r="I97" s="2">
        <f t="shared" si="5"/>
        <v>907990</v>
      </c>
      <c r="J97" s="2">
        <v>161000</v>
      </c>
      <c r="K97" s="2">
        <f t="shared" si="6"/>
        <v>641855</v>
      </c>
      <c r="L97" s="9">
        <f t="shared" si="7"/>
        <v>105135</v>
      </c>
    </row>
    <row r="98" spans="1:12" x14ac:dyDescent="0.25">
      <c r="A98">
        <v>96</v>
      </c>
      <c r="B98">
        <v>58</v>
      </c>
      <c r="C98">
        <v>0.41688283944212162</v>
      </c>
      <c r="D98" s="8">
        <f>IF(C98&lt;=$P$3,$Q$3,IF(C98&lt;=$P$4,$Q$4,IF(C98&lt;=$P$5,$Q$5,"ERRO")))</f>
        <v>20</v>
      </c>
      <c r="E98">
        <v>0.69615771965697193</v>
      </c>
      <c r="F98" s="8">
        <f>IF(E98&lt;=$P$10,$Q$10,IF(E98&lt;=$P$11,$Q$11,IF(E98&lt;=$P$12,$Q$12,IF(E98&lt;=$P$13,$Q$13,IF(E98&lt;=$P$14,$Q$14,"ERRO")))))</f>
        <v>19</v>
      </c>
      <c r="G98">
        <v>16032.936885778327</v>
      </c>
      <c r="H98" s="14">
        <f t="shared" si="4"/>
        <v>16033</v>
      </c>
      <c r="I98" s="2">
        <f t="shared" si="5"/>
        <v>929914</v>
      </c>
      <c r="J98" s="2">
        <v>161000</v>
      </c>
      <c r="K98" s="2">
        <f t="shared" si="6"/>
        <v>625287</v>
      </c>
      <c r="L98" s="9">
        <f t="shared" si="7"/>
        <v>143627</v>
      </c>
    </row>
    <row r="99" spans="1:12" x14ac:dyDescent="0.25">
      <c r="A99">
        <v>97</v>
      </c>
      <c r="B99">
        <v>58</v>
      </c>
      <c r="C99">
        <v>0.28031250953703424</v>
      </c>
      <c r="D99" s="8">
        <f>IF(C99&lt;=$P$3,$Q$3,IF(C99&lt;=$P$4,$Q$4,IF(C99&lt;=$P$5,$Q$5,"ERRO")))</f>
        <v>20</v>
      </c>
      <c r="E99">
        <v>0.92947172460097049</v>
      </c>
      <c r="F99" s="8">
        <f>IF(E99&lt;=$P$10,$Q$10,IF(E99&lt;=$P$11,$Q$11,IF(E99&lt;=$P$12,$Q$12,IF(E99&lt;=$P$13,$Q$13,IF(E99&lt;=$P$14,$Q$14,"ERRO")))))</f>
        <v>21</v>
      </c>
      <c r="G99">
        <v>13564.780859553139</v>
      </c>
      <c r="H99" s="14">
        <f t="shared" si="4"/>
        <v>13565</v>
      </c>
      <c r="I99" s="2">
        <f t="shared" si="5"/>
        <v>786770</v>
      </c>
      <c r="J99" s="2">
        <v>161000</v>
      </c>
      <c r="K99" s="2">
        <f t="shared" si="6"/>
        <v>556165</v>
      </c>
      <c r="L99" s="9">
        <f t="shared" si="7"/>
        <v>69605</v>
      </c>
    </row>
    <row r="100" spans="1:12" x14ac:dyDescent="0.25">
      <c r="A100">
        <v>98</v>
      </c>
      <c r="B100">
        <v>58</v>
      </c>
      <c r="C100">
        <v>4.3641468550675987E-2</v>
      </c>
      <c r="D100" s="8">
        <f>IF(C100&lt;=$P$3,$Q$3,IF(C100&lt;=$P$4,$Q$4,IF(C100&lt;=$P$5,$Q$5,"ERRO")))</f>
        <v>16</v>
      </c>
      <c r="E100">
        <v>7.7211828974272895E-2</v>
      </c>
      <c r="F100" s="8">
        <f>IF(E100&lt;=$P$10,$Q$10,IF(E100&lt;=$P$11,$Q$11,IF(E100&lt;=$P$12,$Q$12,IF(E100&lt;=$P$13,$Q$13,IF(E100&lt;=$P$14,$Q$14,"ERRO")))))</f>
        <v>13</v>
      </c>
      <c r="G100">
        <v>8270.5646794347558</v>
      </c>
      <c r="H100" s="14">
        <f t="shared" si="4"/>
        <v>8271</v>
      </c>
      <c r="I100" s="2">
        <f t="shared" si="5"/>
        <v>479718</v>
      </c>
      <c r="J100" s="2">
        <v>161000</v>
      </c>
      <c r="K100" s="2">
        <f t="shared" si="6"/>
        <v>239859</v>
      </c>
      <c r="L100" s="9">
        <f t="shared" si="7"/>
        <v>78859</v>
      </c>
    </row>
    <row r="101" spans="1:12" x14ac:dyDescent="0.25">
      <c r="A101">
        <v>99</v>
      </c>
      <c r="B101">
        <v>58</v>
      </c>
      <c r="C101">
        <v>8.2827234717856385E-2</v>
      </c>
      <c r="D101" s="8">
        <f>IF(C101&lt;=$P$3,$Q$3,IF(C101&lt;=$P$4,$Q$4,IF(C101&lt;=$P$5,$Q$5,"ERRO")))</f>
        <v>16</v>
      </c>
      <c r="E101">
        <v>0.21353801080355236</v>
      </c>
      <c r="F101" s="8">
        <f>IF(E101&lt;=$P$10,$Q$10,IF(E101&lt;=$P$11,$Q$11,IF(E101&lt;=$P$12,$Q$12,IF(E101&lt;=$P$13,$Q$13,IF(E101&lt;=$P$14,$Q$14,"ERRO")))))</f>
        <v>15</v>
      </c>
      <c r="G101">
        <v>13315.934582635236</v>
      </c>
      <c r="H101" s="14">
        <f t="shared" si="4"/>
        <v>13316</v>
      </c>
      <c r="I101" s="2">
        <f t="shared" si="5"/>
        <v>772328</v>
      </c>
      <c r="J101" s="2">
        <v>161000</v>
      </c>
      <c r="K101" s="2">
        <f t="shared" si="6"/>
        <v>412796</v>
      </c>
      <c r="L101" s="9">
        <f t="shared" si="7"/>
        <v>198532</v>
      </c>
    </row>
    <row r="102" spans="1:12" x14ac:dyDescent="0.25">
      <c r="A102">
        <v>100</v>
      </c>
      <c r="B102">
        <v>58</v>
      </c>
      <c r="C102">
        <v>0.30716879787591173</v>
      </c>
      <c r="D102" s="8">
        <f>IF(C102&lt;=$P$3,$Q$3,IF(C102&lt;=$P$4,$Q$4,IF(C102&lt;=$P$5,$Q$5,"ERRO")))</f>
        <v>20</v>
      </c>
      <c r="E102">
        <v>0.19815668202764977</v>
      </c>
      <c r="F102" s="8">
        <f>IF(E102&lt;=$P$10,$Q$10,IF(E102&lt;=$P$11,$Q$11,IF(E102&lt;=$P$12,$Q$12,IF(E102&lt;=$P$13,$Q$13,IF(E102&lt;=$P$14,$Q$14,"ERRO")))))</f>
        <v>13</v>
      </c>
      <c r="G102">
        <v>10253.025978556252</v>
      </c>
      <c r="H102" s="14">
        <f t="shared" si="4"/>
        <v>10253</v>
      </c>
      <c r="I102" s="2">
        <f t="shared" si="5"/>
        <v>594674</v>
      </c>
      <c r="J102" s="2">
        <v>161000</v>
      </c>
      <c r="K102" s="2">
        <f t="shared" si="6"/>
        <v>338349</v>
      </c>
      <c r="L102" s="9">
        <f t="shared" si="7"/>
        <v>95325</v>
      </c>
    </row>
    <row r="103" spans="1:12" x14ac:dyDescent="0.25">
      <c r="A103">
        <v>101</v>
      </c>
      <c r="B103">
        <v>58</v>
      </c>
      <c r="C103">
        <v>0.11981566820276497</v>
      </c>
      <c r="D103" s="8">
        <f>IF(C103&lt;=$P$3,$Q$3,IF(C103&lt;=$P$4,$Q$4,IF(C103&lt;=$P$5,$Q$5,"ERRO")))</f>
        <v>16</v>
      </c>
      <c r="E103">
        <v>0.16650898770104069</v>
      </c>
      <c r="F103" s="8">
        <f>IF(E103&lt;=$P$10,$Q$10,IF(E103&lt;=$P$11,$Q$11,IF(E103&lt;=$P$12,$Q$12,IF(E103&lt;=$P$13,$Q$13,IF(E103&lt;=$P$14,$Q$14,"ERRO")))))</f>
        <v>13</v>
      </c>
      <c r="G103">
        <v>8906.6889207169879</v>
      </c>
      <c r="H103" s="14">
        <f t="shared" si="4"/>
        <v>8907</v>
      </c>
      <c r="I103" s="2">
        <f t="shared" si="5"/>
        <v>516606</v>
      </c>
      <c r="J103" s="2">
        <v>161000</v>
      </c>
      <c r="K103" s="2">
        <f t="shared" si="6"/>
        <v>258303</v>
      </c>
      <c r="L103" s="9">
        <f t="shared" si="7"/>
        <v>97303</v>
      </c>
    </row>
    <row r="104" spans="1:12" x14ac:dyDescent="0.25">
      <c r="A104">
        <v>102</v>
      </c>
      <c r="B104">
        <v>58</v>
      </c>
      <c r="C104">
        <v>0.19107638782921843</v>
      </c>
      <c r="D104" s="8">
        <f>IF(C104&lt;=$P$3,$Q$3,IF(C104&lt;=$P$4,$Q$4,IF(C104&lt;=$P$5,$Q$5,"ERRO")))</f>
        <v>16</v>
      </c>
      <c r="E104">
        <v>0.68568987090670497</v>
      </c>
      <c r="F104" s="8">
        <f>IF(E104&lt;=$P$10,$Q$10,IF(E104&lt;=$P$11,$Q$11,IF(E104&lt;=$P$12,$Q$12,IF(E104&lt;=$P$13,$Q$13,IF(E104&lt;=$P$14,$Q$14,"ERRO")))))</f>
        <v>19</v>
      </c>
      <c r="G104">
        <v>11779.853624204407</v>
      </c>
      <c r="H104" s="14">
        <f t="shared" si="4"/>
        <v>11780</v>
      </c>
      <c r="I104" s="2">
        <f t="shared" si="5"/>
        <v>683240</v>
      </c>
      <c r="J104" s="2">
        <v>161000</v>
      </c>
      <c r="K104" s="2">
        <f t="shared" si="6"/>
        <v>412300</v>
      </c>
      <c r="L104" s="9">
        <f t="shared" si="7"/>
        <v>109940</v>
      </c>
    </row>
    <row r="105" spans="1:12" x14ac:dyDescent="0.25">
      <c r="A105">
        <v>103</v>
      </c>
      <c r="B105">
        <v>58</v>
      </c>
      <c r="C105">
        <v>5.0691244239631339E-2</v>
      </c>
      <c r="D105" s="8">
        <f>IF(C105&lt;=$P$3,$Q$3,IF(C105&lt;=$P$4,$Q$4,IF(C105&lt;=$P$5,$Q$5,"ERRO")))</f>
        <v>16</v>
      </c>
      <c r="E105">
        <v>0.78273873104037595</v>
      </c>
      <c r="F105" s="8">
        <f>IF(E105&lt;=$P$10,$Q$10,IF(E105&lt;=$P$11,$Q$11,IF(E105&lt;=$P$12,$Q$12,IF(E105&lt;=$P$13,$Q$13,IF(E105&lt;=$P$14,$Q$14,"ERRO")))))</f>
        <v>19</v>
      </c>
      <c r="G105">
        <v>16925.475877826102</v>
      </c>
      <c r="H105" s="14">
        <f t="shared" si="4"/>
        <v>16925</v>
      </c>
      <c r="I105" s="2">
        <f t="shared" si="5"/>
        <v>981650</v>
      </c>
      <c r="J105" s="2">
        <v>161000</v>
      </c>
      <c r="K105" s="2">
        <f t="shared" si="6"/>
        <v>592375</v>
      </c>
      <c r="L105" s="9">
        <f t="shared" si="7"/>
        <v>228275</v>
      </c>
    </row>
    <row r="106" spans="1:12" x14ac:dyDescent="0.25">
      <c r="A106">
        <v>104</v>
      </c>
      <c r="B106">
        <v>58</v>
      </c>
      <c r="C106">
        <v>0.94854579302346875</v>
      </c>
      <c r="D106" s="8">
        <f>IF(C106&lt;=$P$3,$Q$3,IF(C106&lt;=$P$4,$Q$4,IF(C106&lt;=$P$5,$Q$5,"ERRO")))</f>
        <v>24</v>
      </c>
      <c r="E106">
        <v>0.24637592699972533</v>
      </c>
      <c r="F106" s="8">
        <f>IF(E106&lt;=$P$10,$Q$10,IF(E106&lt;=$P$11,$Q$11,IF(E106&lt;=$P$12,$Q$12,IF(E106&lt;=$P$13,$Q$13,IF(E106&lt;=$P$14,$Q$14,"ERRO")))))</f>
        <v>15</v>
      </c>
      <c r="G106">
        <v>12618.513240624452</v>
      </c>
      <c r="H106" s="14">
        <f t="shared" si="4"/>
        <v>12619</v>
      </c>
      <c r="I106" s="2">
        <f t="shared" si="5"/>
        <v>731902</v>
      </c>
      <c r="J106" s="2">
        <v>161000</v>
      </c>
      <c r="K106" s="2">
        <f t="shared" si="6"/>
        <v>492141</v>
      </c>
      <c r="L106" s="9">
        <f t="shared" si="7"/>
        <v>78761</v>
      </c>
    </row>
    <row r="107" spans="1:12" x14ac:dyDescent="0.25">
      <c r="A107">
        <v>105</v>
      </c>
      <c r="B107">
        <v>58</v>
      </c>
      <c r="C107">
        <v>0.23477889339884639</v>
      </c>
      <c r="D107" s="8">
        <f>IF(C107&lt;=$P$3,$Q$3,IF(C107&lt;=$P$4,$Q$4,IF(C107&lt;=$P$5,$Q$5,"ERRO")))</f>
        <v>20</v>
      </c>
      <c r="E107">
        <v>0.9362468337046419</v>
      </c>
      <c r="F107" s="8">
        <f>IF(E107&lt;=$P$10,$Q$10,IF(E107&lt;=$P$11,$Q$11,IF(E107&lt;=$P$12,$Q$12,IF(E107&lt;=$P$13,$Q$13,IF(E107&lt;=$P$14,$Q$14,"ERRO")))))</f>
        <v>21</v>
      </c>
      <c r="G107">
        <v>13292.901060878648</v>
      </c>
      <c r="H107" s="14">
        <f t="shared" si="4"/>
        <v>13293</v>
      </c>
      <c r="I107" s="2">
        <f t="shared" si="5"/>
        <v>770994</v>
      </c>
      <c r="J107" s="2">
        <v>161000</v>
      </c>
      <c r="K107" s="2">
        <f t="shared" si="6"/>
        <v>545013</v>
      </c>
      <c r="L107" s="9">
        <f t="shared" si="7"/>
        <v>64981</v>
      </c>
    </row>
    <row r="108" spans="1:12" x14ac:dyDescent="0.25">
      <c r="A108">
        <v>106</v>
      </c>
      <c r="B108">
        <v>58</v>
      </c>
      <c r="C108">
        <v>0.70778527176732686</v>
      </c>
      <c r="D108" s="8">
        <f>IF(C108&lt;=$P$3,$Q$3,IF(C108&lt;=$P$4,$Q$4,IF(C108&lt;=$P$5,$Q$5,"ERRO")))</f>
        <v>24</v>
      </c>
      <c r="E108">
        <v>8.8595233008819843E-2</v>
      </c>
      <c r="F108" s="8">
        <f>IF(E108&lt;=$P$10,$Q$10,IF(E108&lt;=$P$11,$Q$11,IF(E108&lt;=$P$12,$Q$12,IF(E108&lt;=$P$13,$Q$13,IF(E108&lt;=$P$14,$Q$14,"ERRO")))))</f>
        <v>13</v>
      </c>
      <c r="G108">
        <v>8983.725964128098</v>
      </c>
      <c r="H108" s="14">
        <f t="shared" si="4"/>
        <v>8984</v>
      </c>
      <c r="I108" s="2">
        <f t="shared" si="5"/>
        <v>521072</v>
      </c>
      <c r="J108" s="2">
        <v>161000</v>
      </c>
      <c r="K108" s="2">
        <f t="shared" si="6"/>
        <v>332408</v>
      </c>
      <c r="L108" s="9">
        <f t="shared" si="7"/>
        <v>27664</v>
      </c>
    </row>
    <row r="109" spans="1:12" x14ac:dyDescent="0.25">
      <c r="A109">
        <v>107</v>
      </c>
      <c r="B109">
        <v>58</v>
      </c>
      <c r="C109">
        <v>0.98068178350169377</v>
      </c>
      <c r="D109" s="8">
        <f>IF(C109&lt;=$P$3,$Q$3,IF(C109&lt;=$P$4,$Q$4,IF(C109&lt;=$P$5,$Q$5,"ERRO")))</f>
        <v>24</v>
      </c>
      <c r="E109">
        <v>7.2634052552873321E-2</v>
      </c>
      <c r="F109" s="8">
        <f>IF(E109&lt;=$P$10,$Q$10,IF(E109&lt;=$P$11,$Q$11,IF(E109&lt;=$P$12,$Q$12,IF(E109&lt;=$P$13,$Q$13,IF(E109&lt;=$P$14,$Q$14,"ERRO")))))</f>
        <v>13</v>
      </c>
      <c r="G109">
        <v>13150.008984041051</v>
      </c>
      <c r="H109" s="14">
        <f t="shared" si="4"/>
        <v>13150</v>
      </c>
      <c r="I109" s="2">
        <f t="shared" si="5"/>
        <v>762700</v>
      </c>
      <c r="J109" s="2">
        <v>161000</v>
      </c>
      <c r="K109" s="2">
        <f t="shared" si="6"/>
        <v>486550</v>
      </c>
      <c r="L109" s="9">
        <f t="shared" si="7"/>
        <v>115150</v>
      </c>
    </row>
    <row r="110" spans="1:12" x14ac:dyDescent="0.25">
      <c r="A110">
        <v>108</v>
      </c>
      <c r="B110">
        <v>58</v>
      </c>
      <c r="C110">
        <v>0.52525406659138762</v>
      </c>
      <c r="D110" s="8">
        <f>IF(C110&lt;=$P$3,$Q$3,IF(C110&lt;=$P$4,$Q$4,IF(C110&lt;=$P$5,$Q$5,"ERRO")))</f>
        <v>20</v>
      </c>
      <c r="E110">
        <v>0.9761955626087222</v>
      </c>
      <c r="F110" s="8">
        <f>IF(E110&lt;=$P$10,$Q$10,IF(E110&lt;=$P$11,$Q$11,IF(E110&lt;=$P$12,$Q$12,IF(E110&lt;=$P$13,$Q$13,IF(E110&lt;=$P$14,$Q$14,"ERRO")))))</f>
        <v>21</v>
      </c>
      <c r="G110">
        <v>15573.578851501225</v>
      </c>
      <c r="H110" s="14">
        <f t="shared" si="4"/>
        <v>15574</v>
      </c>
      <c r="I110" s="2">
        <f t="shared" si="5"/>
        <v>903292</v>
      </c>
      <c r="J110" s="2">
        <v>161000</v>
      </c>
      <c r="K110" s="2">
        <f t="shared" si="6"/>
        <v>638534</v>
      </c>
      <c r="L110" s="9">
        <f t="shared" si="7"/>
        <v>103758</v>
      </c>
    </row>
    <row r="111" spans="1:12" x14ac:dyDescent="0.25">
      <c r="A111">
        <v>109</v>
      </c>
      <c r="B111">
        <v>58</v>
      </c>
      <c r="C111">
        <v>0.98483230079042938</v>
      </c>
      <c r="D111" s="8">
        <f>IF(C111&lt;=$P$3,$Q$3,IF(C111&lt;=$P$4,$Q$4,IF(C111&lt;=$P$5,$Q$5,"ERRO")))</f>
        <v>24</v>
      </c>
      <c r="E111">
        <v>0.66109195226905115</v>
      </c>
      <c r="F111" s="8">
        <f>IF(E111&lt;=$P$10,$Q$10,IF(E111&lt;=$P$11,$Q$11,IF(E111&lt;=$P$12,$Q$12,IF(E111&lt;=$P$13,$Q$13,IF(E111&lt;=$P$14,$Q$14,"ERRO")))))</f>
        <v>19</v>
      </c>
      <c r="G111">
        <v>16166.163307672832</v>
      </c>
      <c r="H111" s="14">
        <f t="shared" si="4"/>
        <v>16166</v>
      </c>
      <c r="I111" s="2">
        <f t="shared" si="5"/>
        <v>937628</v>
      </c>
      <c r="J111" s="2">
        <v>161000</v>
      </c>
      <c r="K111" s="2">
        <f t="shared" si="6"/>
        <v>695138</v>
      </c>
      <c r="L111" s="9">
        <f t="shared" si="7"/>
        <v>81490</v>
      </c>
    </row>
    <row r="112" spans="1:12" x14ac:dyDescent="0.25">
      <c r="A112">
        <v>110</v>
      </c>
      <c r="B112">
        <v>58</v>
      </c>
      <c r="C112">
        <v>0.27677236243781855</v>
      </c>
      <c r="D112" s="8">
        <f>IF(C112&lt;=$P$3,$Q$3,IF(C112&lt;=$P$4,$Q$4,IF(C112&lt;=$P$5,$Q$5,"ERRO")))</f>
        <v>20</v>
      </c>
      <c r="E112">
        <v>3.2502212591937009E-2</v>
      </c>
      <c r="F112" s="8">
        <f>IF(E112&lt;=$P$10,$Q$10,IF(E112&lt;=$P$11,$Q$11,IF(E112&lt;=$P$12,$Q$12,IF(E112&lt;=$P$13,$Q$13,IF(E112&lt;=$P$14,$Q$14,"ERRO")))))</f>
        <v>13</v>
      </c>
      <c r="G112">
        <v>15388.290906514158</v>
      </c>
      <c r="H112" s="14">
        <f t="shared" si="4"/>
        <v>15388</v>
      </c>
      <c r="I112" s="2">
        <f t="shared" si="5"/>
        <v>892504</v>
      </c>
      <c r="J112" s="2">
        <v>161000</v>
      </c>
      <c r="K112" s="2">
        <f t="shared" si="6"/>
        <v>507804</v>
      </c>
      <c r="L112" s="9">
        <f t="shared" si="7"/>
        <v>223700</v>
      </c>
    </row>
    <row r="113" spans="1:12" x14ac:dyDescent="0.25">
      <c r="A113">
        <v>111</v>
      </c>
      <c r="B113">
        <v>58</v>
      </c>
      <c r="C113">
        <v>3.6927396465956601E-2</v>
      </c>
      <c r="D113" s="8">
        <f>IF(C113&lt;=$P$3,$Q$3,IF(C113&lt;=$P$4,$Q$4,IF(C113&lt;=$P$5,$Q$5,"ERRO")))</f>
        <v>16</v>
      </c>
      <c r="E113">
        <v>0.30127872554704427</v>
      </c>
      <c r="F113" s="8">
        <f>IF(E113&lt;=$P$10,$Q$10,IF(E113&lt;=$P$11,$Q$11,IF(E113&lt;=$P$12,$Q$12,IF(E113&lt;=$P$13,$Q$13,IF(E113&lt;=$P$14,$Q$14,"ERRO")))))</f>
        <v>15</v>
      </c>
      <c r="G113">
        <v>9233.122030593222</v>
      </c>
      <c r="H113" s="14">
        <f t="shared" si="4"/>
        <v>9233</v>
      </c>
      <c r="I113" s="2">
        <f t="shared" si="5"/>
        <v>535514</v>
      </c>
      <c r="J113" s="2">
        <v>161000</v>
      </c>
      <c r="K113" s="2">
        <f t="shared" si="6"/>
        <v>286223</v>
      </c>
      <c r="L113" s="9">
        <f t="shared" si="7"/>
        <v>88291</v>
      </c>
    </row>
    <row r="114" spans="1:12" x14ac:dyDescent="0.25">
      <c r="A114">
        <v>112</v>
      </c>
      <c r="B114">
        <v>58</v>
      </c>
      <c r="C114">
        <v>0.40461439863277077</v>
      </c>
      <c r="D114" s="8">
        <f>IF(C114&lt;=$P$3,$Q$3,IF(C114&lt;=$P$4,$Q$4,IF(C114&lt;=$P$5,$Q$5,"ERRO")))</f>
        <v>20</v>
      </c>
      <c r="E114">
        <v>0.86095767082735675</v>
      </c>
      <c r="F114" s="8">
        <f>IF(E114&lt;=$P$10,$Q$10,IF(E114&lt;=$P$11,$Q$11,IF(E114&lt;=$P$12,$Q$12,IF(E114&lt;=$P$13,$Q$13,IF(E114&lt;=$P$14,$Q$14,"ERRO")))))</f>
        <v>21</v>
      </c>
      <c r="G114">
        <v>8704.7388054197654</v>
      </c>
      <c r="H114" s="14">
        <f t="shared" si="4"/>
        <v>8705</v>
      </c>
      <c r="I114" s="2">
        <f t="shared" si="5"/>
        <v>504890</v>
      </c>
      <c r="J114" s="2">
        <v>161000</v>
      </c>
      <c r="K114" s="2">
        <f t="shared" si="6"/>
        <v>356905</v>
      </c>
      <c r="L114" s="9">
        <f t="shared" si="7"/>
        <v>-13015</v>
      </c>
    </row>
    <row r="115" spans="1:12" x14ac:dyDescent="0.25">
      <c r="A115">
        <v>113</v>
      </c>
      <c r="B115">
        <v>58</v>
      </c>
      <c r="C115">
        <v>0.18854335154271065</v>
      </c>
      <c r="D115" s="8">
        <f>IF(C115&lt;=$P$3,$Q$3,IF(C115&lt;=$P$4,$Q$4,IF(C115&lt;=$P$5,$Q$5,"ERRO")))</f>
        <v>16</v>
      </c>
      <c r="E115">
        <v>3.8605914487136447E-2</v>
      </c>
      <c r="F115" s="8">
        <f>IF(E115&lt;=$P$10,$Q$10,IF(E115&lt;=$P$11,$Q$11,IF(E115&lt;=$P$12,$Q$12,IF(E115&lt;=$P$13,$Q$13,IF(E115&lt;=$P$14,$Q$14,"ERRO")))))</f>
        <v>13</v>
      </c>
      <c r="G115">
        <v>14656.317064975156</v>
      </c>
      <c r="H115" s="14">
        <f t="shared" si="4"/>
        <v>14656</v>
      </c>
      <c r="I115" s="2">
        <f t="shared" si="5"/>
        <v>850048</v>
      </c>
      <c r="J115" s="2">
        <v>161000</v>
      </c>
      <c r="K115" s="2">
        <f t="shared" si="6"/>
        <v>425024</v>
      </c>
      <c r="L115" s="9">
        <f t="shared" si="7"/>
        <v>264024</v>
      </c>
    </row>
    <row r="116" spans="1:12" x14ac:dyDescent="0.25">
      <c r="A116">
        <v>114</v>
      </c>
      <c r="B116">
        <v>58</v>
      </c>
      <c r="C116">
        <v>0.18115787224951935</v>
      </c>
      <c r="D116" s="8">
        <f>IF(C116&lt;=$P$3,$Q$3,IF(C116&lt;=$P$4,$Q$4,IF(C116&lt;=$P$5,$Q$5,"ERRO")))</f>
        <v>16</v>
      </c>
      <c r="E116">
        <v>0.57197790459913933</v>
      </c>
      <c r="F116" s="8">
        <f>IF(E116&lt;=$P$10,$Q$10,IF(E116&lt;=$P$11,$Q$11,IF(E116&lt;=$P$12,$Q$12,IF(E116&lt;=$P$13,$Q$13,IF(E116&lt;=$P$14,$Q$14,"ERRO")))))</f>
        <v>16</v>
      </c>
      <c r="G116">
        <v>14081.228331007878</v>
      </c>
      <c r="H116" s="14">
        <f t="shared" si="4"/>
        <v>14081</v>
      </c>
      <c r="I116" s="2">
        <f t="shared" si="5"/>
        <v>816698</v>
      </c>
      <c r="J116" s="2">
        <v>161000</v>
      </c>
      <c r="K116" s="2">
        <f t="shared" si="6"/>
        <v>450592</v>
      </c>
      <c r="L116" s="9">
        <f t="shared" si="7"/>
        <v>205106</v>
      </c>
    </row>
    <row r="117" spans="1:12" x14ac:dyDescent="0.25">
      <c r="A117">
        <v>115</v>
      </c>
      <c r="B117">
        <v>58</v>
      </c>
      <c r="C117">
        <v>0.6538895840327158</v>
      </c>
      <c r="D117" s="8">
        <f>IF(C117&lt;=$P$3,$Q$3,IF(C117&lt;=$P$4,$Q$4,IF(C117&lt;=$P$5,$Q$5,"ERRO")))</f>
        <v>24</v>
      </c>
      <c r="E117">
        <v>0.36402478102969449</v>
      </c>
      <c r="F117" s="8">
        <f>IF(E117&lt;=$P$10,$Q$10,IF(E117&lt;=$P$11,$Q$11,IF(E117&lt;=$P$12,$Q$12,IF(E117&lt;=$P$13,$Q$13,IF(E117&lt;=$P$14,$Q$14,"ERRO")))))</f>
        <v>15</v>
      </c>
      <c r="G117">
        <v>15151.269538648194</v>
      </c>
      <c r="H117" s="14">
        <f t="shared" si="4"/>
        <v>15151</v>
      </c>
      <c r="I117" s="2">
        <f t="shared" si="5"/>
        <v>878758</v>
      </c>
      <c r="J117" s="2">
        <v>161000</v>
      </c>
      <c r="K117" s="2">
        <f t="shared" si="6"/>
        <v>590889</v>
      </c>
      <c r="L117" s="9">
        <f t="shared" si="7"/>
        <v>126869</v>
      </c>
    </row>
    <row r="118" spans="1:12" x14ac:dyDescent="0.25">
      <c r="A118">
        <v>116</v>
      </c>
      <c r="B118">
        <v>58</v>
      </c>
      <c r="C118">
        <v>0.93243202002014225</v>
      </c>
      <c r="D118" s="8">
        <f>IF(C118&lt;=$P$3,$Q$3,IF(C118&lt;=$P$4,$Q$4,IF(C118&lt;=$P$5,$Q$5,"ERRO")))</f>
        <v>24</v>
      </c>
      <c r="E118">
        <v>0.5374614703817866</v>
      </c>
      <c r="F118" s="8">
        <f>IF(E118&lt;=$P$10,$Q$10,IF(E118&lt;=$P$11,$Q$11,IF(E118&lt;=$P$12,$Q$12,IF(E118&lt;=$P$13,$Q$13,IF(E118&lt;=$P$14,$Q$14,"ERRO")))))</f>
        <v>16</v>
      </c>
      <c r="G118">
        <v>16865.779374085832</v>
      </c>
      <c r="H118" s="14">
        <f t="shared" si="4"/>
        <v>16866</v>
      </c>
      <c r="I118" s="2">
        <f t="shared" si="5"/>
        <v>978228</v>
      </c>
      <c r="J118" s="2">
        <v>161000</v>
      </c>
      <c r="K118" s="2">
        <f t="shared" si="6"/>
        <v>674640</v>
      </c>
      <c r="L118" s="9">
        <f t="shared" si="7"/>
        <v>142588</v>
      </c>
    </row>
    <row r="119" spans="1:12" x14ac:dyDescent="0.25">
      <c r="A119">
        <v>117</v>
      </c>
      <c r="B119">
        <v>58</v>
      </c>
      <c r="C119">
        <v>0.36176641132847071</v>
      </c>
      <c r="D119" s="8">
        <f>IF(C119&lt;=$P$3,$Q$3,IF(C119&lt;=$P$4,$Q$4,IF(C119&lt;=$P$5,$Q$5,"ERRO")))</f>
        <v>20</v>
      </c>
      <c r="E119">
        <v>0.69020661030915254</v>
      </c>
      <c r="F119" s="8">
        <f>IF(E119&lt;=$P$10,$Q$10,IF(E119&lt;=$P$11,$Q$11,IF(E119&lt;=$P$12,$Q$12,IF(E119&lt;=$P$13,$Q$13,IF(E119&lt;=$P$14,$Q$14,"ERRO")))))</f>
        <v>19</v>
      </c>
      <c r="G119">
        <v>11279.7490904195</v>
      </c>
      <c r="H119" s="14">
        <f t="shared" si="4"/>
        <v>11280</v>
      </c>
      <c r="I119" s="2">
        <f t="shared" si="5"/>
        <v>654240</v>
      </c>
      <c r="J119" s="2">
        <v>161000</v>
      </c>
      <c r="K119" s="2">
        <f t="shared" si="6"/>
        <v>439920</v>
      </c>
      <c r="L119" s="9">
        <f t="shared" si="7"/>
        <v>53320</v>
      </c>
    </row>
    <row r="120" spans="1:12" x14ac:dyDescent="0.25">
      <c r="A120">
        <v>118</v>
      </c>
      <c r="B120">
        <v>58</v>
      </c>
      <c r="C120">
        <v>0.71395001068147834</v>
      </c>
      <c r="D120" s="8">
        <f>IF(C120&lt;=$P$3,$Q$3,IF(C120&lt;=$P$4,$Q$4,IF(C120&lt;=$P$5,$Q$5,"ERRO")))</f>
        <v>24</v>
      </c>
      <c r="E120">
        <v>0.74755088961455118</v>
      </c>
      <c r="F120" s="8">
        <f>IF(E120&lt;=$P$10,$Q$10,IF(E120&lt;=$P$11,$Q$11,IF(E120&lt;=$P$12,$Q$12,IF(E120&lt;=$P$13,$Q$13,IF(E120&lt;=$P$14,$Q$14,"ERRO")))))</f>
        <v>19</v>
      </c>
      <c r="G120">
        <v>20153.44992588507</v>
      </c>
      <c r="H120" s="14">
        <f t="shared" si="4"/>
        <v>20153</v>
      </c>
      <c r="I120" s="2">
        <f t="shared" si="5"/>
        <v>1168874</v>
      </c>
      <c r="J120" s="2">
        <v>161000</v>
      </c>
      <c r="K120" s="2">
        <f t="shared" si="6"/>
        <v>866579</v>
      </c>
      <c r="L120" s="9">
        <f t="shared" si="7"/>
        <v>141295</v>
      </c>
    </row>
    <row r="121" spans="1:12" x14ac:dyDescent="0.25">
      <c r="A121">
        <v>119</v>
      </c>
      <c r="B121">
        <v>58</v>
      </c>
      <c r="C121">
        <v>0.93169957579271834</v>
      </c>
      <c r="D121" s="8">
        <f>IF(C121&lt;=$P$3,$Q$3,IF(C121&lt;=$P$4,$Q$4,IF(C121&lt;=$P$5,$Q$5,"ERRO")))</f>
        <v>24</v>
      </c>
      <c r="E121">
        <v>0.92492446668904693</v>
      </c>
      <c r="F121" s="8">
        <f>IF(E121&lt;=$P$10,$Q$10,IF(E121&lt;=$P$11,$Q$11,IF(E121&lt;=$P$12,$Q$12,IF(E121&lt;=$P$13,$Q$13,IF(E121&lt;=$P$14,$Q$14,"ERRO")))))</f>
        <v>21</v>
      </c>
      <c r="G121">
        <v>10036.178340043989</v>
      </c>
      <c r="H121" s="14">
        <f t="shared" si="4"/>
        <v>10036</v>
      </c>
      <c r="I121" s="2">
        <f t="shared" si="5"/>
        <v>582088</v>
      </c>
      <c r="J121" s="2">
        <v>161000</v>
      </c>
      <c r="K121" s="2">
        <f t="shared" si="6"/>
        <v>451620</v>
      </c>
      <c r="L121" s="9">
        <f t="shared" si="7"/>
        <v>-30532</v>
      </c>
    </row>
    <row r="122" spans="1:12" x14ac:dyDescent="0.25">
      <c r="A122">
        <v>120</v>
      </c>
      <c r="B122">
        <v>58</v>
      </c>
      <c r="C122">
        <v>0.37113559373760185</v>
      </c>
      <c r="D122" s="8">
        <f>IF(C122&lt;=$P$3,$Q$3,IF(C122&lt;=$P$4,$Q$4,IF(C122&lt;=$P$5,$Q$5,"ERRO")))</f>
        <v>20</v>
      </c>
      <c r="E122">
        <v>0.15659047212134158</v>
      </c>
      <c r="F122" s="8">
        <f>IF(E122&lt;=$P$10,$Q$10,IF(E122&lt;=$P$11,$Q$11,IF(E122&lt;=$P$12,$Q$12,IF(E122&lt;=$P$13,$Q$13,IF(E122&lt;=$P$14,$Q$14,"ERRO")))))</f>
        <v>13</v>
      </c>
      <c r="G122">
        <v>12068.173903855495</v>
      </c>
      <c r="H122" s="14">
        <f t="shared" si="4"/>
        <v>12068</v>
      </c>
      <c r="I122" s="2">
        <f t="shared" si="5"/>
        <v>699944</v>
      </c>
      <c r="J122" s="2">
        <v>161000</v>
      </c>
      <c r="K122" s="2">
        <f t="shared" si="6"/>
        <v>398244</v>
      </c>
      <c r="L122" s="9">
        <f t="shared" si="7"/>
        <v>140700</v>
      </c>
    </row>
    <row r="123" spans="1:12" x14ac:dyDescent="0.25">
      <c r="A123">
        <v>121</v>
      </c>
      <c r="B123">
        <v>58</v>
      </c>
      <c r="C123">
        <v>0.52815332499160739</v>
      </c>
      <c r="D123" s="8">
        <f>IF(C123&lt;=$P$3,$Q$3,IF(C123&lt;=$P$4,$Q$4,IF(C123&lt;=$P$5,$Q$5,"ERRO")))</f>
        <v>20</v>
      </c>
      <c r="E123">
        <v>0.23410748619037447</v>
      </c>
      <c r="F123" s="8">
        <f>IF(E123&lt;=$P$10,$Q$10,IF(E123&lt;=$P$11,$Q$11,IF(E123&lt;=$P$12,$Q$12,IF(E123&lt;=$P$13,$Q$13,IF(E123&lt;=$P$14,$Q$14,"ERRO")))))</f>
        <v>15</v>
      </c>
      <c r="G123">
        <v>11357.606384364772</v>
      </c>
      <c r="H123" s="14">
        <f t="shared" si="4"/>
        <v>11358</v>
      </c>
      <c r="I123" s="2">
        <f t="shared" si="5"/>
        <v>658764</v>
      </c>
      <c r="J123" s="2">
        <v>161000</v>
      </c>
      <c r="K123" s="2">
        <f t="shared" si="6"/>
        <v>397530</v>
      </c>
      <c r="L123" s="9">
        <f t="shared" si="7"/>
        <v>100234</v>
      </c>
    </row>
    <row r="124" spans="1:12" x14ac:dyDescent="0.25">
      <c r="A124">
        <v>122</v>
      </c>
      <c r="B124">
        <v>58</v>
      </c>
      <c r="C124">
        <v>0.87084566789757989</v>
      </c>
      <c r="D124" s="8">
        <f>IF(C124&lt;=$P$3,$Q$3,IF(C124&lt;=$P$4,$Q$4,IF(C124&lt;=$P$5,$Q$5,"ERRO")))</f>
        <v>24</v>
      </c>
      <c r="E124">
        <v>0.99203466902676474</v>
      </c>
      <c r="F124" s="8">
        <f>IF(E124&lt;=$P$10,$Q$10,IF(E124&lt;=$P$11,$Q$11,IF(E124&lt;=$P$12,$Q$12,IF(E124&lt;=$P$13,$Q$13,IF(E124&lt;=$P$14,$Q$14,"ERRO")))))</f>
        <v>21</v>
      </c>
      <c r="G124">
        <v>11046.780203570961</v>
      </c>
      <c r="H124" s="14">
        <f t="shared" si="4"/>
        <v>11047</v>
      </c>
      <c r="I124" s="2">
        <f t="shared" si="5"/>
        <v>640726</v>
      </c>
      <c r="J124" s="2">
        <v>161000</v>
      </c>
      <c r="K124" s="2">
        <f t="shared" si="6"/>
        <v>497115</v>
      </c>
      <c r="L124" s="9">
        <f t="shared" si="7"/>
        <v>-17389</v>
      </c>
    </row>
    <row r="125" spans="1:12" x14ac:dyDescent="0.25">
      <c r="A125">
        <v>123</v>
      </c>
      <c r="B125">
        <v>58</v>
      </c>
      <c r="C125">
        <v>0.18234809411908323</v>
      </c>
      <c r="D125" s="8">
        <f>IF(C125&lt;=$P$3,$Q$3,IF(C125&lt;=$P$4,$Q$4,IF(C125&lt;=$P$5,$Q$5,"ERRO")))</f>
        <v>16</v>
      </c>
      <c r="E125">
        <v>0.32264168218024231</v>
      </c>
      <c r="F125" s="8">
        <f>IF(E125&lt;=$P$10,$Q$10,IF(E125&lt;=$P$11,$Q$11,IF(E125&lt;=$P$12,$Q$12,IF(E125&lt;=$P$13,$Q$13,IF(E125&lt;=$P$14,$Q$14,"ERRO")))))</f>
        <v>15</v>
      </c>
      <c r="G125">
        <v>14594.199713712442</v>
      </c>
      <c r="H125" s="14">
        <f t="shared" si="4"/>
        <v>14594</v>
      </c>
      <c r="I125" s="2">
        <f t="shared" si="5"/>
        <v>846452</v>
      </c>
      <c r="J125" s="2">
        <v>161000</v>
      </c>
      <c r="K125" s="2">
        <f t="shared" si="6"/>
        <v>452414</v>
      </c>
      <c r="L125" s="9">
        <f t="shared" si="7"/>
        <v>233038</v>
      </c>
    </row>
    <row r="126" spans="1:12" x14ac:dyDescent="0.25">
      <c r="A126">
        <v>124</v>
      </c>
      <c r="B126">
        <v>58</v>
      </c>
      <c r="C126">
        <v>0.38673055207983642</v>
      </c>
      <c r="D126" s="8">
        <f>IF(C126&lt;=$P$3,$Q$3,IF(C126&lt;=$P$4,$Q$4,IF(C126&lt;=$P$5,$Q$5,"ERRO")))</f>
        <v>20</v>
      </c>
      <c r="E126">
        <v>0.29059724723044528</v>
      </c>
      <c r="F126" s="8">
        <f>IF(E126&lt;=$P$10,$Q$10,IF(E126&lt;=$P$11,$Q$11,IF(E126&lt;=$P$12,$Q$12,IF(E126&lt;=$P$13,$Q$13,IF(E126&lt;=$P$14,$Q$14,"ERRO")))))</f>
        <v>15</v>
      </c>
      <c r="G126">
        <v>18402.671715477481</v>
      </c>
      <c r="H126" s="14">
        <f t="shared" si="4"/>
        <v>18403</v>
      </c>
      <c r="I126" s="2">
        <f t="shared" si="5"/>
        <v>1067374</v>
      </c>
      <c r="J126" s="2">
        <v>161000</v>
      </c>
      <c r="K126" s="2">
        <f t="shared" si="6"/>
        <v>644105</v>
      </c>
      <c r="L126" s="9">
        <f t="shared" si="7"/>
        <v>262269</v>
      </c>
    </row>
    <row r="127" spans="1:12" x14ac:dyDescent="0.25">
      <c r="A127">
        <v>125</v>
      </c>
      <c r="B127">
        <v>58</v>
      </c>
      <c r="C127">
        <v>0.3834955900753807</v>
      </c>
      <c r="D127" s="8">
        <f>IF(C127&lt;=$P$3,$Q$3,IF(C127&lt;=$P$4,$Q$4,IF(C127&lt;=$P$5,$Q$5,"ERRO")))</f>
        <v>20</v>
      </c>
      <c r="E127">
        <v>0.68837549974059264</v>
      </c>
      <c r="F127" s="8">
        <f>IF(E127&lt;=$P$10,$Q$10,IF(E127&lt;=$P$11,$Q$11,IF(E127&lt;=$P$12,$Q$12,IF(E127&lt;=$P$13,$Q$13,IF(E127&lt;=$P$14,$Q$14,"ERRO")))))</f>
        <v>19</v>
      </c>
      <c r="G127">
        <v>8580.2691122007673</v>
      </c>
      <c r="H127" s="14">
        <f t="shared" si="4"/>
        <v>8580</v>
      </c>
      <c r="I127" s="2">
        <f t="shared" si="5"/>
        <v>497640</v>
      </c>
      <c r="J127" s="2">
        <v>161000</v>
      </c>
      <c r="K127" s="2">
        <f t="shared" si="6"/>
        <v>334620</v>
      </c>
      <c r="L127" s="9">
        <f t="shared" si="7"/>
        <v>2020</v>
      </c>
    </row>
    <row r="128" spans="1:12" x14ac:dyDescent="0.25">
      <c r="A128">
        <v>126</v>
      </c>
      <c r="B128">
        <v>58</v>
      </c>
      <c r="C128">
        <v>0.98290963469344161</v>
      </c>
      <c r="D128" s="8">
        <f>IF(C128&lt;=$P$3,$Q$3,IF(C128&lt;=$P$4,$Q$4,IF(C128&lt;=$P$5,$Q$5,"ERRO")))</f>
        <v>24</v>
      </c>
      <c r="E128">
        <v>0.54670857875301371</v>
      </c>
      <c r="F128" s="8">
        <f>IF(E128&lt;=$P$10,$Q$10,IF(E128&lt;=$P$11,$Q$11,IF(E128&lt;=$P$12,$Q$12,IF(E128&lt;=$P$13,$Q$13,IF(E128&lt;=$P$14,$Q$14,"ERRO")))))</f>
        <v>16</v>
      </c>
      <c r="G128">
        <v>14982.590558531228</v>
      </c>
      <c r="H128" s="14">
        <f t="shared" si="4"/>
        <v>14983</v>
      </c>
      <c r="I128" s="2">
        <f t="shared" si="5"/>
        <v>869014</v>
      </c>
      <c r="J128" s="2">
        <v>161000</v>
      </c>
      <c r="K128" s="2">
        <f t="shared" si="6"/>
        <v>599320</v>
      </c>
      <c r="L128" s="9">
        <f t="shared" si="7"/>
        <v>108694</v>
      </c>
    </row>
    <row r="129" spans="1:12" x14ac:dyDescent="0.25">
      <c r="A129">
        <v>127</v>
      </c>
      <c r="B129">
        <v>58</v>
      </c>
      <c r="C129">
        <v>0.65739921262245549</v>
      </c>
      <c r="D129" s="8">
        <f>IF(C129&lt;=$P$3,$Q$3,IF(C129&lt;=$P$4,$Q$4,IF(C129&lt;=$P$5,$Q$5,"ERRO")))</f>
        <v>24</v>
      </c>
      <c r="E129">
        <v>0.44715720084231086</v>
      </c>
      <c r="F129" s="8">
        <f>IF(E129&lt;=$P$10,$Q$10,IF(E129&lt;=$P$11,$Q$11,IF(E129&lt;=$P$12,$Q$12,IF(E129&lt;=$P$13,$Q$13,IF(E129&lt;=$P$14,$Q$14,"ERRO")))))</f>
        <v>16</v>
      </c>
      <c r="G129">
        <v>4154.3967502657324</v>
      </c>
      <c r="H129" s="14">
        <f t="shared" si="4"/>
        <v>4154</v>
      </c>
      <c r="I129" s="2">
        <f t="shared" si="5"/>
        <v>240932</v>
      </c>
      <c r="J129" s="2">
        <v>161000</v>
      </c>
      <c r="K129" s="2">
        <f t="shared" si="6"/>
        <v>166160</v>
      </c>
      <c r="L129" s="9">
        <f t="shared" si="7"/>
        <v>-86228</v>
      </c>
    </row>
    <row r="130" spans="1:12" x14ac:dyDescent="0.25">
      <c r="A130">
        <v>128</v>
      </c>
      <c r="B130">
        <v>58</v>
      </c>
      <c r="C130">
        <v>0.99087496566667688</v>
      </c>
      <c r="D130" s="8">
        <f>IF(C130&lt;=$P$3,$Q$3,IF(C130&lt;=$P$4,$Q$4,IF(C130&lt;=$P$5,$Q$5,"ERRO")))</f>
        <v>24</v>
      </c>
      <c r="E130">
        <v>0.92843409527878662</v>
      </c>
      <c r="F130" s="8">
        <f>IF(E130&lt;=$P$10,$Q$10,IF(E130&lt;=$P$11,$Q$11,IF(E130&lt;=$P$12,$Q$12,IF(E130&lt;=$P$13,$Q$13,IF(E130&lt;=$P$14,$Q$14,"ERRO")))))</f>
        <v>21</v>
      </c>
      <c r="G130">
        <v>18980.163561820518</v>
      </c>
      <c r="H130" s="14">
        <f t="shared" si="4"/>
        <v>18980</v>
      </c>
      <c r="I130" s="2">
        <f t="shared" si="5"/>
        <v>1100840</v>
      </c>
      <c r="J130" s="2">
        <v>161000</v>
      </c>
      <c r="K130" s="2">
        <f t="shared" si="6"/>
        <v>854100</v>
      </c>
      <c r="L130" s="9">
        <f t="shared" si="7"/>
        <v>85740</v>
      </c>
    </row>
    <row r="131" spans="1:12" x14ac:dyDescent="0.25">
      <c r="A131">
        <v>129</v>
      </c>
      <c r="B131">
        <v>58</v>
      </c>
      <c r="C131">
        <v>9.4698934904019288E-2</v>
      </c>
      <c r="D131" s="8">
        <f>IF(C131&lt;=$P$3,$Q$3,IF(C131&lt;=$P$4,$Q$4,IF(C131&lt;=$P$5,$Q$5,"ERRO")))</f>
        <v>16</v>
      </c>
      <c r="E131">
        <v>0.61012604144413585</v>
      </c>
      <c r="F131" s="8">
        <f>IF(E131&lt;=$P$10,$Q$10,IF(E131&lt;=$P$11,$Q$11,IF(E131&lt;=$P$12,$Q$12,IF(E131&lt;=$P$13,$Q$13,IF(E131&lt;=$P$14,$Q$14,"ERRO")))))</f>
        <v>19</v>
      </c>
      <c r="G131">
        <v>12322.132336805225</v>
      </c>
      <c r="H131" s="14">
        <f t="shared" si="4"/>
        <v>12322</v>
      </c>
      <c r="I131" s="2">
        <f t="shared" si="5"/>
        <v>714676</v>
      </c>
      <c r="J131" s="2">
        <v>161000</v>
      </c>
      <c r="K131" s="2">
        <f t="shared" si="6"/>
        <v>431270</v>
      </c>
      <c r="L131" s="9">
        <f t="shared" si="7"/>
        <v>122406</v>
      </c>
    </row>
    <row r="132" spans="1:12" x14ac:dyDescent="0.25">
      <c r="A132">
        <v>130</v>
      </c>
      <c r="B132">
        <v>58</v>
      </c>
      <c r="C132">
        <v>0.44456312753685112</v>
      </c>
      <c r="D132" s="8">
        <f>IF(C132&lt;=$P$3,$Q$3,IF(C132&lt;=$P$4,$Q$4,IF(C132&lt;=$P$5,$Q$5,"ERRO")))</f>
        <v>20</v>
      </c>
      <c r="E132">
        <v>0.66847743156224249</v>
      </c>
      <c r="F132" s="8">
        <f>IF(E132&lt;=$P$10,$Q$10,IF(E132&lt;=$P$11,$Q$11,IF(E132&lt;=$P$12,$Q$12,IF(E132&lt;=$P$13,$Q$13,IF(E132&lt;=$P$14,$Q$14,"ERRO")))))</f>
        <v>19</v>
      </c>
      <c r="G132">
        <v>16962.116690876428</v>
      </c>
      <c r="H132" s="14">
        <f t="shared" ref="H132:H195" si="8">ROUND(G132,0)</f>
        <v>16962</v>
      </c>
      <c r="I132" s="2">
        <f t="shared" ref="I132:I195" si="9">H132*B132</f>
        <v>983796</v>
      </c>
      <c r="J132" s="2">
        <v>161000</v>
      </c>
      <c r="K132" s="2">
        <f t="shared" ref="K132:K195" si="10">(D132+F132)*H132</f>
        <v>661518</v>
      </c>
      <c r="L132" s="9">
        <f t="shared" ref="L132:L195" si="11">I132-J132-K132</f>
        <v>161278</v>
      </c>
    </row>
    <row r="133" spans="1:12" x14ac:dyDescent="0.25">
      <c r="A133">
        <v>131</v>
      </c>
      <c r="B133">
        <v>58</v>
      </c>
      <c r="C133">
        <v>0.98837244788964507</v>
      </c>
      <c r="D133" s="8">
        <f>IF(C133&lt;=$P$3,$Q$3,IF(C133&lt;=$P$4,$Q$4,IF(C133&lt;=$P$5,$Q$5,"ERRO")))</f>
        <v>24</v>
      </c>
      <c r="E133">
        <v>0.24307992797631764</v>
      </c>
      <c r="F133" s="8">
        <f>IF(E133&lt;=$P$10,$Q$10,IF(E133&lt;=$P$11,$Q$11,IF(E133&lt;=$P$12,$Q$12,IF(E133&lt;=$P$13,$Q$13,IF(E133&lt;=$P$14,$Q$14,"ERRO")))))</f>
        <v>15</v>
      </c>
      <c r="G133">
        <v>10158.502080514154</v>
      </c>
      <c r="H133" s="14">
        <f t="shared" si="8"/>
        <v>10159</v>
      </c>
      <c r="I133" s="2">
        <f t="shared" si="9"/>
        <v>589222</v>
      </c>
      <c r="J133" s="2">
        <v>161000</v>
      </c>
      <c r="K133" s="2">
        <f t="shared" si="10"/>
        <v>396201</v>
      </c>
      <c r="L133" s="9">
        <f t="shared" si="11"/>
        <v>32021</v>
      </c>
    </row>
    <row r="134" spans="1:12" x14ac:dyDescent="0.25">
      <c r="A134">
        <v>132</v>
      </c>
      <c r="B134">
        <v>58</v>
      </c>
      <c r="C134">
        <v>0.34403515732291634</v>
      </c>
      <c r="D134" s="8">
        <f>IF(C134&lt;=$P$3,$Q$3,IF(C134&lt;=$P$4,$Q$4,IF(C134&lt;=$P$5,$Q$5,"ERRO")))</f>
        <v>20</v>
      </c>
      <c r="E134">
        <v>0.59004486220892971</v>
      </c>
      <c r="F134" s="8">
        <f>IF(E134&lt;=$P$10,$Q$10,IF(E134&lt;=$P$11,$Q$11,IF(E134&lt;=$P$12,$Q$12,IF(E134&lt;=$P$13,$Q$13,IF(E134&lt;=$P$14,$Q$14,"ERRO")))))</f>
        <v>16</v>
      </c>
      <c r="G134">
        <v>15144.654328934848</v>
      </c>
      <c r="H134" s="14">
        <f t="shared" si="8"/>
        <v>15145</v>
      </c>
      <c r="I134" s="2">
        <f t="shared" si="9"/>
        <v>878410</v>
      </c>
      <c r="J134" s="2">
        <v>161000</v>
      </c>
      <c r="K134" s="2">
        <f t="shared" si="10"/>
        <v>545220</v>
      </c>
      <c r="L134" s="9">
        <f t="shared" si="11"/>
        <v>172190</v>
      </c>
    </row>
    <row r="135" spans="1:12" x14ac:dyDescent="0.25">
      <c r="A135">
        <v>133</v>
      </c>
      <c r="B135">
        <v>58</v>
      </c>
      <c r="C135">
        <v>0.51463362529374068</v>
      </c>
      <c r="D135" s="8">
        <f>IF(C135&lt;=$P$3,$Q$3,IF(C135&lt;=$P$4,$Q$4,IF(C135&lt;=$P$5,$Q$5,"ERRO")))</f>
        <v>20</v>
      </c>
      <c r="E135">
        <v>0.87740714743491932</v>
      </c>
      <c r="F135" s="8">
        <f>IF(E135&lt;=$P$10,$Q$10,IF(E135&lt;=$P$11,$Q$11,IF(E135&lt;=$P$12,$Q$12,IF(E135&lt;=$P$13,$Q$13,IF(E135&lt;=$P$14,$Q$14,"ERRO")))))</f>
        <v>21</v>
      </c>
      <c r="G135">
        <v>15846.584831990185</v>
      </c>
      <c r="H135" s="14">
        <f t="shared" si="8"/>
        <v>15847</v>
      </c>
      <c r="I135" s="2">
        <f t="shared" si="9"/>
        <v>919126</v>
      </c>
      <c r="J135" s="2">
        <v>161000</v>
      </c>
      <c r="K135" s="2">
        <f t="shared" si="10"/>
        <v>649727</v>
      </c>
      <c r="L135" s="9">
        <f t="shared" si="11"/>
        <v>108399</v>
      </c>
    </row>
    <row r="136" spans="1:12" x14ac:dyDescent="0.25">
      <c r="A136">
        <v>134</v>
      </c>
      <c r="B136">
        <v>58</v>
      </c>
      <c r="C136">
        <v>0.19388409070101018</v>
      </c>
      <c r="D136" s="8">
        <f>IF(C136&lt;=$P$3,$Q$3,IF(C136&lt;=$P$4,$Q$4,IF(C136&lt;=$P$5,$Q$5,"ERRO")))</f>
        <v>16</v>
      </c>
      <c r="E136">
        <v>0.90926847132786037</v>
      </c>
      <c r="F136" s="8">
        <f>IF(E136&lt;=$P$10,$Q$10,IF(E136&lt;=$P$11,$Q$11,IF(E136&lt;=$P$12,$Q$12,IF(E136&lt;=$P$13,$Q$13,IF(E136&lt;=$P$14,$Q$14,"ERRO")))))</f>
        <v>21</v>
      </c>
      <c r="G136">
        <v>15761.606876651058</v>
      </c>
      <c r="H136" s="14">
        <f t="shared" si="8"/>
        <v>15762</v>
      </c>
      <c r="I136" s="2">
        <f t="shared" si="9"/>
        <v>914196</v>
      </c>
      <c r="J136" s="2">
        <v>161000</v>
      </c>
      <c r="K136" s="2">
        <f t="shared" si="10"/>
        <v>583194</v>
      </c>
      <c r="L136" s="9">
        <f t="shared" si="11"/>
        <v>170002</v>
      </c>
    </row>
    <row r="137" spans="1:12" x14ac:dyDescent="0.25">
      <c r="A137">
        <v>135</v>
      </c>
      <c r="B137">
        <v>58</v>
      </c>
      <c r="C137">
        <v>0.37153233436078981</v>
      </c>
      <c r="D137" s="8">
        <f>IF(C137&lt;=$P$3,$Q$3,IF(C137&lt;=$P$4,$Q$4,IF(C137&lt;=$P$5,$Q$5,"ERRO")))</f>
        <v>20</v>
      </c>
      <c r="E137">
        <v>0.99667348246711629</v>
      </c>
      <c r="F137" s="8">
        <f>IF(E137&lt;=$P$10,$Q$10,IF(E137&lt;=$P$11,$Q$11,IF(E137&lt;=$P$12,$Q$12,IF(E137&lt;=$P$13,$Q$13,IF(E137&lt;=$P$14,$Q$14,"ERRO")))))</f>
        <v>21</v>
      </c>
      <c r="G137">
        <v>10519.252699225035</v>
      </c>
      <c r="H137" s="14">
        <f t="shared" si="8"/>
        <v>10519</v>
      </c>
      <c r="I137" s="2">
        <f t="shared" si="9"/>
        <v>610102</v>
      </c>
      <c r="J137" s="2">
        <v>161000</v>
      </c>
      <c r="K137" s="2">
        <f t="shared" si="10"/>
        <v>431279</v>
      </c>
      <c r="L137" s="9">
        <f t="shared" si="11"/>
        <v>17823</v>
      </c>
    </row>
    <row r="138" spans="1:12" x14ac:dyDescent="0.25">
      <c r="A138">
        <v>136</v>
      </c>
      <c r="B138">
        <v>58</v>
      </c>
      <c r="C138">
        <v>0.32663960692159794</v>
      </c>
      <c r="D138" s="8">
        <f>IF(C138&lt;=$P$3,$Q$3,IF(C138&lt;=$P$4,$Q$4,IF(C138&lt;=$P$5,$Q$5,"ERRO")))</f>
        <v>20</v>
      </c>
      <c r="E138">
        <v>9.121982482375561E-2</v>
      </c>
      <c r="F138" s="8">
        <f>IF(E138&lt;=$P$10,$Q$10,IF(E138&lt;=$P$11,$Q$11,IF(E138&lt;=$P$12,$Q$12,IF(E138&lt;=$P$13,$Q$13,IF(E138&lt;=$P$14,$Q$14,"ERRO")))))</f>
        <v>13</v>
      </c>
      <c r="G138">
        <v>4390.1323199970648</v>
      </c>
      <c r="H138" s="14">
        <f t="shared" si="8"/>
        <v>4390</v>
      </c>
      <c r="I138" s="2">
        <f t="shared" si="9"/>
        <v>254620</v>
      </c>
      <c r="J138" s="2">
        <v>161000</v>
      </c>
      <c r="K138" s="2">
        <f t="shared" si="10"/>
        <v>144870</v>
      </c>
      <c r="L138" s="9">
        <f t="shared" si="11"/>
        <v>-51250</v>
      </c>
    </row>
    <row r="139" spans="1:12" x14ac:dyDescent="0.25">
      <c r="A139">
        <v>137</v>
      </c>
      <c r="B139">
        <v>58</v>
      </c>
      <c r="C139">
        <v>9.4332712790307319E-2</v>
      </c>
      <c r="D139" s="8">
        <f>IF(C139&lt;=$P$3,$Q$3,IF(C139&lt;=$P$4,$Q$4,IF(C139&lt;=$P$5,$Q$5,"ERRO")))</f>
        <v>16</v>
      </c>
      <c r="E139">
        <v>0.51982177190466017</v>
      </c>
      <c r="F139" s="8">
        <f>IF(E139&lt;=$P$10,$Q$10,IF(E139&lt;=$P$11,$Q$11,IF(E139&lt;=$P$12,$Q$12,IF(E139&lt;=$P$13,$Q$13,IF(E139&lt;=$P$14,$Q$14,"ERRO")))))</f>
        <v>16</v>
      </c>
      <c r="G139">
        <v>12831.326133265975</v>
      </c>
      <c r="H139" s="14">
        <f t="shared" si="8"/>
        <v>12831</v>
      </c>
      <c r="I139" s="2">
        <f t="shared" si="9"/>
        <v>744198</v>
      </c>
      <c r="J139" s="2">
        <v>161000</v>
      </c>
      <c r="K139" s="2">
        <f t="shared" si="10"/>
        <v>410592</v>
      </c>
      <c r="L139" s="9">
        <f t="shared" si="11"/>
        <v>172606</v>
      </c>
    </row>
    <row r="140" spans="1:12" x14ac:dyDescent="0.25">
      <c r="A140">
        <v>138</v>
      </c>
      <c r="B140">
        <v>58</v>
      </c>
      <c r="C140">
        <v>0.10061952574236274</v>
      </c>
      <c r="D140" s="8">
        <f>IF(C140&lt;=$P$3,$Q$3,IF(C140&lt;=$P$4,$Q$4,IF(C140&lt;=$P$5,$Q$5,"ERRO")))</f>
        <v>16</v>
      </c>
      <c r="E140">
        <v>0.24887844477675711</v>
      </c>
      <c r="F140" s="8">
        <f>IF(E140&lt;=$P$10,$Q$10,IF(E140&lt;=$P$11,$Q$11,IF(E140&lt;=$P$12,$Q$12,IF(E140&lt;=$P$13,$Q$13,IF(E140&lt;=$P$14,$Q$14,"ERRO")))))</f>
        <v>15</v>
      </c>
      <c r="G140">
        <v>15967.307975472067</v>
      </c>
      <c r="H140" s="14">
        <f t="shared" si="8"/>
        <v>15967</v>
      </c>
      <c r="I140" s="2">
        <f t="shared" si="9"/>
        <v>926086</v>
      </c>
      <c r="J140" s="2">
        <v>161000</v>
      </c>
      <c r="K140" s="2">
        <f t="shared" si="10"/>
        <v>494977</v>
      </c>
      <c r="L140" s="9">
        <f t="shared" si="11"/>
        <v>270109</v>
      </c>
    </row>
    <row r="141" spans="1:12" x14ac:dyDescent="0.25">
      <c r="A141">
        <v>139</v>
      </c>
      <c r="B141">
        <v>58</v>
      </c>
      <c r="C141">
        <v>2.7985473189489424E-2</v>
      </c>
      <c r="D141" s="8">
        <f>IF(C141&lt;=$P$3,$Q$3,IF(C141&lt;=$P$4,$Q$4,IF(C141&lt;=$P$5,$Q$5,"ERRO")))</f>
        <v>16</v>
      </c>
      <c r="E141">
        <v>6.1677907650990328E-2</v>
      </c>
      <c r="F141" s="8">
        <f>IF(E141&lt;=$P$10,$Q$10,IF(E141&lt;=$P$11,$Q$11,IF(E141&lt;=$P$12,$Q$12,IF(E141&lt;=$P$13,$Q$13,IF(E141&lt;=$P$14,$Q$14,"ERRO")))))</f>
        <v>13</v>
      </c>
      <c r="G141">
        <v>14310.579247932765</v>
      </c>
      <c r="H141" s="14">
        <f t="shared" si="8"/>
        <v>14311</v>
      </c>
      <c r="I141" s="2">
        <f t="shared" si="9"/>
        <v>830038</v>
      </c>
      <c r="J141" s="2">
        <v>161000</v>
      </c>
      <c r="K141" s="2">
        <f t="shared" si="10"/>
        <v>415019</v>
      </c>
      <c r="L141" s="9">
        <f t="shared" si="11"/>
        <v>254019</v>
      </c>
    </row>
    <row r="142" spans="1:12" x14ac:dyDescent="0.25">
      <c r="A142">
        <v>140</v>
      </c>
      <c r="B142">
        <v>58</v>
      </c>
      <c r="C142">
        <v>0.28366954557939389</v>
      </c>
      <c r="D142" s="8">
        <f>IF(C142&lt;=$P$3,$Q$3,IF(C142&lt;=$P$4,$Q$4,IF(C142&lt;=$P$5,$Q$5,"ERRO")))</f>
        <v>20</v>
      </c>
      <c r="E142">
        <v>0.99005096591082487</v>
      </c>
      <c r="F142" s="8">
        <f>IF(E142&lt;=$P$10,$Q$10,IF(E142&lt;=$P$11,$Q$11,IF(E142&lt;=$P$12,$Q$12,IF(E142&lt;=$P$13,$Q$13,IF(E142&lt;=$P$14,$Q$14,"ERRO")))))</f>
        <v>21</v>
      </c>
      <c r="G142">
        <v>8500.2348289999645</v>
      </c>
      <c r="H142" s="14">
        <f t="shared" si="8"/>
        <v>8500</v>
      </c>
      <c r="I142" s="2">
        <f t="shared" si="9"/>
        <v>493000</v>
      </c>
      <c r="J142" s="2">
        <v>161000</v>
      </c>
      <c r="K142" s="2">
        <f t="shared" si="10"/>
        <v>348500</v>
      </c>
      <c r="L142" s="9">
        <f t="shared" si="11"/>
        <v>-16500</v>
      </c>
    </row>
    <row r="143" spans="1:12" x14ac:dyDescent="0.25">
      <c r="A143">
        <v>141</v>
      </c>
      <c r="B143">
        <v>58</v>
      </c>
      <c r="C143">
        <v>0.27396465956602678</v>
      </c>
      <c r="D143" s="8">
        <f>IF(C143&lt;=$P$3,$Q$3,IF(C143&lt;=$P$4,$Q$4,IF(C143&lt;=$P$5,$Q$5,"ERRO")))</f>
        <v>20</v>
      </c>
      <c r="E143">
        <v>0.50450148014770957</v>
      </c>
      <c r="F143" s="8">
        <f>IF(E143&lt;=$P$10,$Q$10,IF(E143&lt;=$P$11,$Q$11,IF(E143&lt;=$P$12,$Q$12,IF(E143&lt;=$P$13,$Q$13,IF(E143&lt;=$P$14,$Q$14,"ERRO")))))</f>
        <v>16</v>
      </c>
      <c r="G143">
        <v>15048.157395824092</v>
      </c>
      <c r="H143" s="14">
        <f t="shared" si="8"/>
        <v>15048</v>
      </c>
      <c r="I143" s="2">
        <f t="shared" si="9"/>
        <v>872784</v>
      </c>
      <c r="J143" s="2">
        <v>161000</v>
      </c>
      <c r="K143" s="2">
        <f t="shared" si="10"/>
        <v>541728</v>
      </c>
      <c r="L143" s="9">
        <f t="shared" si="11"/>
        <v>170056</v>
      </c>
    </row>
    <row r="144" spans="1:12" x14ac:dyDescent="0.25">
      <c r="A144">
        <v>142</v>
      </c>
      <c r="B144">
        <v>58</v>
      </c>
      <c r="C144">
        <v>0.91927854243598739</v>
      </c>
      <c r="D144" s="8">
        <f>IF(C144&lt;=$P$3,$Q$3,IF(C144&lt;=$P$4,$Q$4,IF(C144&lt;=$P$5,$Q$5,"ERRO")))</f>
        <v>24</v>
      </c>
      <c r="E144">
        <v>0.36289559617908262</v>
      </c>
      <c r="F144" s="8">
        <f>IF(E144&lt;=$P$10,$Q$10,IF(E144&lt;=$P$11,$Q$11,IF(E144&lt;=$P$12,$Q$12,IF(E144&lt;=$P$13,$Q$13,IF(E144&lt;=$P$14,$Q$14,"ERRO")))))</f>
        <v>15</v>
      </c>
      <c r="G144">
        <v>14503.69726018107</v>
      </c>
      <c r="H144" s="14">
        <f t="shared" si="8"/>
        <v>14504</v>
      </c>
      <c r="I144" s="2">
        <f t="shared" si="9"/>
        <v>841232</v>
      </c>
      <c r="J144" s="2">
        <v>161000</v>
      </c>
      <c r="K144" s="2">
        <f t="shared" si="10"/>
        <v>565656</v>
      </c>
      <c r="L144" s="9">
        <f t="shared" si="11"/>
        <v>114576</v>
      </c>
    </row>
    <row r="145" spans="1:12" x14ac:dyDescent="0.25">
      <c r="A145">
        <v>143</v>
      </c>
      <c r="B145">
        <v>58</v>
      </c>
      <c r="C145">
        <v>0.97042756431775867</v>
      </c>
      <c r="D145" s="8">
        <f>IF(C145&lt;=$P$3,$Q$3,IF(C145&lt;=$P$4,$Q$4,IF(C145&lt;=$P$5,$Q$5,"ERRO")))</f>
        <v>24</v>
      </c>
      <c r="E145">
        <v>0.18167668691061128</v>
      </c>
      <c r="F145" s="8">
        <f>IF(E145&lt;=$P$10,$Q$10,IF(E145&lt;=$P$11,$Q$11,IF(E145&lt;=$P$12,$Q$12,IF(E145&lt;=$P$13,$Q$13,IF(E145&lt;=$P$14,$Q$14,"ERRO")))))</f>
        <v>13</v>
      </c>
      <c r="G145">
        <v>4042.878147913143</v>
      </c>
      <c r="H145" s="14">
        <f t="shared" si="8"/>
        <v>4043</v>
      </c>
      <c r="I145" s="2">
        <f t="shared" si="9"/>
        <v>234494</v>
      </c>
      <c r="J145" s="2">
        <v>161000</v>
      </c>
      <c r="K145" s="2">
        <f t="shared" si="10"/>
        <v>149591</v>
      </c>
      <c r="L145" s="9">
        <f t="shared" si="11"/>
        <v>-76097</v>
      </c>
    </row>
    <row r="146" spans="1:12" x14ac:dyDescent="0.25">
      <c r="A146">
        <v>144</v>
      </c>
      <c r="B146">
        <v>58</v>
      </c>
      <c r="C146">
        <v>0.84960478530228578</v>
      </c>
      <c r="D146" s="8">
        <f>IF(C146&lt;=$P$3,$Q$3,IF(C146&lt;=$P$4,$Q$4,IF(C146&lt;=$P$5,$Q$5,"ERRO")))</f>
        <v>24</v>
      </c>
      <c r="E146">
        <v>0.24600970488601337</v>
      </c>
      <c r="F146" s="8">
        <f>IF(E146&lt;=$P$10,$Q$10,IF(E146&lt;=$P$11,$Q$11,IF(E146&lt;=$P$12,$Q$12,IF(E146&lt;=$P$13,$Q$13,IF(E146&lt;=$P$14,$Q$14,"ERRO")))))</f>
        <v>15</v>
      </c>
      <c r="G146">
        <v>3114.4077486824244</v>
      </c>
      <c r="H146" s="14">
        <f t="shared" si="8"/>
        <v>3114</v>
      </c>
      <c r="I146" s="2">
        <f t="shared" si="9"/>
        <v>180612</v>
      </c>
      <c r="J146" s="2">
        <v>161000</v>
      </c>
      <c r="K146" s="2">
        <f t="shared" si="10"/>
        <v>121446</v>
      </c>
      <c r="L146" s="9">
        <f t="shared" si="11"/>
        <v>-101834</v>
      </c>
    </row>
    <row r="147" spans="1:12" x14ac:dyDescent="0.25">
      <c r="A147">
        <v>145</v>
      </c>
      <c r="B147">
        <v>58</v>
      </c>
      <c r="C147">
        <v>0.63310647907956175</v>
      </c>
      <c r="D147" s="8">
        <f>IF(C147&lt;=$P$3,$Q$3,IF(C147&lt;=$P$4,$Q$4,IF(C147&lt;=$P$5,$Q$5,"ERRO")))</f>
        <v>24</v>
      </c>
      <c r="E147">
        <v>0.88293099765007477</v>
      </c>
      <c r="F147" s="8">
        <f>IF(E147&lt;=$P$10,$Q$10,IF(E147&lt;=$P$11,$Q$11,IF(E147&lt;=$P$12,$Q$12,IF(E147&lt;=$P$13,$Q$13,IF(E147&lt;=$P$14,$Q$14,"ERRO")))))</f>
        <v>21</v>
      </c>
      <c r="G147">
        <v>8299.6857902908232</v>
      </c>
      <c r="H147" s="14">
        <f t="shared" si="8"/>
        <v>8300</v>
      </c>
      <c r="I147" s="2">
        <f t="shared" si="9"/>
        <v>481400</v>
      </c>
      <c r="J147" s="2">
        <v>161000</v>
      </c>
      <c r="K147" s="2">
        <f t="shared" si="10"/>
        <v>373500</v>
      </c>
      <c r="L147" s="9">
        <f t="shared" si="11"/>
        <v>-53100</v>
      </c>
    </row>
    <row r="148" spans="1:12" x14ac:dyDescent="0.25">
      <c r="A148">
        <v>146</v>
      </c>
      <c r="B148">
        <v>58</v>
      </c>
      <c r="C148">
        <v>0.96218756675923944</v>
      </c>
      <c r="D148" s="8">
        <f>IF(C148&lt;=$P$3,$Q$3,IF(C148&lt;=$P$4,$Q$4,IF(C148&lt;=$P$5,$Q$5,"ERRO")))</f>
        <v>24</v>
      </c>
      <c r="E148">
        <v>0.80617694631794179</v>
      </c>
      <c r="F148" s="8">
        <f>IF(E148&lt;=$P$10,$Q$10,IF(E148&lt;=$P$11,$Q$11,IF(E148&lt;=$P$12,$Q$12,IF(E148&lt;=$P$13,$Q$13,IF(E148&lt;=$P$14,$Q$14,"ERRO")))))</f>
        <v>21</v>
      </c>
      <c r="G148">
        <v>16830.894340557279</v>
      </c>
      <c r="H148" s="14">
        <f t="shared" si="8"/>
        <v>16831</v>
      </c>
      <c r="I148" s="2">
        <f t="shared" si="9"/>
        <v>976198</v>
      </c>
      <c r="J148" s="2">
        <v>161000</v>
      </c>
      <c r="K148" s="2">
        <f t="shared" si="10"/>
        <v>757395</v>
      </c>
      <c r="L148" s="9">
        <f t="shared" si="11"/>
        <v>57803</v>
      </c>
    </row>
    <row r="149" spans="1:12" x14ac:dyDescent="0.25">
      <c r="A149">
        <v>147</v>
      </c>
      <c r="B149">
        <v>58</v>
      </c>
      <c r="C149">
        <v>0.60756248664815216</v>
      </c>
      <c r="D149" s="8">
        <f>IF(C149&lt;=$P$3,$Q$3,IF(C149&lt;=$P$4,$Q$4,IF(C149&lt;=$P$5,$Q$5,"ERRO")))</f>
        <v>24</v>
      </c>
      <c r="E149">
        <v>6.3509018219550156E-2</v>
      </c>
      <c r="F149" s="8">
        <f>IF(E149&lt;=$P$10,$Q$10,IF(E149&lt;=$P$11,$Q$11,IF(E149&lt;=$P$12,$Q$12,IF(E149&lt;=$P$13,$Q$13,IF(E149&lt;=$P$14,$Q$14,"ERRO")))))</f>
        <v>13</v>
      </c>
      <c r="G149">
        <v>15806.991117016878</v>
      </c>
      <c r="H149" s="14">
        <f t="shared" si="8"/>
        <v>15807</v>
      </c>
      <c r="I149" s="2">
        <f t="shared" si="9"/>
        <v>916806</v>
      </c>
      <c r="J149" s="2">
        <v>161000</v>
      </c>
      <c r="K149" s="2">
        <f t="shared" si="10"/>
        <v>584859</v>
      </c>
      <c r="L149" s="9">
        <f t="shared" si="11"/>
        <v>170947</v>
      </c>
    </row>
    <row r="150" spans="1:12" x14ac:dyDescent="0.25">
      <c r="A150">
        <v>148</v>
      </c>
      <c r="B150">
        <v>58</v>
      </c>
      <c r="C150">
        <v>0.25940733054597614</v>
      </c>
      <c r="D150" s="8">
        <f>IF(C150&lt;=$P$3,$Q$3,IF(C150&lt;=$P$4,$Q$4,IF(C150&lt;=$P$5,$Q$5,"ERRO")))</f>
        <v>20</v>
      </c>
      <c r="E150">
        <v>0.12366100039674062</v>
      </c>
      <c r="F150" s="8">
        <f>IF(E150&lt;=$P$10,$Q$10,IF(E150&lt;=$P$11,$Q$11,IF(E150&lt;=$P$12,$Q$12,IF(E150&lt;=$P$13,$Q$13,IF(E150&lt;=$P$14,$Q$14,"ERRO")))))</f>
        <v>13</v>
      </c>
      <c r="G150">
        <v>6027.6184133836068</v>
      </c>
      <c r="H150" s="14">
        <f t="shared" si="8"/>
        <v>6028</v>
      </c>
      <c r="I150" s="2">
        <f t="shared" si="9"/>
        <v>349624</v>
      </c>
      <c r="J150" s="2">
        <v>161000</v>
      </c>
      <c r="K150" s="2">
        <f t="shared" si="10"/>
        <v>198924</v>
      </c>
      <c r="L150" s="9">
        <f t="shared" si="11"/>
        <v>-10300</v>
      </c>
    </row>
    <row r="151" spans="1:12" x14ac:dyDescent="0.25">
      <c r="A151">
        <v>149</v>
      </c>
      <c r="B151">
        <v>58</v>
      </c>
      <c r="C151">
        <v>0.58238471633045441</v>
      </c>
      <c r="D151" s="8">
        <f>IF(C151&lt;=$P$3,$Q$3,IF(C151&lt;=$P$4,$Q$4,IF(C151&lt;=$P$5,$Q$5,"ERRO")))</f>
        <v>24</v>
      </c>
      <c r="E151">
        <v>0.20575579088717308</v>
      </c>
      <c r="F151" s="8">
        <f>IF(E151&lt;=$P$10,$Q$10,IF(E151&lt;=$P$11,$Q$11,IF(E151&lt;=$P$12,$Q$12,IF(E151&lt;=$P$13,$Q$13,IF(E151&lt;=$P$14,$Q$14,"ERRO")))))</f>
        <v>15</v>
      </c>
      <c r="G151">
        <v>12847.199089548667</v>
      </c>
      <c r="H151" s="14">
        <f t="shared" si="8"/>
        <v>12847</v>
      </c>
      <c r="I151" s="2">
        <f t="shared" si="9"/>
        <v>745126</v>
      </c>
      <c r="J151" s="2">
        <v>161000</v>
      </c>
      <c r="K151" s="2">
        <f t="shared" si="10"/>
        <v>501033</v>
      </c>
      <c r="L151" s="9">
        <f t="shared" si="11"/>
        <v>83093</v>
      </c>
    </row>
    <row r="152" spans="1:12" x14ac:dyDescent="0.25">
      <c r="A152">
        <v>150</v>
      </c>
      <c r="B152">
        <v>58</v>
      </c>
      <c r="C152">
        <v>0.15036469618823817</v>
      </c>
      <c r="D152" s="8">
        <f>IF(C152&lt;=$P$3,$Q$3,IF(C152&lt;=$P$4,$Q$4,IF(C152&lt;=$P$5,$Q$5,"ERRO")))</f>
        <v>16</v>
      </c>
      <c r="E152">
        <v>0.39393292031617178</v>
      </c>
      <c r="F152" s="8">
        <f>IF(E152&lt;=$P$10,$Q$10,IF(E152&lt;=$P$11,$Q$11,IF(E152&lt;=$P$12,$Q$12,IF(E152&lt;=$P$13,$Q$13,IF(E152&lt;=$P$14,$Q$14,"ERRO")))))</f>
        <v>15</v>
      </c>
      <c r="G152">
        <v>14900.512299675029</v>
      </c>
      <c r="H152" s="14">
        <f t="shared" si="8"/>
        <v>14901</v>
      </c>
      <c r="I152" s="2">
        <f t="shared" si="9"/>
        <v>864258</v>
      </c>
      <c r="J152" s="2">
        <v>161000</v>
      </c>
      <c r="K152" s="2">
        <f t="shared" si="10"/>
        <v>461931</v>
      </c>
      <c r="L152" s="9">
        <f t="shared" si="11"/>
        <v>241327</v>
      </c>
    </row>
    <row r="153" spans="1:12" x14ac:dyDescent="0.25">
      <c r="A153">
        <v>151</v>
      </c>
      <c r="B153">
        <v>58</v>
      </c>
      <c r="C153">
        <v>0.21814630573442792</v>
      </c>
      <c r="D153" s="8">
        <f>IF(C153&lt;=$P$3,$Q$3,IF(C153&lt;=$P$4,$Q$4,IF(C153&lt;=$P$5,$Q$5,"ERRO")))</f>
        <v>20</v>
      </c>
      <c r="E153">
        <v>0.35963011566515091</v>
      </c>
      <c r="F153" s="8">
        <f>IF(E153&lt;=$P$10,$Q$10,IF(E153&lt;=$P$11,$Q$11,IF(E153&lt;=$P$12,$Q$12,IF(E153&lt;=$P$13,$Q$13,IF(E153&lt;=$P$14,$Q$14,"ERRO")))))</f>
        <v>15</v>
      </c>
      <c r="G153">
        <v>10375.859604493598</v>
      </c>
      <c r="H153" s="14">
        <f t="shared" si="8"/>
        <v>10376</v>
      </c>
      <c r="I153" s="2">
        <f t="shared" si="9"/>
        <v>601808</v>
      </c>
      <c r="J153" s="2">
        <v>161000</v>
      </c>
      <c r="K153" s="2">
        <f t="shared" si="10"/>
        <v>363160</v>
      </c>
      <c r="L153" s="9">
        <f t="shared" si="11"/>
        <v>77648</v>
      </c>
    </row>
    <row r="154" spans="1:12" x14ac:dyDescent="0.25">
      <c r="A154">
        <v>152</v>
      </c>
      <c r="B154">
        <v>58</v>
      </c>
      <c r="C154">
        <v>5.2491836298715171E-2</v>
      </c>
      <c r="D154" s="8">
        <f>IF(C154&lt;=$P$3,$Q$3,IF(C154&lt;=$P$4,$Q$4,IF(C154&lt;=$P$5,$Q$5,"ERRO")))</f>
        <v>16</v>
      </c>
      <c r="E154">
        <v>0.87136448255867183</v>
      </c>
      <c r="F154" s="8">
        <f>IF(E154&lt;=$P$10,$Q$10,IF(E154&lt;=$P$11,$Q$11,IF(E154&lt;=$P$12,$Q$12,IF(E154&lt;=$P$13,$Q$13,IF(E154&lt;=$P$14,$Q$14,"ERRO")))))</f>
        <v>21</v>
      </c>
      <c r="G154">
        <v>13011.426547847805</v>
      </c>
      <c r="H154" s="14">
        <f t="shared" si="8"/>
        <v>13011</v>
      </c>
      <c r="I154" s="2">
        <f t="shared" si="9"/>
        <v>754638</v>
      </c>
      <c r="J154" s="2">
        <v>161000</v>
      </c>
      <c r="K154" s="2">
        <f t="shared" si="10"/>
        <v>481407</v>
      </c>
      <c r="L154" s="9">
        <f t="shared" si="11"/>
        <v>112231</v>
      </c>
    </row>
    <row r="155" spans="1:12" x14ac:dyDescent="0.25">
      <c r="A155">
        <v>153</v>
      </c>
      <c r="B155">
        <v>58</v>
      </c>
      <c r="C155">
        <v>0.87725455488753934</v>
      </c>
      <c r="D155" s="8">
        <f>IF(C155&lt;=$P$3,$Q$3,IF(C155&lt;=$P$4,$Q$4,IF(C155&lt;=$P$5,$Q$5,"ERRO")))</f>
        <v>24</v>
      </c>
      <c r="E155">
        <v>0.61137730033265181</v>
      </c>
      <c r="F155" s="8">
        <f>IF(E155&lt;=$P$10,$Q$10,IF(E155&lt;=$P$11,$Q$11,IF(E155&lt;=$P$12,$Q$12,IF(E155&lt;=$P$13,$Q$13,IF(E155&lt;=$P$14,$Q$14,"ERRO")))))</f>
        <v>19</v>
      </c>
      <c r="G155">
        <v>11108.14381109958</v>
      </c>
      <c r="H155" s="14">
        <f t="shared" si="8"/>
        <v>11108</v>
      </c>
      <c r="I155" s="2">
        <f t="shared" si="9"/>
        <v>644264</v>
      </c>
      <c r="J155" s="2">
        <v>161000</v>
      </c>
      <c r="K155" s="2">
        <f t="shared" si="10"/>
        <v>477644</v>
      </c>
      <c r="L155" s="9">
        <f t="shared" si="11"/>
        <v>5620</v>
      </c>
    </row>
    <row r="156" spans="1:12" x14ac:dyDescent="0.25">
      <c r="A156">
        <v>154</v>
      </c>
      <c r="B156">
        <v>58</v>
      </c>
      <c r="C156">
        <v>0.59681997131260112</v>
      </c>
      <c r="D156" s="8">
        <f>IF(C156&lt;=$P$3,$Q$3,IF(C156&lt;=$P$4,$Q$4,IF(C156&lt;=$P$5,$Q$5,"ERRO")))</f>
        <v>24</v>
      </c>
      <c r="E156">
        <v>0.56135746330149239</v>
      </c>
      <c r="F156" s="8">
        <f>IF(E156&lt;=$P$10,$Q$10,IF(E156&lt;=$P$11,$Q$11,IF(E156&lt;=$P$12,$Q$12,IF(E156&lt;=$P$13,$Q$13,IF(E156&lt;=$P$14,$Q$14,"ERRO")))))</f>
        <v>16</v>
      </c>
      <c r="G156">
        <v>8871.0058055876289</v>
      </c>
      <c r="H156" s="14">
        <f t="shared" si="8"/>
        <v>8871</v>
      </c>
      <c r="I156" s="2">
        <f t="shared" si="9"/>
        <v>514518</v>
      </c>
      <c r="J156" s="2">
        <v>161000</v>
      </c>
      <c r="K156" s="2">
        <f t="shared" si="10"/>
        <v>354840</v>
      </c>
      <c r="L156" s="9">
        <f t="shared" si="11"/>
        <v>-1322</v>
      </c>
    </row>
    <row r="157" spans="1:12" x14ac:dyDescent="0.25">
      <c r="A157">
        <v>155</v>
      </c>
      <c r="B157">
        <v>58</v>
      </c>
      <c r="C157">
        <v>0.82497634815515608</v>
      </c>
      <c r="D157" s="8">
        <f>IF(C157&lt;=$P$3,$Q$3,IF(C157&lt;=$P$4,$Q$4,IF(C157&lt;=$P$5,$Q$5,"ERRO")))</f>
        <v>24</v>
      </c>
      <c r="E157">
        <v>0.71446882534257028</v>
      </c>
      <c r="F157" s="8">
        <f>IF(E157&lt;=$P$10,$Q$10,IF(E157&lt;=$P$11,$Q$11,IF(E157&lt;=$P$12,$Q$12,IF(E157&lt;=$P$13,$Q$13,IF(E157&lt;=$P$14,$Q$14,"ERRO")))))</f>
        <v>19</v>
      </c>
      <c r="G157">
        <v>12778.599542172742</v>
      </c>
      <c r="H157" s="14">
        <f t="shared" si="8"/>
        <v>12779</v>
      </c>
      <c r="I157" s="2">
        <f t="shared" si="9"/>
        <v>741182</v>
      </c>
      <c r="J157" s="2">
        <v>161000</v>
      </c>
      <c r="K157" s="2">
        <f t="shared" si="10"/>
        <v>549497</v>
      </c>
      <c r="L157" s="9">
        <f t="shared" si="11"/>
        <v>30685</v>
      </c>
    </row>
    <row r="158" spans="1:12" x14ac:dyDescent="0.25">
      <c r="A158">
        <v>156</v>
      </c>
      <c r="B158">
        <v>58</v>
      </c>
      <c r="C158">
        <v>0.57512131107516706</v>
      </c>
      <c r="D158" s="8">
        <f>IF(C158&lt;=$P$3,$Q$3,IF(C158&lt;=$P$4,$Q$4,IF(C158&lt;=$P$5,$Q$5,"ERRO")))</f>
        <v>24</v>
      </c>
      <c r="E158">
        <v>0.206610309152501</v>
      </c>
      <c r="F158" s="8">
        <f>IF(E158&lt;=$P$10,$Q$10,IF(E158&lt;=$P$11,$Q$11,IF(E158&lt;=$P$12,$Q$12,IF(E158&lt;=$P$13,$Q$13,IF(E158&lt;=$P$14,$Q$14,"ERRO")))))</f>
        <v>15</v>
      </c>
      <c r="G158">
        <v>10264.234591260902</v>
      </c>
      <c r="H158" s="14">
        <f t="shared" si="8"/>
        <v>10264</v>
      </c>
      <c r="I158" s="2">
        <f t="shared" si="9"/>
        <v>595312</v>
      </c>
      <c r="J158" s="2">
        <v>161000</v>
      </c>
      <c r="K158" s="2">
        <f t="shared" si="10"/>
        <v>400296</v>
      </c>
      <c r="L158" s="9">
        <f t="shared" si="11"/>
        <v>34016</v>
      </c>
    </row>
    <row r="159" spans="1:12" x14ac:dyDescent="0.25">
      <c r="A159">
        <v>157</v>
      </c>
      <c r="B159">
        <v>58</v>
      </c>
      <c r="C159">
        <v>0.73534348582415232</v>
      </c>
      <c r="D159" s="8">
        <f>IF(C159&lt;=$P$3,$Q$3,IF(C159&lt;=$P$4,$Q$4,IF(C159&lt;=$P$5,$Q$5,"ERRO")))</f>
        <v>24</v>
      </c>
      <c r="E159">
        <v>0.49433881649220252</v>
      </c>
      <c r="F159" s="8">
        <f>IF(E159&lt;=$P$10,$Q$10,IF(E159&lt;=$P$11,$Q$11,IF(E159&lt;=$P$12,$Q$12,IF(E159&lt;=$P$13,$Q$13,IF(E159&lt;=$P$14,$Q$14,"ERRO")))))</f>
        <v>16</v>
      </c>
      <c r="G159">
        <v>12082.495034803287</v>
      </c>
      <c r="H159" s="14">
        <f t="shared" si="8"/>
        <v>12082</v>
      </c>
      <c r="I159" s="2">
        <f t="shared" si="9"/>
        <v>700756</v>
      </c>
      <c r="J159" s="2">
        <v>161000</v>
      </c>
      <c r="K159" s="2">
        <f t="shared" si="10"/>
        <v>483280</v>
      </c>
      <c r="L159" s="9">
        <f t="shared" si="11"/>
        <v>56476</v>
      </c>
    </row>
    <row r="160" spans="1:12" x14ac:dyDescent="0.25">
      <c r="A160">
        <v>158</v>
      </c>
      <c r="B160">
        <v>58</v>
      </c>
      <c r="C160">
        <v>0.37974181340983304</v>
      </c>
      <c r="D160" s="8">
        <f>IF(C160&lt;=$P$3,$Q$3,IF(C160&lt;=$P$4,$Q$4,IF(C160&lt;=$P$5,$Q$5,"ERRO")))</f>
        <v>20</v>
      </c>
      <c r="E160">
        <v>0.98257393108920565</v>
      </c>
      <c r="F160" s="8">
        <f>IF(E160&lt;=$P$10,$Q$10,IF(E160&lt;=$P$11,$Q$11,IF(E160&lt;=$P$12,$Q$12,IF(E160&lt;=$P$13,$Q$13,IF(E160&lt;=$P$14,$Q$14,"ERRO")))))</f>
        <v>21</v>
      </c>
      <c r="G160">
        <v>9093.1917232519481</v>
      </c>
      <c r="H160" s="14">
        <f t="shared" si="8"/>
        <v>9093</v>
      </c>
      <c r="I160" s="2">
        <f t="shared" si="9"/>
        <v>527394</v>
      </c>
      <c r="J160" s="2">
        <v>161000</v>
      </c>
      <c r="K160" s="2">
        <f t="shared" si="10"/>
        <v>372813</v>
      </c>
      <c r="L160" s="9">
        <f t="shared" si="11"/>
        <v>-6419</v>
      </c>
    </row>
    <row r="161" spans="1:12" x14ac:dyDescent="0.25">
      <c r="A161">
        <v>159</v>
      </c>
      <c r="B161">
        <v>58</v>
      </c>
      <c r="C161">
        <v>0.50062562944425792</v>
      </c>
      <c r="D161" s="8">
        <f>IF(C161&lt;=$P$3,$Q$3,IF(C161&lt;=$P$4,$Q$4,IF(C161&lt;=$P$5,$Q$5,"ERRO")))</f>
        <v>20</v>
      </c>
      <c r="E161">
        <v>3.1586657307657091E-2</v>
      </c>
      <c r="F161" s="8">
        <f>IF(E161&lt;=$P$10,$Q$10,IF(E161&lt;=$P$11,$Q$11,IF(E161&lt;=$P$12,$Q$12,IF(E161&lt;=$P$13,$Q$13,IF(E161&lt;=$P$14,$Q$14,"ERRO")))))</f>
        <v>13</v>
      </c>
      <c r="G161">
        <v>8126.6439640894532</v>
      </c>
      <c r="H161" s="14">
        <f t="shared" si="8"/>
        <v>8127</v>
      </c>
      <c r="I161" s="2">
        <f t="shared" si="9"/>
        <v>471366</v>
      </c>
      <c r="J161" s="2">
        <v>161000</v>
      </c>
      <c r="K161" s="2">
        <f t="shared" si="10"/>
        <v>268191</v>
      </c>
      <c r="L161" s="9">
        <f t="shared" si="11"/>
        <v>42175</v>
      </c>
    </row>
    <row r="162" spans="1:12" x14ac:dyDescent="0.25">
      <c r="A162">
        <v>160</v>
      </c>
      <c r="B162">
        <v>58</v>
      </c>
      <c r="C162">
        <v>0.18802453688161871</v>
      </c>
      <c r="D162" s="8">
        <f>IF(C162&lt;=$P$3,$Q$3,IF(C162&lt;=$P$4,$Q$4,IF(C162&lt;=$P$5,$Q$5,"ERRO")))</f>
        <v>16</v>
      </c>
      <c r="E162">
        <v>0.13971373638111514</v>
      </c>
      <c r="F162" s="8">
        <f>IF(E162&lt;=$P$10,$Q$10,IF(E162&lt;=$P$11,$Q$11,IF(E162&lt;=$P$12,$Q$12,IF(E162&lt;=$P$13,$Q$13,IF(E162&lt;=$P$14,$Q$14,"ERRO")))))</f>
        <v>13</v>
      </c>
      <c r="G162">
        <v>19493.20588511182</v>
      </c>
      <c r="H162" s="14">
        <f t="shared" si="8"/>
        <v>19493</v>
      </c>
      <c r="I162" s="2">
        <f t="shared" si="9"/>
        <v>1130594</v>
      </c>
      <c r="J162" s="2">
        <v>161000</v>
      </c>
      <c r="K162" s="2">
        <f t="shared" si="10"/>
        <v>565297</v>
      </c>
      <c r="L162" s="9">
        <f t="shared" si="11"/>
        <v>404297</v>
      </c>
    </row>
    <row r="163" spans="1:12" x14ac:dyDescent="0.25">
      <c r="A163">
        <v>161</v>
      </c>
      <c r="B163">
        <v>58</v>
      </c>
      <c r="C163">
        <v>0.83840449232459491</v>
      </c>
      <c r="D163" s="8">
        <f>IF(C163&lt;=$P$3,$Q$3,IF(C163&lt;=$P$4,$Q$4,IF(C163&lt;=$P$5,$Q$5,"ERRO")))</f>
        <v>24</v>
      </c>
      <c r="E163">
        <v>0.16034424878688924</v>
      </c>
      <c r="F163" s="8">
        <f>IF(E163&lt;=$P$10,$Q$10,IF(E163&lt;=$P$11,$Q$11,IF(E163&lt;=$P$12,$Q$12,IF(E163&lt;=$P$13,$Q$13,IF(E163&lt;=$P$14,$Q$14,"ERRO")))))</f>
        <v>13</v>
      </c>
      <c r="G163">
        <v>12600.396788286162</v>
      </c>
      <c r="H163" s="14">
        <f t="shared" si="8"/>
        <v>12600</v>
      </c>
      <c r="I163" s="2">
        <f t="shared" si="9"/>
        <v>730800</v>
      </c>
      <c r="J163" s="2">
        <v>161000</v>
      </c>
      <c r="K163" s="2">
        <f t="shared" si="10"/>
        <v>466200</v>
      </c>
      <c r="L163" s="9">
        <f t="shared" si="11"/>
        <v>103600</v>
      </c>
    </row>
    <row r="164" spans="1:12" x14ac:dyDescent="0.25">
      <c r="A164">
        <v>162</v>
      </c>
      <c r="B164">
        <v>58</v>
      </c>
      <c r="C164">
        <v>0.66118350779747914</v>
      </c>
      <c r="D164" s="8">
        <f>IF(C164&lt;=$P$3,$Q$3,IF(C164&lt;=$P$4,$Q$4,IF(C164&lt;=$P$5,$Q$5,"ERRO")))</f>
        <v>24</v>
      </c>
      <c r="E164">
        <v>0.23114719077120274</v>
      </c>
      <c r="F164" s="8">
        <f>IF(E164&lt;=$P$10,$Q$10,IF(E164&lt;=$P$11,$Q$11,IF(E164&lt;=$P$12,$Q$12,IF(E164&lt;=$P$13,$Q$13,IF(E164&lt;=$P$14,$Q$14,"ERRO")))))</f>
        <v>15</v>
      </c>
      <c r="G164">
        <v>13608.209799996985</v>
      </c>
      <c r="H164" s="14">
        <f t="shared" si="8"/>
        <v>13608</v>
      </c>
      <c r="I164" s="2">
        <f t="shared" si="9"/>
        <v>789264</v>
      </c>
      <c r="J164" s="2">
        <v>161000</v>
      </c>
      <c r="K164" s="2">
        <f t="shared" si="10"/>
        <v>530712</v>
      </c>
      <c r="L164" s="9">
        <f t="shared" si="11"/>
        <v>97552</v>
      </c>
    </row>
    <row r="165" spans="1:12" x14ac:dyDescent="0.25">
      <c r="A165">
        <v>163</v>
      </c>
      <c r="B165">
        <v>58</v>
      </c>
      <c r="C165">
        <v>0.63621936704611348</v>
      </c>
      <c r="D165" s="8">
        <f>IF(C165&lt;=$P$3,$Q$3,IF(C165&lt;=$P$4,$Q$4,IF(C165&lt;=$P$5,$Q$5,"ERRO")))</f>
        <v>24</v>
      </c>
      <c r="E165">
        <v>0.6181829279457991</v>
      </c>
      <c r="F165" s="8">
        <f>IF(E165&lt;=$P$10,$Q$10,IF(E165&lt;=$P$11,$Q$11,IF(E165&lt;=$P$12,$Q$12,IF(E165&lt;=$P$13,$Q$13,IF(E165&lt;=$P$14,$Q$14,"ERRO")))))</f>
        <v>19</v>
      </c>
      <c r="G165">
        <v>11485.809325960872</v>
      </c>
      <c r="H165" s="14">
        <f t="shared" si="8"/>
        <v>11486</v>
      </c>
      <c r="I165" s="2">
        <f t="shared" si="9"/>
        <v>666188</v>
      </c>
      <c r="J165" s="2">
        <v>161000</v>
      </c>
      <c r="K165" s="2">
        <f t="shared" si="10"/>
        <v>493898</v>
      </c>
      <c r="L165" s="9">
        <f t="shared" si="11"/>
        <v>11290</v>
      </c>
    </row>
    <row r="166" spans="1:12" x14ac:dyDescent="0.25">
      <c r="A166">
        <v>164</v>
      </c>
      <c r="B166">
        <v>58</v>
      </c>
      <c r="C166">
        <v>0.58552812280648214</v>
      </c>
      <c r="D166" s="8">
        <f>IF(C166&lt;=$P$3,$Q$3,IF(C166&lt;=$P$4,$Q$4,IF(C166&lt;=$P$5,$Q$5,"ERRO")))</f>
        <v>24</v>
      </c>
      <c r="E166">
        <v>0.16605121005890072</v>
      </c>
      <c r="F166" s="8">
        <f>IF(E166&lt;=$P$10,$Q$10,IF(E166&lt;=$P$11,$Q$11,IF(E166&lt;=$P$12,$Q$12,IF(E166&lt;=$P$13,$Q$13,IF(E166&lt;=$P$14,$Q$14,"ERRO")))))</f>
        <v>13</v>
      </c>
      <c r="G166">
        <v>9968.8291205093265</v>
      </c>
      <c r="H166" s="14">
        <f t="shared" si="8"/>
        <v>9969</v>
      </c>
      <c r="I166" s="2">
        <f t="shared" si="9"/>
        <v>578202</v>
      </c>
      <c r="J166" s="2">
        <v>161000</v>
      </c>
      <c r="K166" s="2">
        <f t="shared" si="10"/>
        <v>368853</v>
      </c>
      <c r="L166" s="9">
        <f t="shared" si="11"/>
        <v>48349</v>
      </c>
    </row>
    <row r="167" spans="1:12" x14ac:dyDescent="0.25">
      <c r="A167">
        <v>165</v>
      </c>
      <c r="B167">
        <v>58</v>
      </c>
      <c r="C167">
        <v>5.7985168004394665E-4</v>
      </c>
      <c r="D167" s="8">
        <f>IF(C167&lt;=$P$3,$Q$3,IF(C167&lt;=$P$4,$Q$4,IF(C167&lt;=$P$5,$Q$5,"ERRO")))</f>
        <v>16</v>
      </c>
      <c r="E167">
        <v>0.3737296670430616</v>
      </c>
      <c r="F167" s="8">
        <f>IF(E167&lt;=$P$10,$Q$10,IF(E167&lt;=$P$11,$Q$11,IF(E167&lt;=$P$12,$Q$12,IF(E167&lt;=$P$13,$Q$13,IF(E167&lt;=$P$14,$Q$14,"ERRO")))))</f>
        <v>15</v>
      </c>
      <c r="G167">
        <v>8518.0497838446172</v>
      </c>
      <c r="H167" s="14">
        <f t="shared" si="8"/>
        <v>8518</v>
      </c>
      <c r="I167" s="2">
        <f t="shared" si="9"/>
        <v>494044</v>
      </c>
      <c r="J167" s="2">
        <v>161000</v>
      </c>
      <c r="K167" s="2">
        <f t="shared" si="10"/>
        <v>264058</v>
      </c>
      <c r="L167" s="9">
        <f t="shared" si="11"/>
        <v>68986</v>
      </c>
    </row>
    <row r="168" spans="1:12" x14ac:dyDescent="0.25">
      <c r="A168">
        <v>166</v>
      </c>
      <c r="B168">
        <v>58</v>
      </c>
      <c r="C168">
        <v>0.80794701986754969</v>
      </c>
      <c r="D168" s="8">
        <f>IF(C168&lt;=$P$3,$Q$3,IF(C168&lt;=$P$4,$Q$4,IF(C168&lt;=$P$5,$Q$5,"ERRO")))</f>
        <v>24</v>
      </c>
      <c r="E168">
        <v>0.7627185888241218</v>
      </c>
      <c r="F168" s="8">
        <f>IF(E168&lt;=$P$10,$Q$10,IF(E168&lt;=$P$11,$Q$11,IF(E168&lt;=$P$12,$Q$12,IF(E168&lt;=$P$13,$Q$13,IF(E168&lt;=$P$14,$Q$14,"ERRO")))))</f>
        <v>19</v>
      </c>
      <c r="G168">
        <v>11099.25850261061</v>
      </c>
      <c r="H168" s="14">
        <f t="shared" si="8"/>
        <v>11099</v>
      </c>
      <c r="I168" s="2">
        <f t="shared" si="9"/>
        <v>643742</v>
      </c>
      <c r="J168" s="2">
        <v>161000</v>
      </c>
      <c r="K168" s="2">
        <f t="shared" si="10"/>
        <v>477257</v>
      </c>
      <c r="L168" s="9">
        <f t="shared" si="11"/>
        <v>5485</v>
      </c>
    </row>
    <row r="169" spans="1:12" x14ac:dyDescent="0.25">
      <c r="A169">
        <v>167</v>
      </c>
      <c r="B169">
        <v>58</v>
      </c>
      <c r="C169">
        <v>0.2042603839228492</v>
      </c>
      <c r="D169" s="8">
        <f>IF(C169&lt;=$P$3,$Q$3,IF(C169&lt;=$P$4,$Q$4,IF(C169&lt;=$P$5,$Q$5,"ERRO")))</f>
        <v>20</v>
      </c>
      <c r="E169">
        <v>0.36191900387585069</v>
      </c>
      <c r="F169" s="8">
        <f>IF(E169&lt;=$P$10,$Q$10,IF(E169&lt;=$P$11,$Q$11,IF(E169&lt;=$P$12,$Q$12,IF(E169&lt;=$P$13,$Q$13,IF(E169&lt;=$P$14,$Q$14,"ERRO")))))</f>
        <v>15</v>
      </c>
      <c r="G169">
        <v>19159.075721574482</v>
      </c>
      <c r="H169" s="14">
        <f t="shared" si="8"/>
        <v>19159</v>
      </c>
      <c r="I169" s="2">
        <f t="shared" si="9"/>
        <v>1111222</v>
      </c>
      <c r="J169" s="2">
        <v>161000</v>
      </c>
      <c r="K169" s="2">
        <f t="shared" si="10"/>
        <v>670565</v>
      </c>
      <c r="L169" s="9">
        <f t="shared" si="11"/>
        <v>279657</v>
      </c>
    </row>
    <row r="170" spans="1:12" x14ac:dyDescent="0.25">
      <c r="A170">
        <v>168</v>
      </c>
      <c r="B170">
        <v>58</v>
      </c>
      <c r="C170">
        <v>0.13193151646473586</v>
      </c>
      <c r="D170" s="8">
        <f>IF(C170&lt;=$P$3,$Q$3,IF(C170&lt;=$P$4,$Q$4,IF(C170&lt;=$P$5,$Q$5,"ERRO")))</f>
        <v>16</v>
      </c>
      <c r="E170">
        <v>0.35901974547563098</v>
      </c>
      <c r="F170" s="8">
        <f>IF(E170&lt;=$P$10,$Q$10,IF(E170&lt;=$P$11,$Q$11,IF(E170&lt;=$P$12,$Q$12,IF(E170&lt;=$P$13,$Q$13,IF(E170&lt;=$P$14,$Q$14,"ERRO")))))</f>
        <v>15</v>
      </c>
      <c r="G170">
        <v>12424.335553361743</v>
      </c>
      <c r="H170" s="14">
        <f t="shared" si="8"/>
        <v>12424</v>
      </c>
      <c r="I170" s="2">
        <f t="shared" si="9"/>
        <v>720592</v>
      </c>
      <c r="J170" s="2">
        <v>161000</v>
      </c>
      <c r="K170" s="2">
        <f t="shared" si="10"/>
        <v>385144</v>
      </c>
      <c r="L170" s="9">
        <f t="shared" si="11"/>
        <v>174448</v>
      </c>
    </row>
    <row r="171" spans="1:12" x14ac:dyDescent="0.25">
      <c r="A171">
        <v>169</v>
      </c>
      <c r="B171">
        <v>58</v>
      </c>
      <c r="C171">
        <v>0.78365428632465595</v>
      </c>
      <c r="D171" s="8">
        <f>IF(C171&lt;=$P$3,$Q$3,IF(C171&lt;=$P$4,$Q$4,IF(C171&lt;=$P$5,$Q$5,"ERRO")))</f>
        <v>24</v>
      </c>
      <c r="E171">
        <v>0.20374156926175727</v>
      </c>
      <c r="F171" s="8">
        <f>IF(E171&lt;=$P$10,$Q$10,IF(E171&lt;=$P$11,$Q$11,IF(E171&lt;=$P$12,$Q$12,IF(E171&lt;=$P$13,$Q$13,IF(E171&lt;=$P$14,$Q$14,"ERRO")))))</f>
        <v>15</v>
      </c>
      <c r="G171">
        <v>14926.148454207578</v>
      </c>
      <c r="H171" s="14">
        <f t="shared" si="8"/>
        <v>14926</v>
      </c>
      <c r="I171" s="2">
        <f t="shared" si="9"/>
        <v>865708</v>
      </c>
      <c r="J171" s="2">
        <v>161000</v>
      </c>
      <c r="K171" s="2">
        <f t="shared" si="10"/>
        <v>582114</v>
      </c>
      <c r="L171" s="9">
        <f t="shared" si="11"/>
        <v>122594</v>
      </c>
    </row>
    <row r="172" spans="1:12" x14ac:dyDescent="0.25">
      <c r="A172">
        <v>170</v>
      </c>
      <c r="B172">
        <v>58</v>
      </c>
      <c r="C172">
        <v>0.67036957914975437</v>
      </c>
      <c r="D172" s="8">
        <f>IF(C172&lt;=$P$3,$Q$3,IF(C172&lt;=$P$4,$Q$4,IF(C172&lt;=$P$5,$Q$5,"ERRO")))</f>
        <v>24</v>
      </c>
      <c r="E172">
        <v>7.3244422742393261E-4</v>
      </c>
      <c r="F172" s="8">
        <f>IF(E172&lt;=$P$10,$Q$10,IF(E172&lt;=$P$11,$Q$11,IF(E172&lt;=$P$12,$Q$12,IF(E172&lt;=$P$13,$Q$13,IF(E172&lt;=$P$14,$Q$14,"ERRO")))))</f>
        <v>13</v>
      </c>
      <c r="G172">
        <v>12653.885990686831</v>
      </c>
      <c r="H172" s="14">
        <f t="shared" si="8"/>
        <v>12654</v>
      </c>
      <c r="I172" s="2">
        <f t="shared" si="9"/>
        <v>733932</v>
      </c>
      <c r="J172" s="2">
        <v>161000</v>
      </c>
      <c r="K172" s="2">
        <f t="shared" si="10"/>
        <v>468198</v>
      </c>
      <c r="L172" s="9">
        <f t="shared" si="11"/>
        <v>104734</v>
      </c>
    </row>
    <row r="173" spans="1:12" x14ac:dyDescent="0.25">
      <c r="A173">
        <v>171</v>
      </c>
      <c r="B173">
        <v>58</v>
      </c>
      <c r="C173">
        <v>0.54670857875301371</v>
      </c>
      <c r="D173" s="8">
        <f>IF(C173&lt;=$P$3,$Q$3,IF(C173&lt;=$P$4,$Q$4,IF(C173&lt;=$P$5,$Q$5,"ERRO")))</f>
        <v>20</v>
      </c>
      <c r="E173">
        <v>0.59822382274849695</v>
      </c>
      <c r="F173" s="8">
        <f>IF(E173&lt;=$P$10,$Q$10,IF(E173&lt;=$P$11,$Q$11,IF(E173&lt;=$P$12,$Q$12,IF(E173&lt;=$P$13,$Q$13,IF(E173&lt;=$P$14,$Q$14,"ERRO")))))</f>
        <v>16</v>
      </c>
      <c r="G173">
        <v>7926.6181122075068</v>
      </c>
      <c r="H173" s="14">
        <f t="shared" si="8"/>
        <v>7927</v>
      </c>
      <c r="I173" s="2">
        <f t="shared" si="9"/>
        <v>459766</v>
      </c>
      <c r="J173" s="2">
        <v>161000</v>
      </c>
      <c r="K173" s="2">
        <f t="shared" si="10"/>
        <v>285372</v>
      </c>
      <c r="L173" s="9">
        <f t="shared" si="11"/>
        <v>13394</v>
      </c>
    </row>
    <row r="174" spans="1:12" x14ac:dyDescent="0.25">
      <c r="A174">
        <v>172</v>
      </c>
      <c r="B174">
        <v>58</v>
      </c>
      <c r="C174">
        <v>0.62205877864925074</v>
      </c>
      <c r="D174" s="8">
        <f>IF(C174&lt;=$P$3,$Q$3,IF(C174&lt;=$P$4,$Q$4,IF(C174&lt;=$P$5,$Q$5,"ERRO")))</f>
        <v>24</v>
      </c>
      <c r="E174">
        <v>0.39466536454359569</v>
      </c>
      <c r="F174" s="8">
        <f>IF(E174&lt;=$P$10,$Q$10,IF(E174&lt;=$P$11,$Q$11,IF(E174&lt;=$P$12,$Q$12,IF(E174&lt;=$P$13,$Q$13,IF(E174&lt;=$P$14,$Q$14,"ERRO")))))</f>
        <v>15</v>
      </c>
      <c r="G174">
        <v>15088.407311224728</v>
      </c>
      <c r="H174" s="14">
        <f t="shared" si="8"/>
        <v>15088</v>
      </c>
      <c r="I174" s="2">
        <f t="shared" si="9"/>
        <v>875104</v>
      </c>
      <c r="J174" s="2">
        <v>161000</v>
      </c>
      <c r="K174" s="2">
        <f t="shared" si="10"/>
        <v>588432</v>
      </c>
      <c r="L174" s="9">
        <f t="shared" si="11"/>
        <v>125672</v>
      </c>
    </row>
    <row r="175" spans="1:12" x14ac:dyDescent="0.25">
      <c r="A175">
        <v>173</v>
      </c>
      <c r="B175">
        <v>58</v>
      </c>
      <c r="C175">
        <v>0.84087649159215061</v>
      </c>
      <c r="D175" s="8">
        <f>IF(C175&lt;=$P$3,$Q$3,IF(C175&lt;=$P$4,$Q$4,IF(C175&lt;=$P$5,$Q$5,"ERRO")))</f>
        <v>24</v>
      </c>
      <c r="E175">
        <v>7.6052125614185007E-2</v>
      </c>
      <c r="F175" s="8">
        <f>IF(E175&lt;=$P$10,$Q$10,IF(E175&lt;=$P$11,$Q$11,IF(E175&lt;=$P$12,$Q$12,IF(E175&lt;=$P$13,$Q$13,IF(E175&lt;=$P$14,$Q$14,"ERRO")))))</f>
        <v>13</v>
      </c>
      <c r="G175">
        <v>11316.744606403518</v>
      </c>
      <c r="H175" s="14">
        <f t="shared" si="8"/>
        <v>11317</v>
      </c>
      <c r="I175" s="2">
        <f t="shared" si="9"/>
        <v>656386</v>
      </c>
      <c r="J175" s="2">
        <v>161000</v>
      </c>
      <c r="K175" s="2">
        <f t="shared" si="10"/>
        <v>418729</v>
      </c>
      <c r="L175" s="9">
        <f t="shared" si="11"/>
        <v>76657</v>
      </c>
    </row>
    <row r="176" spans="1:12" x14ac:dyDescent="0.25">
      <c r="A176">
        <v>174</v>
      </c>
      <c r="B176">
        <v>58</v>
      </c>
      <c r="C176">
        <v>0.67577135532700583</v>
      </c>
      <c r="D176" s="8">
        <f>IF(C176&lt;=$P$3,$Q$3,IF(C176&lt;=$P$4,$Q$4,IF(C176&lt;=$P$5,$Q$5,"ERRO")))</f>
        <v>24</v>
      </c>
      <c r="E176">
        <v>0.80758079775383773</v>
      </c>
      <c r="F176" s="8">
        <f>IF(E176&lt;=$P$10,$Q$10,IF(E176&lt;=$P$11,$Q$11,IF(E176&lt;=$P$12,$Q$12,IF(E176&lt;=$P$13,$Q$13,IF(E176&lt;=$P$14,$Q$14,"ERRO")))))</f>
        <v>21</v>
      </c>
      <c r="G176">
        <v>8855.3456710651517</v>
      </c>
      <c r="H176" s="14">
        <f t="shared" si="8"/>
        <v>8855</v>
      </c>
      <c r="I176" s="2">
        <f t="shared" si="9"/>
        <v>513590</v>
      </c>
      <c r="J176" s="2">
        <v>161000</v>
      </c>
      <c r="K176" s="2">
        <f t="shared" si="10"/>
        <v>398475</v>
      </c>
      <c r="L176" s="9">
        <f t="shared" si="11"/>
        <v>-45885</v>
      </c>
    </row>
    <row r="177" spans="1:12" x14ac:dyDescent="0.25">
      <c r="A177">
        <v>175</v>
      </c>
      <c r="B177">
        <v>58</v>
      </c>
      <c r="C177">
        <v>0.72002319406720172</v>
      </c>
      <c r="D177" s="8">
        <f>IF(C177&lt;=$P$3,$Q$3,IF(C177&lt;=$P$4,$Q$4,IF(C177&lt;=$P$5,$Q$5,"ERRO")))</f>
        <v>24</v>
      </c>
      <c r="E177">
        <v>0.82259590441602837</v>
      </c>
      <c r="F177" s="8">
        <f>IF(E177&lt;=$P$10,$Q$10,IF(E177&lt;=$P$11,$Q$11,IF(E177&lt;=$P$12,$Q$12,IF(E177&lt;=$P$13,$Q$13,IF(E177&lt;=$P$14,$Q$14,"ERRO")))))</f>
        <v>21</v>
      </c>
      <c r="G177">
        <v>6296.4832371217199</v>
      </c>
      <c r="H177" s="14">
        <f t="shared" si="8"/>
        <v>6296</v>
      </c>
      <c r="I177" s="2">
        <f t="shared" si="9"/>
        <v>365168</v>
      </c>
      <c r="J177" s="2">
        <v>161000</v>
      </c>
      <c r="K177" s="2">
        <f t="shared" si="10"/>
        <v>283320</v>
      </c>
      <c r="L177" s="9">
        <f t="shared" si="11"/>
        <v>-79152</v>
      </c>
    </row>
    <row r="178" spans="1:12" x14ac:dyDescent="0.25">
      <c r="A178">
        <v>176</v>
      </c>
      <c r="B178">
        <v>58</v>
      </c>
      <c r="C178">
        <v>0.37150181585131381</v>
      </c>
      <c r="D178" s="8">
        <f>IF(C178&lt;=$P$3,$Q$3,IF(C178&lt;=$P$4,$Q$4,IF(C178&lt;=$P$5,$Q$5,"ERRO")))</f>
        <v>20</v>
      </c>
      <c r="E178">
        <v>3.8941618091372421E-2</v>
      </c>
      <c r="F178" s="8">
        <f>IF(E178&lt;=$P$10,$Q$10,IF(E178&lt;=$P$11,$Q$11,IF(E178&lt;=$P$12,$Q$12,IF(E178&lt;=$P$13,$Q$13,IF(E178&lt;=$P$14,$Q$14,"ERRO")))))</f>
        <v>13</v>
      </c>
      <c r="G178">
        <v>10612.144963772153</v>
      </c>
      <c r="H178" s="14">
        <f t="shared" si="8"/>
        <v>10612</v>
      </c>
      <c r="I178" s="2">
        <f t="shared" si="9"/>
        <v>615496</v>
      </c>
      <c r="J178" s="2">
        <v>161000</v>
      </c>
      <c r="K178" s="2">
        <f t="shared" si="10"/>
        <v>350196</v>
      </c>
      <c r="L178" s="9">
        <f t="shared" si="11"/>
        <v>104300</v>
      </c>
    </row>
    <row r="179" spans="1:12" x14ac:dyDescent="0.25">
      <c r="A179">
        <v>177</v>
      </c>
      <c r="B179">
        <v>58</v>
      </c>
      <c r="C179">
        <v>0.27069917905209512</v>
      </c>
      <c r="D179" s="8">
        <f>IF(C179&lt;=$P$3,$Q$3,IF(C179&lt;=$P$4,$Q$4,IF(C179&lt;=$P$5,$Q$5,"ERRO")))</f>
        <v>20</v>
      </c>
      <c r="E179">
        <v>0.43525498214667196</v>
      </c>
      <c r="F179" s="8">
        <f>IF(E179&lt;=$P$10,$Q$10,IF(E179&lt;=$P$11,$Q$11,IF(E179&lt;=$P$12,$Q$12,IF(E179&lt;=$P$13,$Q$13,IF(E179&lt;=$P$14,$Q$14,"ERRO")))))</f>
        <v>16</v>
      </c>
      <c r="G179">
        <v>18121.250407886691</v>
      </c>
      <c r="H179" s="14">
        <f t="shared" si="8"/>
        <v>18121</v>
      </c>
      <c r="I179" s="2">
        <f t="shared" si="9"/>
        <v>1051018</v>
      </c>
      <c r="J179" s="2">
        <v>161000</v>
      </c>
      <c r="K179" s="2">
        <f t="shared" si="10"/>
        <v>652356</v>
      </c>
      <c r="L179" s="9">
        <f t="shared" si="11"/>
        <v>237662</v>
      </c>
    </row>
    <row r="180" spans="1:12" x14ac:dyDescent="0.25">
      <c r="A180">
        <v>178</v>
      </c>
      <c r="B180">
        <v>58</v>
      </c>
      <c r="C180">
        <v>0.89254432813501383</v>
      </c>
      <c r="D180" s="8">
        <f>IF(C180&lt;=$P$3,$Q$3,IF(C180&lt;=$P$4,$Q$4,IF(C180&lt;=$P$5,$Q$5,"ERRO")))</f>
        <v>24</v>
      </c>
      <c r="E180">
        <v>0.12121951963866084</v>
      </c>
      <c r="F180" s="8">
        <f>IF(E180&lt;=$P$10,$Q$10,IF(E180&lt;=$P$11,$Q$11,IF(E180&lt;=$P$12,$Q$12,IF(E180&lt;=$P$13,$Q$13,IF(E180&lt;=$P$14,$Q$14,"ERRO")))))</f>
        <v>13</v>
      </c>
      <c r="G180">
        <v>7778.5207698179875</v>
      </c>
      <c r="H180" s="14">
        <f t="shared" si="8"/>
        <v>7779</v>
      </c>
      <c r="I180" s="2">
        <f t="shared" si="9"/>
        <v>451182</v>
      </c>
      <c r="J180" s="2">
        <v>161000</v>
      </c>
      <c r="K180" s="2">
        <f t="shared" si="10"/>
        <v>287823</v>
      </c>
      <c r="L180" s="9">
        <f t="shared" si="11"/>
        <v>2359</v>
      </c>
    </row>
    <row r="181" spans="1:12" x14ac:dyDescent="0.25">
      <c r="A181">
        <v>179</v>
      </c>
      <c r="B181">
        <v>58</v>
      </c>
      <c r="C181">
        <v>0.9277016510513626</v>
      </c>
      <c r="D181" s="8">
        <f>IF(C181&lt;=$P$3,$Q$3,IF(C181&lt;=$P$4,$Q$4,IF(C181&lt;=$P$5,$Q$5,"ERRO")))</f>
        <v>24</v>
      </c>
      <c r="E181">
        <v>0.90502639851069677</v>
      </c>
      <c r="F181" s="8">
        <f>IF(E181&lt;=$P$10,$Q$10,IF(E181&lt;=$P$11,$Q$11,IF(E181&lt;=$P$12,$Q$12,IF(E181&lt;=$P$13,$Q$13,IF(E181&lt;=$P$14,$Q$14,"ERRO")))))</f>
        <v>21</v>
      </c>
      <c r="G181">
        <v>10724.421743645507</v>
      </c>
      <c r="H181" s="14">
        <f t="shared" si="8"/>
        <v>10724</v>
      </c>
      <c r="I181" s="2">
        <f t="shared" si="9"/>
        <v>621992</v>
      </c>
      <c r="J181" s="2">
        <v>161000</v>
      </c>
      <c r="K181" s="2">
        <f t="shared" si="10"/>
        <v>482580</v>
      </c>
      <c r="L181" s="9">
        <f t="shared" si="11"/>
        <v>-21588</v>
      </c>
    </row>
    <row r="182" spans="1:12" x14ac:dyDescent="0.25">
      <c r="A182">
        <v>180</v>
      </c>
      <c r="B182">
        <v>58</v>
      </c>
      <c r="C182">
        <v>4.361095004119999E-2</v>
      </c>
      <c r="D182" s="8">
        <f>IF(C182&lt;=$P$3,$Q$3,IF(C182&lt;=$P$4,$Q$4,IF(C182&lt;=$P$5,$Q$5,"ERRO")))</f>
        <v>16</v>
      </c>
      <c r="E182">
        <v>0.1294900357066561</v>
      </c>
      <c r="F182" s="8">
        <f>IF(E182&lt;=$P$10,$Q$10,IF(E182&lt;=$P$11,$Q$11,IF(E182&lt;=$P$12,$Q$12,IF(E182&lt;=$P$13,$Q$13,IF(E182&lt;=$P$14,$Q$14,"ERRO")))))</f>
        <v>13</v>
      </c>
      <c r="G182">
        <v>14752.312980192073</v>
      </c>
      <c r="H182" s="14">
        <f t="shared" si="8"/>
        <v>14752</v>
      </c>
      <c r="I182" s="2">
        <f t="shared" si="9"/>
        <v>855616</v>
      </c>
      <c r="J182" s="2">
        <v>161000</v>
      </c>
      <c r="K182" s="2">
        <f t="shared" si="10"/>
        <v>427808</v>
      </c>
      <c r="L182" s="9">
        <f t="shared" si="11"/>
        <v>266808</v>
      </c>
    </row>
    <row r="183" spans="1:12" x14ac:dyDescent="0.25">
      <c r="A183">
        <v>181</v>
      </c>
      <c r="B183">
        <v>58</v>
      </c>
      <c r="C183">
        <v>0.76146732993560595</v>
      </c>
      <c r="D183" s="8">
        <f>IF(C183&lt;=$P$3,$Q$3,IF(C183&lt;=$P$4,$Q$4,IF(C183&lt;=$P$5,$Q$5,"ERRO")))</f>
        <v>24</v>
      </c>
      <c r="E183">
        <v>0.92538224433118688</v>
      </c>
      <c r="F183" s="8">
        <f>IF(E183&lt;=$P$10,$Q$10,IF(E183&lt;=$P$11,$Q$11,IF(E183&lt;=$P$12,$Q$12,IF(E183&lt;=$P$13,$Q$13,IF(E183&lt;=$P$14,$Q$14,"ERRO")))))</f>
        <v>21</v>
      </c>
      <c r="G183">
        <v>8044.6898512600455</v>
      </c>
      <c r="H183" s="14">
        <f t="shared" si="8"/>
        <v>8045</v>
      </c>
      <c r="I183" s="2">
        <f t="shared" si="9"/>
        <v>466610</v>
      </c>
      <c r="J183" s="2">
        <v>161000</v>
      </c>
      <c r="K183" s="2">
        <f t="shared" si="10"/>
        <v>362025</v>
      </c>
      <c r="L183" s="9">
        <f t="shared" si="11"/>
        <v>-56415</v>
      </c>
    </row>
    <row r="184" spans="1:12" x14ac:dyDescent="0.25">
      <c r="A184">
        <v>182</v>
      </c>
      <c r="B184">
        <v>58</v>
      </c>
      <c r="C184">
        <v>0.7211523789178137</v>
      </c>
      <c r="D184" s="8">
        <f>IF(C184&lt;=$P$3,$Q$3,IF(C184&lt;=$P$4,$Q$4,IF(C184&lt;=$P$5,$Q$5,"ERRO")))</f>
        <v>24</v>
      </c>
      <c r="E184">
        <v>3.9490951261940369E-2</v>
      </c>
      <c r="F184" s="8">
        <f>IF(E184&lt;=$P$10,$Q$10,IF(E184&lt;=$P$11,$Q$11,IF(E184&lt;=$P$12,$Q$12,IF(E184&lt;=$P$13,$Q$13,IF(E184&lt;=$P$14,$Q$14,"ERRO")))))</f>
        <v>13</v>
      </c>
      <c r="G184">
        <v>10483.919853242696</v>
      </c>
      <c r="H184" s="14">
        <f t="shared" si="8"/>
        <v>10484</v>
      </c>
      <c r="I184" s="2">
        <f t="shared" si="9"/>
        <v>608072</v>
      </c>
      <c r="J184" s="2">
        <v>161000</v>
      </c>
      <c r="K184" s="2">
        <f t="shared" si="10"/>
        <v>387908</v>
      </c>
      <c r="L184" s="9">
        <f t="shared" si="11"/>
        <v>59164</v>
      </c>
    </row>
    <row r="185" spans="1:12" x14ac:dyDescent="0.25">
      <c r="A185">
        <v>183</v>
      </c>
      <c r="B185">
        <v>58</v>
      </c>
      <c r="C185">
        <v>7.2298348948637348E-2</v>
      </c>
      <c r="D185" s="8">
        <f>IF(C185&lt;=$P$3,$Q$3,IF(C185&lt;=$P$4,$Q$4,IF(C185&lt;=$P$5,$Q$5,"ERRO")))</f>
        <v>16</v>
      </c>
      <c r="E185">
        <v>0.96292001098666347</v>
      </c>
      <c r="F185" s="8">
        <f>IF(E185&lt;=$P$10,$Q$10,IF(E185&lt;=$P$11,$Q$11,IF(E185&lt;=$P$12,$Q$12,IF(E185&lt;=$P$13,$Q$13,IF(E185&lt;=$P$14,$Q$14,"ERRO")))))</f>
        <v>21</v>
      </c>
      <c r="G185">
        <v>18591.444616788067</v>
      </c>
      <c r="H185" s="14">
        <f t="shared" si="8"/>
        <v>18591</v>
      </c>
      <c r="I185" s="2">
        <f t="shared" si="9"/>
        <v>1078278</v>
      </c>
      <c r="J185" s="2">
        <v>161000</v>
      </c>
      <c r="K185" s="2">
        <f t="shared" si="10"/>
        <v>687867</v>
      </c>
      <c r="L185" s="9">
        <f t="shared" si="11"/>
        <v>229411</v>
      </c>
    </row>
    <row r="186" spans="1:12" x14ac:dyDescent="0.25">
      <c r="A186">
        <v>184</v>
      </c>
      <c r="B186">
        <v>58</v>
      </c>
      <c r="C186">
        <v>0.11874752037110507</v>
      </c>
      <c r="D186" s="8">
        <f>IF(C186&lt;=$P$3,$Q$3,IF(C186&lt;=$P$4,$Q$4,IF(C186&lt;=$P$5,$Q$5,"ERRO")))</f>
        <v>16</v>
      </c>
      <c r="E186">
        <v>0.58238471633045441</v>
      </c>
      <c r="F186" s="8">
        <f>IF(E186&lt;=$P$10,$Q$10,IF(E186&lt;=$P$11,$Q$11,IF(E186&lt;=$P$12,$Q$12,IF(E186&lt;=$P$13,$Q$13,IF(E186&lt;=$P$14,$Q$14,"ERRO")))))</f>
        <v>16</v>
      </c>
      <c r="G186">
        <v>7039.2223126982572</v>
      </c>
      <c r="H186" s="14">
        <f t="shared" si="8"/>
        <v>7039</v>
      </c>
      <c r="I186" s="2">
        <f t="shared" si="9"/>
        <v>408262</v>
      </c>
      <c r="J186" s="2">
        <v>161000</v>
      </c>
      <c r="K186" s="2">
        <f t="shared" si="10"/>
        <v>225248</v>
      </c>
      <c r="L186" s="9">
        <f t="shared" si="11"/>
        <v>22014</v>
      </c>
    </row>
    <row r="187" spans="1:12" x14ac:dyDescent="0.25">
      <c r="A187">
        <v>185</v>
      </c>
      <c r="B187">
        <v>58</v>
      </c>
      <c r="C187">
        <v>0.80816064943388166</v>
      </c>
      <c r="D187" s="8">
        <f>IF(C187&lt;=$P$3,$Q$3,IF(C187&lt;=$P$4,$Q$4,IF(C187&lt;=$P$5,$Q$5,"ERRO")))</f>
        <v>24</v>
      </c>
      <c r="E187">
        <v>0.49388103885006257</v>
      </c>
      <c r="F187" s="8">
        <f>IF(E187&lt;=$P$10,$Q$10,IF(E187&lt;=$P$11,$Q$11,IF(E187&lt;=$P$12,$Q$12,IF(E187&lt;=$P$13,$Q$13,IF(E187&lt;=$P$14,$Q$14,"ERRO")))))</f>
        <v>16</v>
      </c>
      <c r="G187">
        <v>14020.246029132977</v>
      </c>
      <c r="H187" s="14">
        <f t="shared" si="8"/>
        <v>14020</v>
      </c>
      <c r="I187" s="2">
        <f t="shared" si="9"/>
        <v>813160</v>
      </c>
      <c r="J187" s="2">
        <v>161000</v>
      </c>
      <c r="K187" s="2">
        <f t="shared" si="10"/>
        <v>560800</v>
      </c>
      <c r="L187" s="9">
        <f t="shared" si="11"/>
        <v>91360</v>
      </c>
    </row>
    <row r="188" spans="1:12" x14ac:dyDescent="0.25">
      <c r="A188">
        <v>186</v>
      </c>
      <c r="B188">
        <v>58</v>
      </c>
      <c r="C188">
        <v>0.36844996490371412</v>
      </c>
      <c r="D188" s="8">
        <f>IF(C188&lt;=$P$3,$Q$3,IF(C188&lt;=$P$4,$Q$4,IF(C188&lt;=$P$5,$Q$5,"ERRO")))</f>
        <v>20</v>
      </c>
      <c r="E188">
        <v>0.13251136814477982</v>
      </c>
      <c r="F188" s="8">
        <f>IF(E188&lt;=$P$10,$Q$10,IF(E188&lt;=$P$11,$Q$11,IF(E188&lt;=$P$12,$Q$12,IF(E188&lt;=$P$13,$Q$13,IF(E188&lt;=$P$14,$Q$14,"ERRO")))))</f>
        <v>13</v>
      </c>
      <c r="G188">
        <v>12029.090074349369</v>
      </c>
      <c r="H188" s="14">
        <f t="shared" si="8"/>
        <v>12029</v>
      </c>
      <c r="I188" s="2">
        <f t="shared" si="9"/>
        <v>697682</v>
      </c>
      <c r="J188" s="2">
        <v>161000</v>
      </c>
      <c r="K188" s="2">
        <f t="shared" si="10"/>
        <v>396957</v>
      </c>
      <c r="L188" s="9">
        <f t="shared" si="11"/>
        <v>139725</v>
      </c>
    </row>
    <row r="189" spans="1:12" x14ac:dyDescent="0.25">
      <c r="A189">
        <v>187</v>
      </c>
      <c r="B189">
        <v>58</v>
      </c>
      <c r="C189">
        <v>0.95767082735679188</v>
      </c>
      <c r="D189" s="8">
        <f>IF(C189&lt;=$P$3,$Q$3,IF(C189&lt;=$P$4,$Q$4,IF(C189&lt;=$P$5,$Q$5,"ERRO")))</f>
        <v>24</v>
      </c>
      <c r="E189">
        <v>0.54789880062257756</v>
      </c>
      <c r="F189" s="8">
        <f>IF(E189&lt;=$P$10,$Q$10,IF(E189&lt;=$P$11,$Q$11,IF(E189&lt;=$P$12,$Q$12,IF(E189&lt;=$P$13,$Q$13,IF(E189&lt;=$P$14,$Q$14,"ERRO")))))</f>
        <v>16</v>
      </c>
      <c r="G189">
        <v>13906.457328004763</v>
      </c>
      <c r="H189" s="14">
        <f t="shared" si="8"/>
        <v>13906</v>
      </c>
      <c r="I189" s="2">
        <f t="shared" si="9"/>
        <v>806548</v>
      </c>
      <c r="J189" s="2">
        <v>161000</v>
      </c>
      <c r="K189" s="2">
        <f t="shared" si="10"/>
        <v>556240</v>
      </c>
      <c r="L189" s="9">
        <f t="shared" si="11"/>
        <v>89308</v>
      </c>
    </row>
    <row r="190" spans="1:12" x14ac:dyDescent="0.25">
      <c r="A190">
        <v>188</v>
      </c>
      <c r="B190">
        <v>58</v>
      </c>
      <c r="C190">
        <v>0.41239661854915005</v>
      </c>
      <c r="D190" s="8">
        <f>IF(C190&lt;=$P$3,$Q$3,IF(C190&lt;=$P$4,$Q$4,IF(C190&lt;=$P$5,$Q$5,"ERRO")))</f>
        <v>20</v>
      </c>
      <c r="E190">
        <v>0.45585497604297004</v>
      </c>
      <c r="F190" s="8">
        <f>IF(E190&lt;=$P$10,$Q$10,IF(E190&lt;=$P$11,$Q$11,IF(E190&lt;=$P$12,$Q$12,IF(E190&lt;=$P$13,$Q$13,IF(E190&lt;=$P$14,$Q$14,"ERRO")))))</f>
        <v>16</v>
      </c>
      <c r="G190">
        <v>13958.740540430881</v>
      </c>
      <c r="H190" s="14">
        <f t="shared" si="8"/>
        <v>13959</v>
      </c>
      <c r="I190" s="2">
        <f t="shared" si="9"/>
        <v>809622</v>
      </c>
      <c r="J190" s="2">
        <v>161000</v>
      </c>
      <c r="K190" s="2">
        <f t="shared" si="10"/>
        <v>502524</v>
      </c>
      <c r="L190" s="9">
        <f t="shared" si="11"/>
        <v>146098</v>
      </c>
    </row>
    <row r="191" spans="1:12" x14ac:dyDescent="0.25">
      <c r="A191">
        <v>189</v>
      </c>
      <c r="B191">
        <v>58</v>
      </c>
      <c r="C191">
        <v>0.78298287911618392</v>
      </c>
      <c r="D191" s="8">
        <f>IF(C191&lt;=$P$3,$Q$3,IF(C191&lt;=$P$4,$Q$4,IF(C191&lt;=$P$5,$Q$5,"ERRO")))</f>
        <v>24</v>
      </c>
      <c r="E191">
        <v>0.32593768120365002</v>
      </c>
      <c r="F191" s="8">
        <f>IF(E191&lt;=$P$10,$Q$10,IF(E191&lt;=$P$11,$Q$11,IF(E191&lt;=$P$12,$Q$12,IF(E191&lt;=$P$13,$Q$13,IF(E191&lt;=$P$14,$Q$14,"ERRO")))))</f>
        <v>15</v>
      </c>
      <c r="G191">
        <v>11276.108951562492</v>
      </c>
      <c r="H191" s="14">
        <f t="shared" si="8"/>
        <v>11276</v>
      </c>
      <c r="I191" s="2">
        <f t="shared" si="9"/>
        <v>654008</v>
      </c>
      <c r="J191" s="2">
        <v>161000</v>
      </c>
      <c r="K191" s="2">
        <f t="shared" si="10"/>
        <v>439764</v>
      </c>
      <c r="L191" s="9">
        <f t="shared" si="11"/>
        <v>53244</v>
      </c>
    </row>
    <row r="192" spans="1:12" x14ac:dyDescent="0.25">
      <c r="A192">
        <v>190</v>
      </c>
      <c r="B192">
        <v>58</v>
      </c>
      <c r="C192">
        <v>0.76134525589770197</v>
      </c>
      <c r="D192" s="8">
        <f>IF(C192&lt;=$P$3,$Q$3,IF(C192&lt;=$P$4,$Q$4,IF(C192&lt;=$P$5,$Q$5,"ERRO")))</f>
        <v>24</v>
      </c>
      <c r="E192">
        <v>0.26526688436536761</v>
      </c>
      <c r="F192" s="8">
        <f>IF(E192&lt;=$P$10,$Q$10,IF(E192&lt;=$P$11,$Q$11,IF(E192&lt;=$P$12,$Q$12,IF(E192&lt;=$P$13,$Q$13,IF(E192&lt;=$P$14,$Q$14,"ERRO")))))</f>
        <v>15</v>
      </c>
      <c r="G192">
        <v>8841.281699744286</v>
      </c>
      <c r="H192" s="14">
        <f t="shared" si="8"/>
        <v>8841</v>
      </c>
      <c r="I192" s="2">
        <f t="shared" si="9"/>
        <v>512778</v>
      </c>
      <c r="J192" s="2">
        <v>161000</v>
      </c>
      <c r="K192" s="2">
        <f t="shared" si="10"/>
        <v>344799</v>
      </c>
      <c r="L192" s="9">
        <f t="shared" si="11"/>
        <v>6979</v>
      </c>
    </row>
    <row r="193" spans="1:12" x14ac:dyDescent="0.25">
      <c r="A193">
        <v>191</v>
      </c>
      <c r="B193">
        <v>58</v>
      </c>
      <c r="C193">
        <v>0.1727958006530961</v>
      </c>
      <c r="D193" s="8">
        <f>IF(C193&lt;=$P$3,$Q$3,IF(C193&lt;=$P$4,$Q$4,IF(C193&lt;=$P$5,$Q$5,"ERRO")))</f>
        <v>16</v>
      </c>
      <c r="E193">
        <v>0.30396435438093206</v>
      </c>
      <c r="F193" s="8">
        <f>IF(E193&lt;=$P$10,$Q$10,IF(E193&lt;=$P$11,$Q$11,IF(E193&lt;=$P$12,$Q$12,IF(E193&lt;=$P$13,$Q$13,IF(E193&lt;=$P$14,$Q$14,"ERRO")))))</f>
        <v>15</v>
      </c>
      <c r="G193">
        <v>14227.538857368927</v>
      </c>
      <c r="H193" s="14">
        <f t="shared" si="8"/>
        <v>14228</v>
      </c>
      <c r="I193" s="2">
        <f t="shared" si="9"/>
        <v>825224</v>
      </c>
      <c r="J193" s="2">
        <v>161000</v>
      </c>
      <c r="K193" s="2">
        <f t="shared" si="10"/>
        <v>441068</v>
      </c>
      <c r="L193" s="9">
        <f t="shared" si="11"/>
        <v>223156</v>
      </c>
    </row>
    <row r="194" spans="1:12" x14ac:dyDescent="0.25">
      <c r="A194">
        <v>192</v>
      </c>
      <c r="B194">
        <v>58</v>
      </c>
      <c r="C194">
        <v>0.54866176335947747</v>
      </c>
      <c r="D194" s="8">
        <f>IF(C194&lt;=$P$3,$Q$3,IF(C194&lt;=$P$4,$Q$4,IF(C194&lt;=$P$5,$Q$5,"ERRO")))</f>
        <v>20</v>
      </c>
      <c r="E194">
        <v>0.60176396984771263</v>
      </c>
      <c r="F194" s="8">
        <f>IF(E194&lt;=$P$10,$Q$10,IF(E194&lt;=$P$11,$Q$11,IF(E194&lt;=$P$12,$Q$12,IF(E194&lt;=$P$13,$Q$13,IF(E194&lt;=$P$14,$Q$14,"ERRO")))))</f>
        <v>19</v>
      </c>
      <c r="G194">
        <v>14046.223585239204</v>
      </c>
      <c r="H194" s="14">
        <f t="shared" si="8"/>
        <v>14046</v>
      </c>
      <c r="I194" s="2">
        <f t="shared" si="9"/>
        <v>814668</v>
      </c>
      <c r="J194" s="2">
        <v>161000</v>
      </c>
      <c r="K194" s="2">
        <f t="shared" si="10"/>
        <v>547794</v>
      </c>
      <c r="L194" s="9">
        <f t="shared" si="11"/>
        <v>105874</v>
      </c>
    </row>
    <row r="195" spans="1:12" x14ac:dyDescent="0.25">
      <c r="A195">
        <v>193</v>
      </c>
      <c r="B195">
        <v>58</v>
      </c>
      <c r="C195">
        <v>0.14047669911801508</v>
      </c>
      <c r="D195" s="8">
        <f>IF(C195&lt;=$P$3,$Q$3,IF(C195&lt;=$P$4,$Q$4,IF(C195&lt;=$P$5,$Q$5,"ERRO")))</f>
        <v>16</v>
      </c>
      <c r="E195">
        <v>1.4923551133762628E-2</v>
      </c>
      <c r="F195" s="8">
        <f>IF(E195&lt;=$P$10,$Q$10,IF(E195&lt;=$P$11,$Q$11,IF(E195&lt;=$P$12,$Q$12,IF(E195&lt;=$P$13,$Q$13,IF(E195&lt;=$P$14,$Q$14,"ERRO")))))</f>
        <v>13</v>
      </c>
      <c r="G195">
        <v>12226.123120228294</v>
      </c>
      <c r="H195" s="14">
        <f t="shared" si="8"/>
        <v>12226</v>
      </c>
      <c r="I195" s="2">
        <f t="shared" si="9"/>
        <v>709108</v>
      </c>
      <c r="J195" s="2">
        <v>161000</v>
      </c>
      <c r="K195" s="2">
        <f t="shared" si="10"/>
        <v>354554</v>
      </c>
      <c r="L195" s="9">
        <f t="shared" si="11"/>
        <v>193554</v>
      </c>
    </row>
    <row r="196" spans="1:12" x14ac:dyDescent="0.25">
      <c r="A196">
        <v>194</v>
      </c>
      <c r="B196">
        <v>58</v>
      </c>
      <c r="C196">
        <v>5.6031983397930848E-2</v>
      </c>
      <c r="D196" s="8">
        <f>IF(C196&lt;=$P$3,$Q$3,IF(C196&lt;=$P$4,$Q$4,IF(C196&lt;=$P$5,$Q$5,"ERRO")))</f>
        <v>16</v>
      </c>
      <c r="E196">
        <v>0.71083712271492661</v>
      </c>
      <c r="F196" s="8">
        <f>IF(E196&lt;=$P$10,$Q$10,IF(E196&lt;=$P$11,$Q$11,IF(E196&lt;=$P$12,$Q$12,IF(E196&lt;=$P$13,$Q$13,IF(E196&lt;=$P$14,$Q$14,"ERRO")))))</f>
        <v>19</v>
      </c>
      <c r="G196">
        <v>10569.474200849072</v>
      </c>
      <c r="H196" s="14">
        <f t="shared" ref="H196:H259" si="12">ROUND(G196,0)</f>
        <v>10569</v>
      </c>
      <c r="I196" s="2">
        <f t="shared" ref="I196:I259" si="13">H196*B196</f>
        <v>613002</v>
      </c>
      <c r="J196" s="2">
        <v>161000</v>
      </c>
      <c r="K196" s="2">
        <f t="shared" ref="K196:K259" si="14">(D196+F196)*H196</f>
        <v>369915</v>
      </c>
      <c r="L196" s="9">
        <f t="shared" ref="L196:L259" si="15">I196-J196-K196</f>
        <v>82087</v>
      </c>
    </row>
    <row r="197" spans="1:12" x14ac:dyDescent="0.25">
      <c r="A197">
        <v>195</v>
      </c>
      <c r="B197">
        <v>58</v>
      </c>
      <c r="C197">
        <v>0.18878749961851862</v>
      </c>
      <c r="D197" s="8">
        <f>IF(C197&lt;=$P$3,$Q$3,IF(C197&lt;=$P$4,$Q$4,IF(C197&lt;=$P$5,$Q$5,"ERRO")))</f>
        <v>16</v>
      </c>
      <c r="E197">
        <v>0.75209814752647486</v>
      </c>
      <c r="F197" s="8">
        <f>IF(E197&lt;=$P$10,$Q$10,IF(E197&lt;=$P$11,$Q$11,IF(E197&lt;=$P$12,$Q$12,IF(E197&lt;=$P$13,$Q$13,IF(E197&lt;=$P$14,$Q$14,"ERRO")))))</f>
        <v>19</v>
      </c>
      <c r="G197">
        <v>12606.435605732258</v>
      </c>
      <c r="H197" s="14">
        <f t="shared" si="12"/>
        <v>12606</v>
      </c>
      <c r="I197" s="2">
        <f t="shared" si="13"/>
        <v>731148</v>
      </c>
      <c r="J197" s="2">
        <v>161000</v>
      </c>
      <c r="K197" s="2">
        <f t="shared" si="14"/>
        <v>441210</v>
      </c>
      <c r="L197" s="9">
        <f t="shared" si="15"/>
        <v>128938</v>
      </c>
    </row>
    <row r="198" spans="1:12" x14ac:dyDescent="0.25">
      <c r="A198">
        <v>196</v>
      </c>
      <c r="B198">
        <v>58</v>
      </c>
      <c r="C198">
        <v>0.79457991271706285</v>
      </c>
      <c r="D198" s="8">
        <f>IF(C198&lt;=$P$3,$Q$3,IF(C198&lt;=$P$4,$Q$4,IF(C198&lt;=$P$5,$Q$5,"ERRO")))</f>
        <v>24</v>
      </c>
      <c r="E198">
        <v>0.9362163151951659</v>
      </c>
      <c r="F198" s="8">
        <f>IF(E198&lt;=$P$10,$Q$10,IF(E198&lt;=$P$11,$Q$11,IF(E198&lt;=$P$12,$Q$12,IF(E198&lt;=$P$13,$Q$13,IF(E198&lt;=$P$14,$Q$14,"ERRO")))))</f>
        <v>21</v>
      </c>
      <c r="G198">
        <v>11845.863840164384</v>
      </c>
      <c r="H198" s="14">
        <f t="shared" si="12"/>
        <v>11846</v>
      </c>
      <c r="I198" s="2">
        <f t="shared" si="13"/>
        <v>687068</v>
      </c>
      <c r="J198" s="2">
        <v>161000</v>
      </c>
      <c r="K198" s="2">
        <f t="shared" si="14"/>
        <v>533070</v>
      </c>
      <c r="L198" s="9">
        <f t="shared" si="15"/>
        <v>-7002</v>
      </c>
    </row>
    <row r="199" spans="1:12" x14ac:dyDescent="0.25">
      <c r="A199">
        <v>197</v>
      </c>
      <c r="B199">
        <v>58</v>
      </c>
      <c r="C199">
        <v>0.53889584032715843</v>
      </c>
      <c r="D199" s="8">
        <f>IF(C199&lt;=$P$3,$Q$3,IF(C199&lt;=$P$4,$Q$4,IF(C199&lt;=$P$5,$Q$5,"ERRO")))</f>
        <v>20</v>
      </c>
      <c r="E199">
        <v>0.87551499984740744</v>
      </c>
      <c r="F199" s="8">
        <f>IF(E199&lt;=$P$10,$Q$10,IF(E199&lt;=$P$11,$Q$11,IF(E199&lt;=$P$12,$Q$12,IF(E199&lt;=$P$13,$Q$13,IF(E199&lt;=$P$14,$Q$14,"ERRO")))))</f>
        <v>21</v>
      </c>
      <c r="G199">
        <v>13377.049898110272</v>
      </c>
      <c r="H199" s="14">
        <f t="shared" si="12"/>
        <v>13377</v>
      </c>
      <c r="I199" s="2">
        <f t="shared" si="13"/>
        <v>775866</v>
      </c>
      <c r="J199" s="2">
        <v>161000</v>
      </c>
      <c r="K199" s="2">
        <f t="shared" si="14"/>
        <v>548457</v>
      </c>
      <c r="L199" s="9">
        <f t="shared" si="15"/>
        <v>66409</v>
      </c>
    </row>
    <row r="200" spans="1:12" x14ac:dyDescent="0.25">
      <c r="A200">
        <v>198</v>
      </c>
      <c r="B200">
        <v>58</v>
      </c>
      <c r="C200">
        <v>0.39970091860713525</v>
      </c>
      <c r="D200" s="8">
        <f>IF(C200&lt;=$P$3,$Q$3,IF(C200&lt;=$P$4,$Q$4,IF(C200&lt;=$P$5,$Q$5,"ERRO")))</f>
        <v>20</v>
      </c>
      <c r="E200">
        <v>0.83617664113284706</v>
      </c>
      <c r="F200" s="8">
        <f>IF(E200&lt;=$P$10,$Q$10,IF(E200&lt;=$P$11,$Q$11,IF(E200&lt;=$P$12,$Q$12,IF(E200&lt;=$P$13,$Q$13,IF(E200&lt;=$P$14,$Q$14,"ERRO")))))</f>
        <v>21</v>
      </c>
      <c r="G200">
        <v>10125.084630373749</v>
      </c>
      <c r="H200" s="14">
        <f t="shared" si="12"/>
        <v>10125</v>
      </c>
      <c r="I200" s="2">
        <f t="shared" si="13"/>
        <v>587250</v>
      </c>
      <c r="J200" s="2">
        <v>161000</v>
      </c>
      <c r="K200" s="2">
        <f t="shared" si="14"/>
        <v>415125</v>
      </c>
      <c r="L200" s="9">
        <f t="shared" si="15"/>
        <v>11125</v>
      </c>
    </row>
    <row r="201" spans="1:12" x14ac:dyDescent="0.25">
      <c r="A201">
        <v>199</v>
      </c>
      <c r="B201">
        <v>58</v>
      </c>
      <c r="C201">
        <v>0.69951475569933164</v>
      </c>
      <c r="D201" s="8">
        <f>IF(C201&lt;=$P$3,$Q$3,IF(C201&lt;=$P$4,$Q$4,IF(C201&lt;=$P$5,$Q$5,"ERRO")))</f>
        <v>24</v>
      </c>
      <c r="E201">
        <v>0.35825678273873102</v>
      </c>
      <c r="F201" s="8">
        <f>IF(E201&lt;=$P$10,$Q$10,IF(E201&lt;=$P$11,$Q$11,IF(E201&lt;=$P$12,$Q$12,IF(E201&lt;=$P$13,$Q$13,IF(E201&lt;=$P$14,$Q$14,"ERRO")))))</f>
        <v>15</v>
      </c>
      <c r="G201">
        <v>13629.02199463133</v>
      </c>
      <c r="H201" s="14">
        <f t="shared" si="12"/>
        <v>13629</v>
      </c>
      <c r="I201" s="2">
        <f t="shared" si="13"/>
        <v>790482</v>
      </c>
      <c r="J201" s="2">
        <v>161000</v>
      </c>
      <c r="K201" s="2">
        <f t="shared" si="14"/>
        <v>531531</v>
      </c>
      <c r="L201" s="9">
        <f t="shared" si="15"/>
        <v>97951</v>
      </c>
    </row>
    <row r="202" spans="1:12" x14ac:dyDescent="0.25">
      <c r="A202">
        <v>200</v>
      </c>
      <c r="B202">
        <v>58</v>
      </c>
      <c r="C202">
        <v>0.16251106295968504</v>
      </c>
      <c r="D202" s="8">
        <f>IF(C202&lt;=$P$3,$Q$3,IF(C202&lt;=$P$4,$Q$4,IF(C202&lt;=$P$5,$Q$5,"ERRO")))</f>
        <v>16</v>
      </c>
      <c r="E202">
        <v>0.86056093020416879</v>
      </c>
      <c r="F202" s="8">
        <f>IF(E202&lt;=$P$10,$Q$10,IF(E202&lt;=$P$11,$Q$11,IF(E202&lt;=$P$12,$Q$12,IF(E202&lt;=$P$13,$Q$13,IF(E202&lt;=$P$14,$Q$14,"ERRO")))))</f>
        <v>21</v>
      </c>
      <c r="G202">
        <v>13018.214675241325</v>
      </c>
      <c r="H202" s="14">
        <f t="shared" si="12"/>
        <v>13018</v>
      </c>
      <c r="I202" s="2">
        <f t="shared" si="13"/>
        <v>755044</v>
      </c>
      <c r="J202" s="2">
        <v>161000</v>
      </c>
      <c r="K202" s="2">
        <f t="shared" si="14"/>
        <v>481666</v>
      </c>
      <c r="L202" s="9">
        <f t="shared" si="15"/>
        <v>112378</v>
      </c>
    </row>
    <row r="203" spans="1:12" x14ac:dyDescent="0.25">
      <c r="A203">
        <v>201</v>
      </c>
      <c r="B203">
        <v>58</v>
      </c>
      <c r="C203">
        <v>0.15836054567094943</v>
      </c>
      <c r="D203" s="8">
        <f>IF(C203&lt;=$P$3,$Q$3,IF(C203&lt;=$P$4,$Q$4,IF(C203&lt;=$P$5,$Q$5,"ERRO")))</f>
        <v>16</v>
      </c>
      <c r="E203">
        <v>0.80565813165684985</v>
      </c>
      <c r="F203" s="8">
        <f>IF(E203&lt;=$P$10,$Q$10,IF(E203&lt;=$P$11,$Q$11,IF(E203&lt;=$P$12,$Q$12,IF(E203&lt;=$P$13,$Q$13,IF(E203&lt;=$P$14,$Q$14,"ERRO")))))</f>
        <v>21</v>
      </c>
      <c r="G203">
        <v>20721.648555365391</v>
      </c>
      <c r="H203" s="14">
        <f t="shared" si="12"/>
        <v>20722</v>
      </c>
      <c r="I203" s="2">
        <f t="shared" si="13"/>
        <v>1201876</v>
      </c>
      <c r="J203" s="2">
        <v>161000</v>
      </c>
      <c r="K203" s="2">
        <f t="shared" si="14"/>
        <v>766714</v>
      </c>
      <c r="L203" s="9">
        <f t="shared" si="15"/>
        <v>274162</v>
      </c>
    </row>
    <row r="204" spans="1:12" x14ac:dyDescent="0.25">
      <c r="A204">
        <v>202</v>
      </c>
      <c r="B204">
        <v>58</v>
      </c>
      <c r="C204">
        <v>9.9765007477034817E-2</v>
      </c>
      <c r="D204" s="8">
        <f>IF(C204&lt;=$P$3,$Q$3,IF(C204&lt;=$P$4,$Q$4,IF(C204&lt;=$P$5,$Q$5,"ERRO")))</f>
        <v>16</v>
      </c>
      <c r="E204">
        <v>0.14130069887386701</v>
      </c>
      <c r="F204" s="8">
        <f>IF(E204&lt;=$P$10,$Q$10,IF(E204&lt;=$P$11,$Q$11,IF(E204&lt;=$P$12,$Q$12,IF(E204&lt;=$P$13,$Q$13,IF(E204&lt;=$P$14,$Q$14,"ERRO")))))</f>
        <v>13</v>
      </c>
      <c r="G204">
        <v>9516.432131305919</v>
      </c>
      <c r="H204" s="14">
        <f t="shared" si="12"/>
        <v>9516</v>
      </c>
      <c r="I204" s="2">
        <f t="shared" si="13"/>
        <v>551928</v>
      </c>
      <c r="J204" s="2">
        <v>161000</v>
      </c>
      <c r="K204" s="2">
        <f t="shared" si="14"/>
        <v>275964</v>
      </c>
      <c r="L204" s="9">
        <f t="shared" si="15"/>
        <v>114964</v>
      </c>
    </row>
    <row r="205" spans="1:12" x14ac:dyDescent="0.25">
      <c r="A205">
        <v>203</v>
      </c>
      <c r="B205">
        <v>58</v>
      </c>
      <c r="C205">
        <v>0.73827326273384808</v>
      </c>
      <c r="D205" s="8">
        <f>IF(C205&lt;=$P$3,$Q$3,IF(C205&lt;=$P$4,$Q$4,IF(C205&lt;=$P$5,$Q$5,"ERRO")))</f>
        <v>24</v>
      </c>
      <c r="E205">
        <v>0.54091006195257418</v>
      </c>
      <c r="F205" s="8">
        <f>IF(E205&lt;=$P$10,$Q$10,IF(E205&lt;=$P$11,$Q$11,IF(E205&lt;=$P$12,$Q$12,IF(E205&lt;=$P$13,$Q$13,IF(E205&lt;=$P$14,$Q$14,"ERRO")))))</f>
        <v>16</v>
      </c>
      <c r="G205">
        <v>12032.371076486015</v>
      </c>
      <c r="H205" s="14">
        <f t="shared" si="12"/>
        <v>12032</v>
      </c>
      <c r="I205" s="2">
        <f t="shared" si="13"/>
        <v>697856</v>
      </c>
      <c r="J205" s="2">
        <v>161000</v>
      </c>
      <c r="K205" s="2">
        <f t="shared" si="14"/>
        <v>481280</v>
      </c>
      <c r="L205" s="9">
        <f t="shared" si="15"/>
        <v>55576</v>
      </c>
    </row>
    <row r="206" spans="1:12" x14ac:dyDescent="0.25">
      <c r="A206">
        <v>204</v>
      </c>
      <c r="B206">
        <v>58</v>
      </c>
      <c r="C206">
        <v>0.18610187078463089</v>
      </c>
      <c r="D206" s="8">
        <f>IF(C206&lt;=$P$3,$Q$3,IF(C206&lt;=$P$4,$Q$4,IF(C206&lt;=$P$5,$Q$5,"ERRO")))</f>
        <v>16</v>
      </c>
      <c r="E206">
        <v>0.86410107730338448</v>
      </c>
      <c r="F206" s="8">
        <f>IF(E206&lt;=$P$10,$Q$10,IF(E206&lt;=$P$11,$Q$11,IF(E206&lt;=$P$12,$Q$12,IF(E206&lt;=$P$13,$Q$13,IF(E206&lt;=$P$14,$Q$14,"ERRO")))))</f>
        <v>21</v>
      </c>
      <c r="G206">
        <v>4962.8534118819516</v>
      </c>
      <c r="H206" s="14">
        <f t="shared" si="12"/>
        <v>4963</v>
      </c>
      <c r="I206" s="2">
        <f t="shared" si="13"/>
        <v>287854</v>
      </c>
      <c r="J206" s="2">
        <v>161000</v>
      </c>
      <c r="K206" s="2">
        <f t="shared" si="14"/>
        <v>183631</v>
      </c>
      <c r="L206" s="9">
        <f t="shared" si="15"/>
        <v>-56777</v>
      </c>
    </row>
    <row r="207" spans="1:12" x14ac:dyDescent="0.25">
      <c r="A207">
        <v>205</v>
      </c>
      <c r="B207">
        <v>58</v>
      </c>
      <c r="C207">
        <v>0.99826044495986821</v>
      </c>
      <c r="D207" s="8">
        <f>IF(C207&lt;=$P$3,$Q$3,IF(C207&lt;=$P$4,$Q$4,IF(C207&lt;=$P$5,$Q$5,"ERRO")))</f>
        <v>24</v>
      </c>
      <c r="E207">
        <v>0.60356456190679653</v>
      </c>
      <c r="F207" s="8">
        <f>IF(E207&lt;=$P$10,$Q$10,IF(E207&lt;=$P$11,$Q$11,IF(E207&lt;=$P$12,$Q$12,IF(E207&lt;=$P$13,$Q$13,IF(E207&lt;=$P$14,$Q$14,"ERRO")))))</f>
        <v>19</v>
      </c>
      <c r="G207">
        <v>15471.743639238412</v>
      </c>
      <c r="H207" s="14">
        <f t="shared" si="12"/>
        <v>15472</v>
      </c>
      <c r="I207" s="2">
        <f t="shared" si="13"/>
        <v>897376</v>
      </c>
      <c r="J207" s="2">
        <v>161000</v>
      </c>
      <c r="K207" s="2">
        <f t="shared" si="14"/>
        <v>665296</v>
      </c>
      <c r="L207" s="9">
        <f t="shared" si="15"/>
        <v>71080</v>
      </c>
    </row>
    <row r="208" spans="1:12" x14ac:dyDescent="0.25">
      <c r="A208">
        <v>206</v>
      </c>
      <c r="B208">
        <v>58</v>
      </c>
      <c r="C208">
        <v>0.8580584124271371</v>
      </c>
      <c r="D208" s="8">
        <f>IF(C208&lt;=$P$3,$Q$3,IF(C208&lt;=$P$4,$Q$4,IF(C208&lt;=$P$5,$Q$5,"ERRO")))</f>
        <v>24</v>
      </c>
      <c r="E208">
        <v>0.93325601977599415</v>
      </c>
      <c r="F208" s="8">
        <f>IF(E208&lt;=$P$10,$Q$10,IF(E208&lt;=$P$11,$Q$11,IF(E208&lt;=$P$12,$Q$12,IF(E208&lt;=$P$13,$Q$13,IF(E208&lt;=$P$14,$Q$14,"ERRO")))))</f>
        <v>21</v>
      </c>
      <c r="G208">
        <v>11313.10890133318</v>
      </c>
      <c r="H208" s="14">
        <f t="shared" si="12"/>
        <v>11313</v>
      </c>
      <c r="I208" s="2">
        <f t="shared" si="13"/>
        <v>656154</v>
      </c>
      <c r="J208" s="2">
        <v>161000</v>
      </c>
      <c r="K208" s="2">
        <f t="shared" si="14"/>
        <v>509085</v>
      </c>
      <c r="L208" s="9">
        <f t="shared" si="15"/>
        <v>-13931</v>
      </c>
    </row>
    <row r="209" spans="1:12" x14ac:dyDescent="0.25">
      <c r="A209">
        <v>207</v>
      </c>
      <c r="B209">
        <v>58</v>
      </c>
      <c r="C209">
        <v>0.60051271095919678</v>
      </c>
      <c r="D209" s="8">
        <f>IF(C209&lt;=$P$3,$Q$3,IF(C209&lt;=$P$4,$Q$4,IF(C209&lt;=$P$5,$Q$5,"ERRO")))</f>
        <v>24</v>
      </c>
      <c r="E209">
        <v>0.77407147434919277</v>
      </c>
      <c r="F209" s="8">
        <f>IF(E209&lt;=$P$10,$Q$10,IF(E209&lt;=$P$11,$Q$11,IF(E209&lt;=$P$12,$Q$12,IF(E209&lt;=$P$13,$Q$13,IF(E209&lt;=$P$14,$Q$14,"ERRO")))))</f>
        <v>19</v>
      </c>
      <c r="G209">
        <v>2754.8808550927788</v>
      </c>
      <c r="H209" s="14">
        <f t="shared" si="12"/>
        <v>2755</v>
      </c>
      <c r="I209" s="2">
        <f t="shared" si="13"/>
        <v>159790</v>
      </c>
      <c r="J209" s="2">
        <v>161000</v>
      </c>
      <c r="K209" s="2">
        <f t="shared" si="14"/>
        <v>118465</v>
      </c>
      <c r="L209" s="9">
        <f t="shared" si="15"/>
        <v>-119675</v>
      </c>
    </row>
    <row r="210" spans="1:12" x14ac:dyDescent="0.25">
      <c r="A210">
        <v>208</v>
      </c>
      <c r="B210">
        <v>58</v>
      </c>
      <c r="C210">
        <v>0.27622302926725056</v>
      </c>
      <c r="D210" s="8">
        <f>IF(C210&lt;=$P$3,$Q$3,IF(C210&lt;=$P$4,$Q$4,IF(C210&lt;=$P$5,$Q$5,"ERRO")))</f>
        <v>20</v>
      </c>
      <c r="E210">
        <v>0.83962523270363476</v>
      </c>
      <c r="F210" s="8">
        <f>IF(E210&lt;=$P$10,$Q$10,IF(E210&lt;=$P$11,$Q$11,IF(E210&lt;=$P$12,$Q$12,IF(E210&lt;=$P$13,$Q$13,IF(E210&lt;=$P$14,$Q$14,"ERRO")))))</f>
        <v>21</v>
      </c>
      <c r="G210">
        <v>13486.843757447787</v>
      </c>
      <c r="H210" s="14">
        <f t="shared" si="12"/>
        <v>13487</v>
      </c>
      <c r="I210" s="2">
        <f t="shared" si="13"/>
        <v>782246</v>
      </c>
      <c r="J210" s="2">
        <v>161000</v>
      </c>
      <c r="K210" s="2">
        <f t="shared" si="14"/>
        <v>552967</v>
      </c>
      <c r="L210" s="9">
        <f t="shared" si="15"/>
        <v>68279</v>
      </c>
    </row>
    <row r="211" spans="1:12" x14ac:dyDescent="0.25">
      <c r="A211">
        <v>209</v>
      </c>
      <c r="B211">
        <v>58</v>
      </c>
      <c r="C211">
        <v>0.4336375011444441</v>
      </c>
      <c r="D211" s="8">
        <f>IF(C211&lt;=$P$3,$Q$3,IF(C211&lt;=$P$4,$Q$4,IF(C211&lt;=$P$5,$Q$5,"ERRO")))</f>
        <v>20</v>
      </c>
      <c r="E211">
        <v>0.14609210486159857</v>
      </c>
      <c r="F211" s="8">
        <f>IF(E211&lt;=$P$10,$Q$10,IF(E211&lt;=$P$11,$Q$11,IF(E211&lt;=$P$12,$Q$12,IF(E211&lt;=$P$13,$Q$13,IF(E211&lt;=$P$14,$Q$14,"ERRO")))))</f>
        <v>13</v>
      </c>
      <c r="G211">
        <v>7240.8975332218688</v>
      </c>
      <c r="H211" s="14">
        <f t="shared" si="12"/>
        <v>7241</v>
      </c>
      <c r="I211" s="2">
        <f t="shared" si="13"/>
        <v>419978</v>
      </c>
      <c r="J211" s="2">
        <v>161000</v>
      </c>
      <c r="K211" s="2">
        <f t="shared" si="14"/>
        <v>238953</v>
      </c>
      <c r="L211" s="9">
        <f t="shared" si="15"/>
        <v>20025</v>
      </c>
    </row>
    <row r="212" spans="1:12" x14ac:dyDescent="0.25">
      <c r="A212">
        <v>210</v>
      </c>
      <c r="B212">
        <v>58</v>
      </c>
      <c r="C212">
        <v>0.22534867397076327</v>
      </c>
      <c r="D212" s="8">
        <f>IF(C212&lt;=$P$3,$Q$3,IF(C212&lt;=$P$4,$Q$4,IF(C212&lt;=$P$5,$Q$5,"ERRO")))</f>
        <v>20</v>
      </c>
      <c r="E212">
        <v>0.41590624713888974</v>
      </c>
      <c r="F212" s="8">
        <f>IF(E212&lt;=$P$10,$Q$10,IF(E212&lt;=$P$11,$Q$11,IF(E212&lt;=$P$12,$Q$12,IF(E212&lt;=$P$13,$Q$13,IF(E212&lt;=$P$14,$Q$14,"ERRO")))))</f>
        <v>16</v>
      </c>
      <c r="G212">
        <v>12497.643782182422</v>
      </c>
      <c r="H212" s="14">
        <f t="shared" si="12"/>
        <v>12498</v>
      </c>
      <c r="I212" s="2">
        <f t="shared" si="13"/>
        <v>724884</v>
      </c>
      <c r="J212" s="2">
        <v>161000</v>
      </c>
      <c r="K212" s="2">
        <f t="shared" si="14"/>
        <v>449928</v>
      </c>
      <c r="L212" s="9">
        <f t="shared" si="15"/>
        <v>113956</v>
      </c>
    </row>
    <row r="213" spans="1:12" x14ac:dyDescent="0.25">
      <c r="A213">
        <v>211</v>
      </c>
      <c r="B213">
        <v>58</v>
      </c>
      <c r="C213">
        <v>0.10480056154057436</v>
      </c>
      <c r="D213" s="8">
        <f>IF(C213&lt;=$P$3,$Q$3,IF(C213&lt;=$P$4,$Q$4,IF(C213&lt;=$P$5,$Q$5,"ERRO")))</f>
        <v>16</v>
      </c>
      <c r="E213">
        <v>0.44251838740195931</v>
      </c>
      <c r="F213" s="8">
        <f>IF(E213&lt;=$P$10,$Q$10,IF(E213&lt;=$P$11,$Q$11,IF(E213&lt;=$P$12,$Q$12,IF(E213&lt;=$P$13,$Q$13,IF(E213&lt;=$P$14,$Q$14,"ERRO")))))</f>
        <v>16</v>
      </c>
      <c r="G213">
        <v>10309.246393546346</v>
      </c>
      <c r="H213" s="14">
        <f t="shared" si="12"/>
        <v>10309</v>
      </c>
      <c r="I213" s="2">
        <f t="shared" si="13"/>
        <v>597922</v>
      </c>
      <c r="J213" s="2">
        <v>161000</v>
      </c>
      <c r="K213" s="2">
        <f t="shared" si="14"/>
        <v>329888</v>
      </c>
      <c r="L213" s="9">
        <f t="shared" si="15"/>
        <v>107034</v>
      </c>
    </row>
    <row r="214" spans="1:12" x14ac:dyDescent="0.25">
      <c r="A214">
        <v>212</v>
      </c>
      <c r="B214">
        <v>58</v>
      </c>
      <c r="C214">
        <v>6.3570055238502149E-2</v>
      </c>
      <c r="D214" s="8">
        <f>IF(C214&lt;=$P$3,$Q$3,IF(C214&lt;=$P$4,$Q$4,IF(C214&lt;=$P$5,$Q$5,"ERRO")))</f>
        <v>16</v>
      </c>
      <c r="E214">
        <v>0.14307077242347485</v>
      </c>
      <c r="F214" s="8">
        <f>IF(E214&lt;=$P$10,$Q$10,IF(E214&lt;=$P$11,$Q$11,IF(E214&lt;=$P$12,$Q$12,IF(E214&lt;=$P$13,$Q$13,IF(E214&lt;=$P$14,$Q$14,"ERRO")))))</f>
        <v>13</v>
      </c>
      <c r="G214">
        <v>11373.93158688792</v>
      </c>
      <c r="H214" s="14">
        <f t="shared" si="12"/>
        <v>11374</v>
      </c>
      <c r="I214" s="2">
        <f t="shared" si="13"/>
        <v>659692</v>
      </c>
      <c r="J214" s="2">
        <v>161000</v>
      </c>
      <c r="K214" s="2">
        <f t="shared" si="14"/>
        <v>329846</v>
      </c>
      <c r="L214" s="9">
        <f t="shared" si="15"/>
        <v>168846</v>
      </c>
    </row>
    <row r="215" spans="1:12" x14ac:dyDescent="0.25">
      <c r="A215">
        <v>213</v>
      </c>
      <c r="B215">
        <v>58</v>
      </c>
      <c r="C215">
        <v>0.81334879604480115</v>
      </c>
      <c r="D215" s="8">
        <f>IF(C215&lt;=$P$3,$Q$3,IF(C215&lt;=$P$4,$Q$4,IF(C215&lt;=$P$5,$Q$5,"ERRO")))</f>
        <v>24</v>
      </c>
      <c r="E215">
        <v>0.3346354564043092</v>
      </c>
      <c r="F215" s="8">
        <f>IF(E215&lt;=$P$10,$Q$10,IF(E215&lt;=$P$11,$Q$11,IF(E215&lt;=$P$12,$Q$12,IF(E215&lt;=$P$13,$Q$13,IF(E215&lt;=$P$14,$Q$14,"ERRO")))))</f>
        <v>15</v>
      </c>
      <c r="G215">
        <v>4682.3011264787056</v>
      </c>
      <c r="H215" s="14">
        <f t="shared" si="12"/>
        <v>4682</v>
      </c>
      <c r="I215" s="2">
        <f t="shared" si="13"/>
        <v>271556</v>
      </c>
      <c r="J215" s="2">
        <v>161000</v>
      </c>
      <c r="K215" s="2">
        <f t="shared" si="14"/>
        <v>182598</v>
      </c>
      <c r="L215" s="9">
        <f t="shared" si="15"/>
        <v>-72042</v>
      </c>
    </row>
    <row r="216" spans="1:12" x14ac:dyDescent="0.25">
      <c r="A216">
        <v>214</v>
      </c>
      <c r="B216">
        <v>58</v>
      </c>
      <c r="C216">
        <v>0.93337809381389814</v>
      </c>
      <c r="D216" s="8">
        <f>IF(C216&lt;=$P$3,$Q$3,IF(C216&lt;=$P$4,$Q$4,IF(C216&lt;=$P$5,$Q$5,"ERRO")))</f>
        <v>24</v>
      </c>
      <c r="E216">
        <v>0.47743156224250005</v>
      </c>
      <c r="F216" s="8">
        <f>IF(E216&lt;=$P$10,$Q$10,IF(E216&lt;=$P$11,$Q$11,IF(E216&lt;=$P$12,$Q$12,IF(E216&lt;=$P$13,$Q$13,IF(E216&lt;=$P$14,$Q$14,"ERRO")))))</f>
        <v>16</v>
      </c>
      <c r="G216">
        <v>9683.7277699814877</v>
      </c>
      <c r="H216" s="14">
        <f t="shared" si="12"/>
        <v>9684</v>
      </c>
      <c r="I216" s="2">
        <f t="shared" si="13"/>
        <v>561672</v>
      </c>
      <c r="J216" s="2">
        <v>161000</v>
      </c>
      <c r="K216" s="2">
        <f t="shared" si="14"/>
        <v>387360</v>
      </c>
      <c r="L216" s="9">
        <f t="shared" si="15"/>
        <v>13312</v>
      </c>
    </row>
    <row r="217" spans="1:12" x14ac:dyDescent="0.25">
      <c r="A217">
        <v>215</v>
      </c>
      <c r="B217">
        <v>58</v>
      </c>
      <c r="C217">
        <v>0.22287667470320749</v>
      </c>
      <c r="D217" s="8">
        <f>IF(C217&lt;=$P$3,$Q$3,IF(C217&lt;=$P$4,$Q$4,IF(C217&lt;=$P$5,$Q$5,"ERRO")))</f>
        <v>20</v>
      </c>
      <c r="E217">
        <v>0.60505996887112035</v>
      </c>
      <c r="F217" s="8">
        <f>IF(E217&lt;=$P$10,$Q$10,IF(E217&lt;=$P$11,$Q$11,IF(E217&lt;=$P$12,$Q$12,IF(E217&lt;=$P$13,$Q$13,IF(E217&lt;=$P$14,$Q$14,"ERRO")))))</f>
        <v>19</v>
      </c>
      <c r="G217">
        <v>14237.732132925885</v>
      </c>
      <c r="H217" s="14">
        <f t="shared" si="12"/>
        <v>14238</v>
      </c>
      <c r="I217" s="2">
        <f t="shared" si="13"/>
        <v>825804</v>
      </c>
      <c r="J217" s="2">
        <v>161000</v>
      </c>
      <c r="K217" s="2">
        <f t="shared" si="14"/>
        <v>555282</v>
      </c>
      <c r="L217" s="9">
        <f t="shared" si="15"/>
        <v>109522</v>
      </c>
    </row>
    <row r="218" spans="1:12" x14ac:dyDescent="0.25">
      <c r="A218">
        <v>216</v>
      </c>
      <c r="B218">
        <v>58</v>
      </c>
      <c r="C218">
        <v>0.63353373821222569</v>
      </c>
      <c r="D218" s="8">
        <f>IF(C218&lt;=$P$3,$Q$3,IF(C218&lt;=$P$4,$Q$4,IF(C218&lt;=$P$5,$Q$5,"ERRO")))</f>
        <v>24</v>
      </c>
      <c r="E218">
        <v>0.92867824335459459</v>
      </c>
      <c r="F218" s="8">
        <f>IF(E218&lt;=$P$10,$Q$10,IF(E218&lt;=$P$11,$Q$11,IF(E218&lt;=$P$12,$Q$12,IF(E218&lt;=$P$13,$Q$13,IF(E218&lt;=$P$14,$Q$14,"ERRO")))))</f>
        <v>21</v>
      </c>
      <c r="G218">
        <v>12686.288103679544</v>
      </c>
      <c r="H218" s="14">
        <f t="shared" si="12"/>
        <v>12686</v>
      </c>
      <c r="I218" s="2">
        <f t="shared" si="13"/>
        <v>735788</v>
      </c>
      <c r="J218" s="2">
        <v>161000</v>
      </c>
      <c r="K218" s="2">
        <f t="shared" si="14"/>
        <v>570870</v>
      </c>
      <c r="L218" s="9">
        <f t="shared" si="15"/>
        <v>3918</v>
      </c>
    </row>
    <row r="219" spans="1:12" x14ac:dyDescent="0.25">
      <c r="A219">
        <v>217</v>
      </c>
      <c r="B219">
        <v>58</v>
      </c>
      <c r="C219">
        <v>0.37968077639088105</v>
      </c>
      <c r="D219" s="8">
        <f>IF(C219&lt;=$P$3,$Q$3,IF(C219&lt;=$P$4,$Q$4,IF(C219&lt;=$P$5,$Q$5,"ERRO")))</f>
        <v>20</v>
      </c>
      <c r="E219">
        <v>0.21488082522049623</v>
      </c>
      <c r="F219" s="8">
        <f>IF(E219&lt;=$P$10,$Q$10,IF(E219&lt;=$P$11,$Q$11,IF(E219&lt;=$P$12,$Q$12,IF(E219&lt;=$P$13,$Q$13,IF(E219&lt;=$P$14,$Q$14,"ERRO")))))</f>
        <v>15</v>
      </c>
      <c r="G219">
        <v>16129.398348595714</v>
      </c>
      <c r="H219" s="14">
        <f t="shared" si="12"/>
        <v>16129</v>
      </c>
      <c r="I219" s="2">
        <f t="shared" si="13"/>
        <v>935482</v>
      </c>
      <c r="J219" s="2">
        <v>161000</v>
      </c>
      <c r="K219" s="2">
        <f t="shared" si="14"/>
        <v>564515</v>
      </c>
      <c r="L219" s="9">
        <f t="shared" si="15"/>
        <v>209967</v>
      </c>
    </row>
    <row r="220" spans="1:12" x14ac:dyDescent="0.25">
      <c r="A220">
        <v>218</v>
      </c>
      <c r="B220">
        <v>58</v>
      </c>
      <c r="C220">
        <v>0.25919370097964417</v>
      </c>
      <c r="D220" s="8">
        <f>IF(C220&lt;=$P$3,$Q$3,IF(C220&lt;=$P$4,$Q$4,IF(C220&lt;=$P$5,$Q$5,"ERRO")))</f>
        <v>20</v>
      </c>
      <c r="E220">
        <v>0.9558397167882321</v>
      </c>
      <c r="F220" s="8">
        <f>IF(E220&lt;=$P$10,$Q$10,IF(E220&lt;=$P$11,$Q$11,IF(E220&lt;=$P$12,$Q$12,IF(E220&lt;=$P$13,$Q$13,IF(E220&lt;=$P$14,$Q$14,"ERRO")))))</f>
        <v>21</v>
      </c>
      <c r="G220">
        <v>16233.290837873938</v>
      </c>
      <c r="H220" s="14">
        <f t="shared" si="12"/>
        <v>16233</v>
      </c>
      <c r="I220" s="2">
        <f t="shared" si="13"/>
        <v>941514</v>
      </c>
      <c r="J220" s="2">
        <v>161000</v>
      </c>
      <c r="K220" s="2">
        <f t="shared" si="14"/>
        <v>665553</v>
      </c>
      <c r="L220" s="9">
        <f t="shared" si="15"/>
        <v>114961</v>
      </c>
    </row>
    <row r="221" spans="1:12" x14ac:dyDescent="0.25">
      <c r="A221">
        <v>219</v>
      </c>
      <c r="B221">
        <v>58</v>
      </c>
      <c r="C221">
        <v>0.60997344889675587</v>
      </c>
      <c r="D221" s="8">
        <f>IF(C221&lt;=$P$3,$Q$3,IF(C221&lt;=$P$4,$Q$4,IF(C221&lt;=$P$5,$Q$5,"ERRO")))</f>
        <v>24</v>
      </c>
      <c r="E221">
        <v>0.32224494155705435</v>
      </c>
      <c r="F221" s="8">
        <f>IF(E221&lt;=$P$10,$Q$10,IF(E221&lt;=$P$11,$Q$11,IF(E221&lt;=$P$12,$Q$12,IF(E221&lt;=$P$13,$Q$13,IF(E221&lt;=$P$14,$Q$14,"ERRO")))))</f>
        <v>15</v>
      </c>
      <c r="G221">
        <v>12741.200551601651</v>
      </c>
      <c r="H221" s="14">
        <f t="shared" si="12"/>
        <v>12741</v>
      </c>
      <c r="I221" s="2">
        <f t="shared" si="13"/>
        <v>738978</v>
      </c>
      <c r="J221" s="2">
        <v>161000</v>
      </c>
      <c r="K221" s="2">
        <f t="shared" si="14"/>
        <v>496899</v>
      </c>
      <c r="L221" s="9">
        <f t="shared" si="15"/>
        <v>81079</v>
      </c>
    </row>
    <row r="222" spans="1:12" x14ac:dyDescent="0.25">
      <c r="A222">
        <v>220</v>
      </c>
      <c r="B222">
        <v>58</v>
      </c>
      <c r="C222">
        <v>5.9968871120334485E-2</v>
      </c>
      <c r="D222" s="8">
        <f>IF(C222&lt;=$P$3,$Q$3,IF(C222&lt;=$P$4,$Q$4,IF(C222&lt;=$P$5,$Q$5,"ERRO")))</f>
        <v>16</v>
      </c>
      <c r="E222">
        <v>0.79055146946623123</v>
      </c>
      <c r="F222" s="8">
        <f>IF(E222&lt;=$P$10,$Q$10,IF(E222&lt;=$P$11,$Q$11,IF(E222&lt;=$P$12,$Q$12,IF(E222&lt;=$P$13,$Q$13,IF(E222&lt;=$P$14,$Q$14,"ERRO")))))</f>
        <v>19</v>
      </c>
      <c r="G222">
        <v>15044.113782380009</v>
      </c>
      <c r="H222" s="14">
        <f t="shared" si="12"/>
        <v>15044</v>
      </c>
      <c r="I222" s="2">
        <f t="shared" si="13"/>
        <v>872552</v>
      </c>
      <c r="J222" s="2">
        <v>161000</v>
      </c>
      <c r="K222" s="2">
        <f t="shared" si="14"/>
        <v>526540</v>
      </c>
      <c r="L222" s="9">
        <f t="shared" si="15"/>
        <v>185012</v>
      </c>
    </row>
    <row r="223" spans="1:12" x14ac:dyDescent="0.25">
      <c r="A223">
        <v>221</v>
      </c>
      <c r="B223">
        <v>58</v>
      </c>
      <c r="C223">
        <v>0.29233680227057712</v>
      </c>
      <c r="D223" s="8">
        <f>IF(C223&lt;=$P$3,$Q$3,IF(C223&lt;=$P$4,$Q$4,IF(C223&lt;=$P$5,$Q$5,"ERRO")))</f>
        <v>20</v>
      </c>
      <c r="E223">
        <v>0.17661061433759576</v>
      </c>
      <c r="F223" s="8">
        <f>IF(E223&lt;=$P$10,$Q$10,IF(E223&lt;=$P$11,$Q$11,IF(E223&lt;=$P$12,$Q$12,IF(E223&lt;=$P$13,$Q$13,IF(E223&lt;=$P$14,$Q$14,"ERRO")))))</f>
        <v>13</v>
      </c>
      <c r="G223">
        <v>19495.085810660385</v>
      </c>
      <c r="H223" s="14">
        <f t="shared" si="12"/>
        <v>19495</v>
      </c>
      <c r="I223" s="2">
        <f t="shared" si="13"/>
        <v>1130710</v>
      </c>
      <c r="J223" s="2">
        <v>161000</v>
      </c>
      <c r="K223" s="2">
        <f t="shared" si="14"/>
        <v>643335</v>
      </c>
      <c r="L223" s="9">
        <f t="shared" si="15"/>
        <v>326375</v>
      </c>
    </row>
    <row r="224" spans="1:12" x14ac:dyDescent="0.25">
      <c r="A224">
        <v>222</v>
      </c>
      <c r="B224">
        <v>58</v>
      </c>
      <c r="C224">
        <v>8.0050050355540636E-2</v>
      </c>
      <c r="D224" s="8">
        <f>IF(C224&lt;=$P$3,$Q$3,IF(C224&lt;=$P$4,$Q$4,IF(C224&lt;=$P$5,$Q$5,"ERRO")))</f>
        <v>16</v>
      </c>
      <c r="E224">
        <v>0.66463209936826684</v>
      </c>
      <c r="F224" s="8">
        <f>IF(E224&lt;=$P$10,$Q$10,IF(E224&lt;=$P$11,$Q$11,IF(E224&lt;=$P$12,$Q$12,IF(E224&lt;=$P$13,$Q$13,IF(E224&lt;=$P$14,$Q$14,"ERRO")))))</f>
        <v>19</v>
      </c>
      <c r="G224">
        <v>16682.752660301048</v>
      </c>
      <c r="H224" s="14">
        <f t="shared" si="12"/>
        <v>16683</v>
      </c>
      <c r="I224" s="2">
        <f t="shared" si="13"/>
        <v>967614</v>
      </c>
      <c r="J224" s="2">
        <v>161000</v>
      </c>
      <c r="K224" s="2">
        <f t="shared" si="14"/>
        <v>583905</v>
      </c>
      <c r="L224" s="9">
        <f t="shared" si="15"/>
        <v>222709</v>
      </c>
    </row>
    <row r="225" spans="1:12" x14ac:dyDescent="0.25">
      <c r="A225">
        <v>223</v>
      </c>
      <c r="B225">
        <v>58</v>
      </c>
      <c r="C225">
        <v>6.6805017242957856E-2</v>
      </c>
      <c r="D225" s="8">
        <f>IF(C225&lt;=$P$3,$Q$3,IF(C225&lt;=$P$4,$Q$4,IF(C225&lt;=$P$5,$Q$5,"ERRO")))</f>
        <v>16</v>
      </c>
      <c r="E225">
        <v>0.7049165318765831</v>
      </c>
      <c r="F225" s="8">
        <f>IF(E225&lt;=$P$10,$Q$10,IF(E225&lt;=$P$11,$Q$11,IF(E225&lt;=$P$12,$Q$12,IF(E225&lt;=$P$13,$Q$13,IF(E225&lt;=$P$14,$Q$14,"ERRO")))))</f>
        <v>19</v>
      </c>
      <c r="G225">
        <v>11474.073092642357</v>
      </c>
      <c r="H225" s="14">
        <f t="shared" si="12"/>
        <v>11474</v>
      </c>
      <c r="I225" s="2">
        <f t="shared" si="13"/>
        <v>665492</v>
      </c>
      <c r="J225" s="2">
        <v>161000</v>
      </c>
      <c r="K225" s="2">
        <f t="shared" si="14"/>
        <v>401590</v>
      </c>
      <c r="L225" s="9">
        <f t="shared" si="15"/>
        <v>102902</v>
      </c>
    </row>
    <row r="226" spans="1:12" x14ac:dyDescent="0.25">
      <c r="A226">
        <v>224</v>
      </c>
      <c r="B226">
        <v>58</v>
      </c>
      <c r="C226">
        <v>0.14426099429303874</v>
      </c>
      <c r="D226" s="8">
        <f>IF(C226&lt;=$P$3,$Q$3,IF(C226&lt;=$P$4,$Q$4,IF(C226&lt;=$P$5,$Q$5,"ERRO")))</f>
        <v>16</v>
      </c>
      <c r="E226">
        <v>0.24253059480574968</v>
      </c>
      <c r="F226" s="8">
        <f>IF(E226&lt;=$P$10,$Q$10,IF(E226&lt;=$P$11,$Q$11,IF(E226&lt;=$P$12,$Q$12,IF(E226&lt;=$P$13,$Q$13,IF(E226&lt;=$P$14,$Q$14,"ERRO")))))</f>
        <v>15</v>
      </c>
      <c r="G226">
        <v>7501.5421164716827</v>
      </c>
      <c r="H226" s="14">
        <f t="shared" si="12"/>
        <v>7502</v>
      </c>
      <c r="I226" s="2">
        <f t="shared" si="13"/>
        <v>435116</v>
      </c>
      <c r="J226" s="2">
        <v>161000</v>
      </c>
      <c r="K226" s="2">
        <f t="shared" si="14"/>
        <v>232562</v>
      </c>
      <c r="L226" s="9">
        <f t="shared" si="15"/>
        <v>41554</v>
      </c>
    </row>
    <row r="227" spans="1:12" x14ac:dyDescent="0.25">
      <c r="A227">
        <v>225</v>
      </c>
      <c r="B227">
        <v>58</v>
      </c>
      <c r="C227">
        <v>3.640858180486465E-2</v>
      </c>
      <c r="D227" s="8">
        <f>IF(C227&lt;=$P$3,$Q$3,IF(C227&lt;=$P$4,$Q$4,IF(C227&lt;=$P$5,$Q$5,"ERRO")))</f>
        <v>16</v>
      </c>
      <c r="E227">
        <v>0.63994262520218514</v>
      </c>
      <c r="F227" s="8">
        <f>IF(E227&lt;=$P$10,$Q$10,IF(E227&lt;=$P$11,$Q$11,IF(E227&lt;=$P$12,$Q$12,IF(E227&lt;=$P$13,$Q$13,IF(E227&lt;=$P$14,$Q$14,"ERRO")))))</f>
        <v>19</v>
      </c>
      <c r="G227">
        <v>14418.865619802091</v>
      </c>
      <c r="H227" s="14">
        <f t="shared" si="12"/>
        <v>14419</v>
      </c>
      <c r="I227" s="2">
        <f t="shared" si="13"/>
        <v>836302</v>
      </c>
      <c r="J227" s="2">
        <v>161000</v>
      </c>
      <c r="K227" s="2">
        <f t="shared" si="14"/>
        <v>504665</v>
      </c>
      <c r="L227" s="9">
        <f t="shared" si="15"/>
        <v>170637</v>
      </c>
    </row>
    <row r="228" spans="1:12" x14ac:dyDescent="0.25">
      <c r="A228">
        <v>226</v>
      </c>
      <c r="B228">
        <v>58</v>
      </c>
      <c r="C228">
        <v>0.7729728080080569</v>
      </c>
      <c r="D228" s="8">
        <f>IF(C228&lt;=$P$3,$Q$3,IF(C228&lt;=$P$4,$Q$4,IF(C228&lt;=$P$5,$Q$5,"ERRO")))</f>
        <v>24</v>
      </c>
      <c r="E228">
        <v>0.9592577898495438</v>
      </c>
      <c r="F228" s="8">
        <f>IF(E228&lt;=$P$10,$Q$10,IF(E228&lt;=$P$11,$Q$11,IF(E228&lt;=$P$12,$Q$12,IF(E228&lt;=$P$13,$Q$13,IF(E228&lt;=$P$14,$Q$14,"ERRO")))))</f>
        <v>21</v>
      </c>
      <c r="G228">
        <v>9931.4877691649599</v>
      </c>
      <c r="H228" s="14">
        <f t="shared" si="12"/>
        <v>9931</v>
      </c>
      <c r="I228" s="2">
        <f t="shared" si="13"/>
        <v>575998</v>
      </c>
      <c r="J228" s="2">
        <v>161000</v>
      </c>
      <c r="K228" s="2">
        <f t="shared" si="14"/>
        <v>446895</v>
      </c>
      <c r="L228" s="9">
        <f t="shared" si="15"/>
        <v>-31897</v>
      </c>
    </row>
    <row r="229" spans="1:12" x14ac:dyDescent="0.25">
      <c r="A229">
        <v>227</v>
      </c>
      <c r="B229">
        <v>58</v>
      </c>
      <c r="C229">
        <v>0.46461378826258126</v>
      </c>
      <c r="D229" s="8">
        <f>IF(C229&lt;=$P$3,$Q$3,IF(C229&lt;=$P$4,$Q$4,IF(C229&lt;=$P$5,$Q$5,"ERRO")))</f>
        <v>20</v>
      </c>
      <c r="E229">
        <v>0.33945738090151678</v>
      </c>
      <c r="F229" s="8">
        <f>IF(E229&lt;=$P$10,$Q$10,IF(E229&lt;=$P$11,$Q$11,IF(E229&lt;=$P$12,$Q$12,IF(E229&lt;=$P$13,$Q$13,IF(E229&lt;=$P$14,$Q$14,"ERRO")))))</f>
        <v>15</v>
      </c>
      <c r="G229">
        <v>20424.478437518701</v>
      </c>
      <c r="H229" s="14">
        <f t="shared" si="12"/>
        <v>20424</v>
      </c>
      <c r="I229" s="2">
        <f t="shared" si="13"/>
        <v>1184592</v>
      </c>
      <c r="J229" s="2">
        <v>161000</v>
      </c>
      <c r="K229" s="2">
        <f t="shared" si="14"/>
        <v>714840</v>
      </c>
      <c r="L229" s="9">
        <f t="shared" si="15"/>
        <v>308752</v>
      </c>
    </row>
    <row r="230" spans="1:12" x14ac:dyDescent="0.25">
      <c r="A230">
        <v>228</v>
      </c>
      <c r="B230">
        <v>58</v>
      </c>
      <c r="C230">
        <v>0.76540421765800959</v>
      </c>
      <c r="D230" s="8">
        <f>IF(C230&lt;=$P$3,$Q$3,IF(C230&lt;=$P$4,$Q$4,IF(C230&lt;=$P$5,$Q$5,"ERRO")))</f>
        <v>24</v>
      </c>
      <c r="E230">
        <v>6.677449873348186E-2</v>
      </c>
      <c r="F230" s="8">
        <f>IF(E230&lt;=$P$10,$Q$10,IF(E230&lt;=$P$11,$Q$11,IF(E230&lt;=$P$12,$Q$12,IF(E230&lt;=$P$13,$Q$13,IF(E230&lt;=$P$14,$Q$14,"ERRO")))))</f>
        <v>13</v>
      </c>
      <c r="G230">
        <v>13175.897864413855</v>
      </c>
      <c r="H230" s="14">
        <f t="shared" si="12"/>
        <v>13176</v>
      </c>
      <c r="I230" s="2">
        <f t="shared" si="13"/>
        <v>764208</v>
      </c>
      <c r="J230" s="2">
        <v>161000</v>
      </c>
      <c r="K230" s="2">
        <f t="shared" si="14"/>
        <v>487512</v>
      </c>
      <c r="L230" s="9">
        <f t="shared" si="15"/>
        <v>115696</v>
      </c>
    </row>
    <row r="231" spans="1:12" x14ac:dyDescent="0.25">
      <c r="A231">
        <v>229</v>
      </c>
      <c r="B231">
        <v>58</v>
      </c>
      <c r="C231">
        <v>0.99697866756187625</v>
      </c>
      <c r="D231" s="8">
        <f>IF(C231&lt;=$P$3,$Q$3,IF(C231&lt;=$P$4,$Q$4,IF(C231&lt;=$P$5,$Q$5,"ERRO")))</f>
        <v>24</v>
      </c>
      <c r="E231">
        <v>0.13394573809015167</v>
      </c>
      <c r="F231" s="8">
        <f>IF(E231&lt;=$P$10,$Q$10,IF(E231&lt;=$P$11,$Q$11,IF(E231&lt;=$P$12,$Q$12,IF(E231&lt;=$P$13,$Q$13,IF(E231&lt;=$P$14,$Q$14,"ERRO")))))</f>
        <v>13</v>
      </c>
      <c r="G231">
        <v>13042.312305798987</v>
      </c>
      <c r="H231" s="14">
        <f t="shared" si="12"/>
        <v>13042</v>
      </c>
      <c r="I231" s="2">
        <f t="shared" si="13"/>
        <v>756436</v>
      </c>
      <c r="J231" s="2">
        <v>161000</v>
      </c>
      <c r="K231" s="2">
        <f t="shared" si="14"/>
        <v>482554</v>
      </c>
      <c r="L231" s="9">
        <f t="shared" si="15"/>
        <v>112882</v>
      </c>
    </row>
    <row r="232" spans="1:12" x14ac:dyDescent="0.25">
      <c r="A232">
        <v>230</v>
      </c>
      <c r="B232">
        <v>58</v>
      </c>
      <c r="C232">
        <v>0.61690115054780725</v>
      </c>
      <c r="D232" s="8">
        <f>IF(C232&lt;=$P$3,$Q$3,IF(C232&lt;=$P$4,$Q$4,IF(C232&lt;=$P$5,$Q$5,"ERRO")))</f>
        <v>24</v>
      </c>
      <c r="E232">
        <v>0.12591937009796442</v>
      </c>
      <c r="F232" s="8">
        <f>IF(E232&lt;=$P$10,$Q$10,IF(E232&lt;=$P$11,$Q$11,IF(E232&lt;=$P$12,$Q$12,IF(E232&lt;=$P$13,$Q$13,IF(E232&lt;=$P$14,$Q$14,"ERRO")))))</f>
        <v>13</v>
      </c>
      <c r="G232">
        <v>12672.960140946088</v>
      </c>
      <c r="H232" s="14">
        <f t="shared" si="12"/>
        <v>12673</v>
      </c>
      <c r="I232" s="2">
        <f t="shared" si="13"/>
        <v>735034</v>
      </c>
      <c r="J232" s="2">
        <v>161000</v>
      </c>
      <c r="K232" s="2">
        <f t="shared" si="14"/>
        <v>468901</v>
      </c>
      <c r="L232" s="9">
        <f t="shared" si="15"/>
        <v>105133</v>
      </c>
    </row>
    <row r="233" spans="1:12" x14ac:dyDescent="0.25">
      <c r="A233">
        <v>231</v>
      </c>
      <c r="B233">
        <v>58</v>
      </c>
      <c r="C233">
        <v>0.16418958098086489</v>
      </c>
      <c r="D233" s="8">
        <f>IF(C233&lt;=$P$3,$Q$3,IF(C233&lt;=$P$4,$Q$4,IF(C233&lt;=$P$5,$Q$5,"ERRO")))</f>
        <v>16</v>
      </c>
      <c r="E233">
        <v>0.24665059358500932</v>
      </c>
      <c r="F233" s="8">
        <f>IF(E233&lt;=$P$10,$Q$10,IF(E233&lt;=$P$11,$Q$11,IF(E233&lt;=$P$12,$Q$12,IF(E233&lt;=$P$13,$Q$13,IF(E233&lt;=$P$14,$Q$14,"ERRO")))))</f>
        <v>15</v>
      </c>
      <c r="G233">
        <v>13397.072878717154</v>
      </c>
      <c r="H233" s="14">
        <f t="shared" si="12"/>
        <v>13397</v>
      </c>
      <c r="I233" s="2">
        <f t="shared" si="13"/>
        <v>777026</v>
      </c>
      <c r="J233" s="2">
        <v>161000</v>
      </c>
      <c r="K233" s="2">
        <f t="shared" si="14"/>
        <v>415307</v>
      </c>
      <c r="L233" s="9">
        <f t="shared" si="15"/>
        <v>200719</v>
      </c>
    </row>
    <row r="234" spans="1:12" x14ac:dyDescent="0.25">
      <c r="A234">
        <v>232</v>
      </c>
      <c r="B234">
        <v>58</v>
      </c>
      <c r="C234">
        <v>0.74776451918088316</v>
      </c>
      <c r="D234" s="8">
        <f>IF(C234&lt;=$P$3,$Q$3,IF(C234&lt;=$P$4,$Q$4,IF(C234&lt;=$P$5,$Q$5,"ERRO")))</f>
        <v>24</v>
      </c>
      <c r="E234">
        <v>6.2837611011078223E-2</v>
      </c>
      <c r="F234" s="8">
        <f>IF(E234&lt;=$P$10,$Q$10,IF(E234&lt;=$P$11,$Q$11,IF(E234&lt;=$P$12,$Q$12,IF(E234&lt;=$P$13,$Q$13,IF(E234&lt;=$P$14,$Q$14,"ERRO")))))</f>
        <v>13</v>
      </c>
      <c r="G234">
        <v>15997.45772483584</v>
      </c>
      <c r="H234" s="14">
        <f t="shared" si="12"/>
        <v>15997</v>
      </c>
      <c r="I234" s="2">
        <f t="shared" si="13"/>
        <v>927826</v>
      </c>
      <c r="J234" s="2">
        <v>161000</v>
      </c>
      <c r="K234" s="2">
        <f t="shared" si="14"/>
        <v>591889</v>
      </c>
      <c r="L234" s="9">
        <f t="shared" si="15"/>
        <v>174937</v>
      </c>
    </row>
    <row r="235" spans="1:12" x14ac:dyDescent="0.25">
      <c r="A235">
        <v>233</v>
      </c>
      <c r="B235">
        <v>58</v>
      </c>
      <c r="C235">
        <v>0.4804834131900998</v>
      </c>
      <c r="D235" s="8">
        <f>IF(C235&lt;=$P$3,$Q$3,IF(C235&lt;=$P$4,$Q$4,IF(C235&lt;=$P$5,$Q$5,"ERRO")))</f>
        <v>20</v>
      </c>
      <c r="E235">
        <v>0.17435224463637197</v>
      </c>
      <c r="F235" s="8">
        <f>IF(E235&lt;=$P$10,$Q$10,IF(E235&lt;=$P$11,$Q$11,IF(E235&lt;=$P$12,$Q$12,IF(E235&lt;=$P$13,$Q$13,IF(E235&lt;=$P$14,$Q$14,"ERRO")))))</f>
        <v>13</v>
      </c>
      <c r="G235">
        <v>12465.476659883279</v>
      </c>
      <c r="H235" s="14">
        <f t="shared" si="12"/>
        <v>12465</v>
      </c>
      <c r="I235" s="2">
        <f t="shared" si="13"/>
        <v>722970</v>
      </c>
      <c r="J235" s="2">
        <v>161000</v>
      </c>
      <c r="K235" s="2">
        <f t="shared" si="14"/>
        <v>411345</v>
      </c>
      <c r="L235" s="9">
        <f t="shared" si="15"/>
        <v>150625</v>
      </c>
    </row>
    <row r="236" spans="1:12" x14ac:dyDescent="0.25">
      <c r="A236">
        <v>234</v>
      </c>
      <c r="B236">
        <v>58</v>
      </c>
      <c r="C236">
        <v>0.85302285836359748</v>
      </c>
      <c r="D236" s="8">
        <f>IF(C236&lt;=$P$3,$Q$3,IF(C236&lt;=$P$4,$Q$4,IF(C236&lt;=$P$5,$Q$5,"ERRO")))</f>
        <v>24</v>
      </c>
      <c r="E236">
        <v>0.37397381511886957</v>
      </c>
      <c r="F236" s="8">
        <f>IF(E236&lt;=$P$10,$Q$10,IF(E236&lt;=$P$11,$Q$11,IF(E236&lt;=$P$12,$Q$12,IF(E236&lt;=$P$13,$Q$13,IF(E236&lt;=$P$14,$Q$14,"ERRO")))))</f>
        <v>15</v>
      </c>
      <c r="G236">
        <v>8955.4783092462458</v>
      </c>
      <c r="H236" s="14">
        <f t="shared" si="12"/>
        <v>8955</v>
      </c>
      <c r="I236" s="2">
        <f t="shared" si="13"/>
        <v>519390</v>
      </c>
      <c r="J236" s="2">
        <v>161000</v>
      </c>
      <c r="K236" s="2">
        <f t="shared" si="14"/>
        <v>349245</v>
      </c>
      <c r="L236" s="9">
        <f t="shared" si="15"/>
        <v>9145</v>
      </c>
    </row>
    <row r="237" spans="1:12" x14ac:dyDescent="0.25">
      <c r="A237">
        <v>235</v>
      </c>
      <c r="B237">
        <v>58</v>
      </c>
      <c r="C237">
        <v>0.46028015991698967</v>
      </c>
      <c r="D237" s="8">
        <f>IF(C237&lt;=$P$3,$Q$3,IF(C237&lt;=$P$4,$Q$4,IF(C237&lt;=$P$5,$Q$5,"ERRO")))</f>
        <v>20</v>
      </c>
      <c r="E237">
        <v>2.9572435682241278E-2</v>
      </c>
      <c r="F237" s="8">
        <f>IF(E237&lt;=$P$10,$Q$10,IF(E237&lt;=$P$11,$Q$11,IF(E237&lt;=$P$12,$Q$12,IF(E237&lt;=$P$13,$Q$13,IF(E237&lt;=$P$14,$Q$14,"ERRO")))))</f>
        <v>13</v>
      </c>
      <c r="G237">
        <v>8466.1833473655861</v>
      </c>
      <c r="H237" s="14">
        <f t="shared" si="12"/>
        <v>8466</v>
      </c>
      <c r="I237" s="2">
        <f t="shared" si="13"/>
        <v>491028</v>
      </c>
      <c r="J237" s="2">
        <v>161000</v>
      </c>
      <c r="K237" s="2">
        <f t="shared" si="14"/>
        <v>279378</v>
      </c>
      <c r="L237" s="9">
        <f t="shared" si="15"/>
        <v>50650</v>
      </c>
    </row>
    <row r="238" spans="1:12" x14ac:dyDescent="0.25">
      <c r="A238">
        <v>236</v>
      </c>
      <c r="B238">
        <v>58</v>
      </c>
      <c r="C238">
        <v>0.65285195471053192</v>
      </c>
      <c r="D238" s="8">
        <f>IF(C238&lt;=$P$3,$Q$3,IF(C238&lt;=$P$4,$Q$4,IF(C238&lt;=$P$5,$Q$5,"ERRO")))</f>
        <v>24</v>
      </c>
      <c r="E238">
        <v>0.22864467299417096</v>
      </c>
      <c r="F238" s="8">
        <f>IF(E238&lt;=$P$10,$Q$10,IF(E238&lt;=$P$11,$Q$11,IF(E238&lt;=$P$12,$Q$12,IF(E238&lt;=$P$13,$Q$13,IF(E238&lt;=$P$14,$Q$14,"ERRO")))))</f>
        <v>15</v>
      </c>
      <c r="G238">
        <v>1226.5368544030935</v>
      </c>
      <c r="H238" s="14">
        <f t="shared" si="12"/>
        <v>1227</v>
      </c>
      <c r="I238" s="2">
        <f t="shared" si="13"/>
        <v>71166</v>
      </c>
      <c r="J238" s="2">
        <v>161000</v>
      </c>
      <c r="K238" s="2">
        <f t="shared" si="14"/>
        <v>47853</v>
      </c>
      <c r="L238" s="9">
        <f t="shared" si="15"/>
        <v>-137687</v>
      </c>
    </row>
    <row r="239" spans="1:12" x14ac:dyDescent="0.25">
      <c r="A239">
        <v>237</v>
      </c>
      <c r="B239">
        <v>58</v>
      </c>
      <c r="C239">
        <v>0.9651173436689352</v>
      </c>
      <c r="D239" s="8">
        <f>IF(C239&lt;=$P$3,$Q$3,IF(C239&lt;=$P$4,$Q$4,IF(C239&lt;=$P$5,$Q$5,"ERRO")))</f>
        <v>24</v>
      </c>
      <c r="E239">
        <v>0.84606463820307021</v>
      </c>
      <c r="F239" s="8">
        <f>IF(E239&lt;=$P$10,$Q$10,IF(E239&lt;=$P$11,$Q$11,IF(E239&lt;=$P$12,$Q$12,IF(E239&lt;=$P$13,$Q$13,IF(E239&lt;=$P$14,$Q$14,"ERRO")))))</f>
        <v>21</v>
      </c>
      <c r="G239">
        <v>19677.083885937463</v>
      </c>
      <c r="H239" s="14">
        <f t="shared" si="12"/>
        <v>19677</v>
      </c>
      <c r="I239" s="2">
        <f t="shared" si="13"/>
        <v>1141266</v>
      </c>
      <c r="J239" s="2">
        <v>161000</v>
      </c>
      <c r="K239" s="2">
        <f t="shared" si="14"/>
        <v>885465</v>
      </c>
      <c r="L239" s="9">
        <f t="shared" si="15"/>
        <v>94801</v>
      </c>
    </row>
    <row r="240" spans="1:12" x14ac:dyDescent="0.25">
      <c r="A240">
        <v>238</v>
      </c>
      <c r="B240">
        <v>58</v>
      </c>
      <c r="C240">
        <v>5.9114352855006561E-2</v>
      </c>
      <c r="D240" s="8">
        <f>IF(C240&lt;=$P$3,$Q$3,IF(C240&lt;=$P$4,$Q$4,IF(C240&lt;=$P$5,$Q$5,"ERRO")))</f>
        <v>16</v>
      </c>
      <c r="E240">
        <v>0.71282082583086637</v>
      </c>
      <c r="F240" s="8">
        <f>IF(E240&lt;=$P$10,$Q$10,IF(E240&lt;=$P$11,$Q$11,IF(E240&lt;=$P$12,$Q$12,IF(E240&lt;=$P$13,$Q$13,IF(E240&lt;=$P$14,$Q$14,"ERRO")))))</f>
        <v>19</v>
      </c>
      <c r="G240">
        <v>12168.46615835675</v>
      </c>
      <c r="H240" s="14">
        <f t="shared" si="12"/>
        <v>12168</v>
      </c>
      <c r="I240" s="2">
        <f t="shared" si="13"/>
        <v>705744</v>
      </c>
      <c r="J240" s="2">
        <v>161000</v>
      </c>
      <c r="K240" s="2">
        <f t="shared" si="14"/>
        <v>425880</v>
      </c>
      <c r="L240" s="9">
        <f t="shared" si="15"/>
        <v>118864</v>
      </c>
    </row>
    <row r="241" spans="1:12" x14ac:dyDescent="0.25">
      <c r="A241">
        <v>239</v>
      </c>
      <c r="B241">
        <v>58</v>
      </c>
      <c r="C241">
        <v>8.2766197698904392E-2</v>
      </c>
      <c r="D241" s="8">
        <f>IF(C241&lt;=$P$3,$Q$3,IF(C241&lt;=$P$4,$Q$4,IF(C241&lt;=$P$5,$Q$5,"ERRO")))</f>
        <v>16</v>
      </c>
      <c r="E241">
        <v>0.36741233558153019</v>
      </c>
      <c r="F241" s="8">
        <f>IF(E241&lt;=$P$10,$Q$10,IF(E241&lt;=$P$11,$Q$11,IF(E241&lt;=$P$12,$Q$12,IF(E241&lt;=$P$13,$Q$13,IF(E241&lt;=$P$14,$Q$14,"ERRO")))))</f>
        <v>15</v>
      </c>
      <c r="G241">
        <v>14385.324023634894</v>
      </c>
      <c r="H241" s="14">
        <f t="shared" si="12"/>
        <v>14385</v>
      </c>
      <c r="I241" s="2">
        <f t="shared" si="13"/>
        <v>834330</v>
      </c>
      <c r="J241" s="2">
        <v>161000</v>
      </c>
      <c r="K241" s="2">
        <f t="shared" si="14"/>
        <v>445935</v>
      </c>
      <c r="L241" s="9">
        <f t="shared" si="15"/>
        <v>227395</v>
      </c>
    </row>
    <row r="242" spans="1:12" x14ac:dyDescent="0.25">
      <c r="A242">
        <v>240</v>
      </c>
      <c r="B242">
        <v>58</v>
      </c>
      <c r="C242">
        <v>0.4009521774956511</v>
      </c>
      <c r="D242" s="8">
        <f>IF(C242&lt;=$P$3,$Q$3,IF(C242&lt;=$P$4,$Q$4,IF(C242&lt;=$P$5,$Q$5,"ERRO")))</f>
        <v>20</v>
      </c>
      <c r="E242">
        <v>0.90411084322641677</v>
      </c>
      <c r="F242" s="8">
        <f>IF(E242&lt;=$P$10,$Q$10,IF(E242&lt;=$P$11,$Q$11,IF(E242&lt;=$P$12,$Q$12,IF(E242&lt;=$P$13,$Q$13,IF(E242&lt;=$P$14,$Q$14,"ERRO")))))</f>
        <v>21</v>
      </c>
      <c r="G242">
        <v>11320.074380193546</v>
      </c>
      <c r="H242" s="14">
        <f t="shared" si="12"/>
        <v>11320</v>
      </c>
      <c r="I242" s="2">
        <f t="shared" si="13"/>
        <v>656560</v>
      </c>
      <c r="J242" s="2">
        <v>161000</v>
      </c>
      <c r="K242" s="2">
        <f t="shared" si="14"/>
        <v>464120</v>
      </c>
      <c r="L242" s="9">
        <f t="shared" si="15"/>
        <v>31440</v>
      </c>
    </row>
    <row r="243" spans="1:12" x14ac:dyDescent="0.25">
      <c r="A243">
        <v>241</v>
      </c>
      <c r="B243">
        <v>58</v>
      </c>
      <c r="C243">
        <v>0.86046937467574081</v>
      </c>
      <c r="D243" s="8">
        <f>IF(C243&lt;=$P$3,$Q$3,IF(C243&lt;=$P$4,$Q$4,IF(C243&lt;=$P$5,$Q$5,"ERRO")))</f>
        <v>24</v>
      </c>
      <c r="E243">
        <v>0.49711600085451829</v>
      </c>
      <c r="F243" s="8">
        <f>IF(E243&lt;=$P$10,$Q$10,IF(E243&lt;=$P$11,$Q$11,IF(E243&lt;=$P$12,$Q$12,IF(E243&lt;=$P$13,$Q$13,IF(E243&lt;=$P$14,$Q$14,"ERRO")))))</f>
        <v>16</v>
      </c>
      <c r="G243">
        <v>9480.1460211892845</v>
      </c>
      <c r="H243" s="14">
        <f t="shared" si="12"/>
        <v>9480</v>
      </c>
      <c r="I243" s="2">
        <f t="shared" si="13"/>
        <v>549840</v>
      </c>
      <c r="J243" s="2">
        <v>161000</v>
      </c>
      <c r="K243" s="2">
        <f t="shared" si="14"/>
        <v>379200</v>
      </c>
      <c r="L243" s="9">
        <f t="shared" si="15"/>
        <v>9640</v>
      </c>
    </row>
    <row r="244" spans="1:12" x14ac:dyDescent="0.25">
      <c r="A244">
        <v>242</v>
      </c>
      <c r="B244">
        <v>58</v>
      </c>
      <c r="C244">
        <v>0.99514755699331647</v>
      </c>
      <c r="D244" s="8">
        <f>IF(C244&lt;=$P$3,$Q$3,IF(C244&lt;=$P$4,$Q$4,IF(C244&lt;=$P$5,$Q$5,"ERRO")))</f>
        <v>24</v>
      </c>
      <c r="E244">
        <v>0.49513229773857848</v>
      </c>
      <c r="F244" s="8">
        <f>IF(E244&lt;=$P$10,$Q$10,IF(E244&lt;=$P$11,$Q$11,IF(E244&lt;=$P$12,$Q$12,IF(E244&lt;=$P$13,$Q$13,IF(E244&lt;=$P$14,$Q$14,"ERRO")))))</f>
        <v>16</v>
      </c>
      <c r="G244">
        <v>13376.415866616298</v>
      </c>
      <c r="H244" s="14">
        <f t="shared" si="12"/>
        <v>13376</v>
      </c>
      <c r="I244" s="2">
        <f t="shared" si="13"/>
        <v>775808</v>
      </c>
      <c r="J244" s="2">
        <v>161000</v>
      </c>
      <c r="K244" s="2">
        <f t="shared" si="14"/>
        <v>535040</v>
      </c>
      <c r="L244" s="9">
        <f t="shared" si="15"/>
        <v>79768</v>
      </c>
    </row>
    <row r="245" spans="1:12" x14ac:dyDescent="0.25">
      <c r="A245">
        <v>243</v>
      </c>
      <c r="B245">
        <v>58</v>
      </c>
      <c r="C245">
        <v>0.28559221167638171</v>
      </c>
      <c r="D245" s="8">
        <f>IF(C245&lt;=$P$3,$Q$3,IF(C245&lt;=$P$4,$Q$4,IF(C245&lt;=$P$5,$Q$5,"ERRO")))</f>
        <v>20</v>
      </c>
      <c r="E245">
        <v>0.51121555223242898</v>
      </c>
      <c r="F245" s="8">
        <f>IF(E245&lt;=$P$10,$Q$10,IF(E245&lt;=$P$11,$Q$11,IF(E245&lt;=$P$12,$Q$12,IF(E245&lt;=$P$13,$Q$13,IF(E245&lt;=$P$14,$Q$14,"ERRO")))))</f>
        <v>16</v>
      </c>
      <c r="G245">
        <v>11323.102656489937</v>
      </c>
      <c r="H245" s="14">
        <f t="shared" si="12"/>
        <v>11323</v>
      </c>
      <c r="I245" s="2">
        <f t="shared" si="13"/>
        <v>656734</v>
      </c>
      <c r="J245" s="2">
        <v>161000</v>
      </c>
      <c r="K245" s="2">
        <f t="shared" si="14"/>
        <v>407628</v>
      </c>
      <c r="L245" s="9">
        <f t="shared" si="15"/>
        <v>88106</v>
      </c>
    </row>
    <row r="246" spans="1:12" x14ac:dyDescent="0.25">
      <c r="A246">
        <v>244</v>
      </c>
      <c r="B246">
        <v>58</v>
      </c>
      <c r="C246">
        <v>0.12912381359294411</v>
      </c>
      <c r="D246" s="8">
        <f>IF(C246&lt;=$P$3,$Q$3,IF(C246&lt;=$P$4,$Q$4,IF(C246&lt;=$P$5,$Q$5,"ERRO")))</f>
        <v>16</v>
      </c>
      <c r="E246">
        <v>0.90878017517624443</v>
      </c>
      <c r="F246" s="8">
        <f>IF(E246&lt;=$P$10,$Q$10,IF(E246&lt;=$P$11,$Q$11,IF(E246&lt;=$P$12,$Q$12,IF(E246&lt;=$P$13,$Q$13,IF(E246&lt;=$P$14,$Q$14,"ERRO")))))</f>
        <v>21</v>
      </c>
      <c r="G246">
        <v>8714.5286063896492</v>
      </c>
      <c r="H246" s="14">
        <f t="shared" si="12"/>
        <v>8715</v>
      </c>
      <c r="I246" s="2">
        <f t="shared" si="13"/>
        <v>505470</v>
      </c>
      <c r="J246" s="2">
        <v>161000</v>
      </c>
      <c r="K246" s="2">
        <f t="shared" si="14"/>
        <v>322455</v>
      </c>
      <c r="L246" s="9">
        <f t="shared" si="15"/>
        <v>22015</v>
      </c>
    </row>
    <row r="247" spans="1:12" x14ac:dyDescent="0.25">
      <c r="A247">
        <v>245</v>
      </c>
      <c r="B247">
        <v>58</v>
      </c>
      <c r="C247">
        <v>0.55854976042970061</v>
      </c>
      <c r="D247" s="8">
        <f>IF(C247&lt;=$P$3,$Q$3,IF(C247&lt;=$P$4,$Q$4,IF(C247&lt;=$P$5,$Q$5,"ERRO")))</f>
        <v>24</v>
      </c>
      <c r="E247">
        <v>0.45039216284676659</v>
      </c>
      <c r="F247" s="8">
        <f>IF(E247&lt;=$P$10,$Q$10,IF(E247&lt;=$P$11,$Q$11,IF(E247&lt;=$P$12,$Q$12,IF(E247&lt;=$P$13,$Q$13,IF(E247&lt;=$P$14,$Q$14,"ERRO")))))</f>
        <v>16</v>
      </c>
      <c r="G247">
        <v>7753.7802401930094</v>
      </c>
      <c r="H247" s="14">
        <f t="shared" si="12"/>
        <v>7754</v>
      </c>
      <c r="I247" s="2">
        <f t="shared" si="13"/>
        <v>449732</v>
      </c>
      <c r="J247" s="2">
        <v>161000</v>
      </c>
      <c r="K247" s="2">
        <f t="shared" si="14"/>
        <v>310160</v>
      </c>
      <c r="L247" s="9">
        <f t="shared" si="15"/>
        <v>-21428</v>
      </c>
    </row>
    <row r="248" spans="1:12" x14ac:dyDescent="0.25">
      <c r="A248">
        <v>246</v>
      </c>
      <c r="B248">
        <v>58</v>
      </c>
      <c r="C248">
        <v>0.57530442213202304</v>
      </c>
      <c r="D248" s="8">
        <f>IF(C248&lt;=$P$3,$Q$3,IF(C248&lt;=$P$4,$Q$4,IF(C248&lt;=$P$5,$Q$5,"ERRO")))</f>
        <v>24</v>
      </c>
      <c r="E248">
        <v>0.90719321268349251</v>
      </c>
      <c r="F248" s="8">
        <f>IF(E248&lt;=$P$10,$Q$10,IF(E248&lt;=$P$11,$Q$11,IF(E248&lt;=$P$12,$Q$12,IF(E248&lt;=$P$13,$Q$13,IF(E248&lt;=$P$14,$Q$14,"ERRO")))))</f>
        <v>21</v>
      </c>
      <c r="G248">
        <v>4220.9390206262469</v>
      </c>
      <c r="H248" s="14">
        <f t="shared" si="12"/>
        <v>4221</v>
      </c>
      <c r="I248" s="2">
        <f t="shared" si="13"/>
        <v>244818</v>
      </c>
      <c r="J248" s="2">
        <v>161000</v>
      </c>
      <c r="K248" s="2">
        <f t="shared" si="14"/>
        <v>189945</v>
      </c>
      <c r="L248" s="9">
        <f t="shared" si="15"/>
        <v>-106127</v>
      </c>
    </row>
    <row r="249" spans="1:12" x14ac:dyDescent="0.25">
      <c r="A249">
        <v>247</v>
      </c>
      <c r="B249">
        <v>58</v>
      </c>
      <c r="C249">
        <v>0.55494857631153294</v>
      </c>
      <c r="D249" s="8">
        <f>IF(C249&lt;=$P$3,$Q$3,IF(C249&lt;=$P$4,$Q$4,IF(C249&lt;=$P$5,$Q$5,"ERRO")))</f>
        <v>24</v>
      </c>
      <c r="E249">
        <v>0.93777275917844172</v>
      </c>
      <c r="F249" s="8">
        <f>IF(E249&lt;=$P$10,$Q$10,IF(E249&lt;=$P$11,$Q$11,IF(E249&lt;=$P$12,$Q$12,IF(E249&lt;=$P$13,$Q$13,IF(E249&lt;=$P$14,$Q$14,"ERRO")))))</f>
        <v>21</v>
      </c>
      <c r="G249">
        <v>11695.230371798971</v>
      </c>
      <c r="H249" s="14">
        <f t="shared" si="12"/>
        <v>11695</v>
      </c>
      <c r="I249" s="2">
        <f t="shared" si="13"/>
        <v>678310</v>
      </c>
      <c r="J249" s="2">
        <v>161000</v>
      </c>
      <c r="K249" s="2">
        <f t="shared" si="14"/>
        <v>526275</v>
      </c>
      <c r="L249" s="9">
        <f t="shared" si="15"/>
        <v>-8965</v>
      </c>
    </row>
    <row r="250" spans="1:12" x14ac:dyDescent="0.25">
      <c r="A250">
        <v>248</v>
      </c>
      <c r="B250">
        <v>58</v>
      </c>
      <c r="C250">
        <v>0.19186986907559433</v>
      </c>
      <c r="D250" s="8">
        <f>IF(C250&lt;=$P$3,$Q$3,IF(C250&lt;=$P$4,$Q$4,IF(C250&lt;=$P$5,$Q$5,"ERRO")))</f>
        <v>16</v>
      </c>
      <c r="E250">
        <v>0.20529801324503311</v>
      </c>
      <c r="F250" s="8">
        <f>IF(E250&lt;=$P$10,$Q$10,IF(E250&lt;=$P$11,$Q$11,IF(E250&lt;=$P$12,$Q$12,IF(E250&lt;=$P$13,$Q$13,IF(E250&lt;=$P$14,$Q$14,"ERRO")))))</f>
        <v>15</v>
      </c>
      <c r="G250">
        <v>14362.702844038722</v>
      </c>
      <c r="H250" s="14">
        <f t="shared" si="12"/>
        <v>14363</v>
      </c>
      <c r="I250" s="2">
        <f t="shared" si="13"/>
        <v>833054</v>
      </c>
      <c r="J250" s="2">
        <v>161000</v>
      </c>
      <c r="K250" s="2">
        <f t="shared" si="14"/>
        <v>445253</v>
      </c>
      <c r="L250" s="9">
        <f t="shared" si="15"/>
        <v>226801</v>
      </c>
    </row>
    <row r="251" spans="1:12" x14ac:dyDescent="0.25">
      <c r="A251">
        <v>249</v>
      </c>
      <c r="B251">
        <v>58</v>
      </c>
      <c r="C251">
        <v>5.6947538682210759E-2</v>
      </c>
      <c r="D251" s="8">
        <f>IF(C251&lt;=$P$3,$Q$3,IF(C251&lt;=$P$4,$Q$4,IF(C251&lt;=$P$5,$Q$5,"ERRO")))</f>
        <v>16</v>
      </c>
      <c r="E251">
        <v>0.13885921811578722</v>
      </c>
      <c r="F251" s="8">
        <f>IF(E251&lt;=$P$10,$Q$10,IF(E251&lt;=$P$11,$Q$11,IF(E251&lt;=$P$12,$Q$12,IF(E251&lt;=$P$13,$Q$13,IF(E251&lt;=$P$14,$Q$14,"ERRO")))))</f>
        <v>13</v>
      </c>
      <c r="G251">
        <v>19269.672096299473</v>
      </c>
      <c r="H251" s="14">
        <f t="shared" si="12"/>
        <v>19270</v>
      </c>
      <c r="I251" s="2">
        <f t="shared" si="13"/>
        <v>1117660</v>
      </c>
      <c r="J251" s="2">
        <v>161000</v>
      </c>
      <c r="K251" s="2">
        <f t="shared" si="14"/>
        <v>558830</v>
      </c>
      <c r="L251" s="9">
        <f t="shared" si="15"/>
        <v>397830</v>
      </c>
    </row>
    <row r="252" spans="1:12" x14ac:dyDescent="0.25">
      <c r="A252">
        <v>250</v>
      </c>
      <c r="B252">
        <v>58</v>
      </c>
      <c r="C252">
        <v>0.12378307443464462</v>
      </c>
      <c r="D252" s="8">
        <f>IF(C252&lt;=$P$3,$Q$3,IF(C252&lt;=$P$4,$Q$4,IF(C252&lt;=$P$5,$Q$5,"ERRO")))</f>
        <v>16</v>
      </c>
      <c r="E252">
        <v>0.18774987029633472</v>
      </c>
      <c r="F252" s="8">
        <f>IF(E252&lt;=$P$10,$Q$10,IF(E252&lt;=$P$11,$Q$11,IF(E252&lt;=$P$12,$Q$12,IF(E252&lt;=$P$13,$Q$13,IF(E252&lt;=$P$14,$Q$14,"ERRO")))))</f>
        <v>13</v>
      </c>
      <c r="G252">
        <v>9658.7655510229524</v>
      </c>
      <c r="H252" s="14">
        <f t="shared" si="12"/>
        <v>9659</v>
      </c>
      <c r="I252" s="2">
        <f t="shared" si="13"/>
        <v>560222</v>
      </c>
      <c r="J252" s="2">
        <v>161000</v>
      </c>
      <c r="K252" s="2">
        <f t="shared" si="14"/>
        <v>280111</v>
      </c>
      <c r="L252" s="9">
        <f t="shared" si="15"/>
        <v>119111</v>
      </c>
    </row>
    <row r="253" spans="1:12" x14ac:dyDescent="0.25">
      <c r="A253">
        <v>251</v>
      </c>
      <c r="B253">
        <v>58</v>
      </c>
      <c r="C253">
        <v>0.46769615771965695</v>
      </c>
      <c r="D253" s="8">
        <f>IF(C253&lt;=$P$3,$Q$3,IF(C253&lt;=$P$4,$Q$4,IF(C253&lt;=$P$5,$Q$5,"ERRO")))</f>
        <v>20</v>
      </c>
      <c r="E253">
        <v>0.81807916501358069</v>
      </c>
      <c r="F253" s="8">
        <f>IF(E253&lt;=$P$10,$Q$10,IF(E253&lt;=$P$11,$Q$11,IF(E253&lt;=$P$12,$Q$12,IF(E253&lt;=$P$13,$Q$13,IF(E253&lt;=$P$14,$Q$14,"ERRO")))))</f>
        <v>21</v>
      </c>
      <c r="G253">
        <v>12264.980826614192</v>
      </c>
      <c r="H253" s="14">
        <f t="shared" si="12"/>
        <v>12265</v>
      </c>
      <c r="I253" s="2">
        <f t="shared" si="13"/>
        <v>711370</v>
      </c>
      <c r="J253" s="2">
        <v>161000</v>
      </c>
      <c r="K253" s="2">
        <f t="shared" si="14"/>
        <v>502865</v>
      </c>
      <c r="L253" s="9">
        <f t="shared" si="15"/>
        <v>47505</v>
      </c>
    </row>
    <row r="254" spans="1:12" x14ac:dyDescent="0.25">
      <c r="A254">
        <v>252</v>
      </c>
      <c r="B254">
        <v>58</v>
      </c>
      <c r="C254">
        <v>0.71050141911069065</v>
      </c>
      <c r="D254" s="8">
        <f>IF(C254&lt;=$P$3,$Q$3,IF(C254&lt;=$P$4,$Q$4,IF(C254&lt;=$P$5,$Q$5,"ERRO")))</f>
        <v>24</v>
      </c>
      <c r="E254">
        <v>0.11911374248481704</v>
      </c>
      <c r="F254" s="8">
        <f>IF(E254&lt;=$P$10,$Q$10,IF(E254&lt;=$P$11,$Q$11,IF(E254&lt;=$P$12,$Q$12,IF(E254&lt;=$P$13,$Q$13,IF(E254&lt;=$P$14,$Q$14,"ERRO")))))</f>
        <v>13</v>
      </c>
      <c r="G254">
        <v>22191.040928475559</v>
      </c>
      <c r="H254" s="14">
        <f t="shared" si="12"/>
        <v>22191</v>
      </c>
      <c r="I254" s="2">
        <f t="shared" si="13"/>
        <v>1287078</v>
      </c>
      <c r="J254" s="2">
        <v>161000</v>
      </c>
      <c r="K254" s="2">
        <f t="shared" si="14"/>
        <v>821067</v>
      </c>
      <c r="L254" s="9">
        <f t="shared" si="15"/>
        <v>305011</v>
      </c>
    </row>
    <row r="255" spans="1:12" x14ac:dyDescent="0.25">
      <c r="A255">
        <v>253</v>
      </c>
      <c r="B255">
        <v>58</v>
      </c>
      <c r="C255">
        <v>0.93554490798669387</v>
      </c>
      <c r="D255" s="8">
        <f>IF(C255&lt;=$P$3,$Q$3,IF(C255&lt;=$P$4,$Q$4,IF(C255&lt;=$P$5,$Q$5,"ERRO")))</f>
        <v>24</v>
      </c>
      <c r="E255">
        <v>0.57100131229590745</v>
      </c>
      <c r="F255" s="8">
        <f>IF(E255&lt;=$P$10,$Q$10,IF(E255&lt;=$P$11,$Q$11,IF(E255&lt;=$P$12,$Q$12,IF(E255&lt;=$P$13,$Q$13,IF(E255&lt;=$P$14,$Q$14,"ERRO")))))</f>
        <v>16</v>
      </c>
      <c r="G255">
        <v>8815.5347005449585</v>
      </c>
      <c r="H255" s="14">
        <f t="shared" si="12"/>
        <v>8816</v>
      </c>
      <c r="I255" s="2">
        <f t="shared" si="13"/>
        <v>511328</v>
      </c>
      <c r="J255" s="2">
        <v>161000</v>
      </c>
      <c r="K255" s="2">
        <f t="shared" si="14"/>
        <v>352640</v>
      </c>
      <c r="L255" s="9">
        <f t="shared" si="15"/>
        <v>-2312</v>
      </c>
    </row>
    <row r="256" spans="1:12" x14ac:dyDescent="0.25">
      <c r="A256">
        <v>254</v>
      </c>
      <c r="B256">
        <v>58</v>
      </c>
      <c r="C256">
        <v>0.56956694235053562</v>
      </c>
      <c r="D256" s="8">
        <f>IF(C256&lt;=$P$3,$Q$3,IF(C256&lt;=$P$4,$Q$4,IF(C256&lt;=$P$5,$Q$5,"ERRO")))</f>
        <v>24</v>
      </c>
      <c r="E256">
        <v>0.85665456099124115</v>
      </c>
      <c r="F256" s="8">
        <f>IF(E256&lt;=$P$10,$Q$10,IF(E256&lt;=$P$11,$Q$11,IF(E256&lt;=$P$12,$Q$12,IF(E256&lt;=$P$13,$Q$13,IF(E256&lt;=$P$14,$Q$14,"ERRO")))))</f>
        <v>21</v>
      </c>
      <c r="G256">
        <v>10248.405972844921</v>
      </c>
      <c r="H256" s="14">
        <f t="shared" si="12"/>
        <v>10248</v>
      </c>
      <c r="I256" s="2">
        <f t="shared" si="13"/>
        <v>594384</v>
      </c>
      <c r="J256" s="2">
        <v>161000</v>
      </c>
      <c r="K256" s="2">
        <f t="shared" si="14"/>
        <v>461160</v>
      </c>
      <c r="L256" s="9">
        <f t="shared" si="15"/>
        <v>-27776</v>
      </c>
    </row>
    <row r="257" spans="1:12" x14ac:dyDescent="0.25">
      <c r="A257">
        <v>255</v>
      </c>
      <c r="B257">
        <v>58</v>
      </c>
      <c r="C257">
        <v>0.73168126468703265</v>
      </c>
      <c r="D257" s="8">
        <f>IF(C257&lt;=$P$3,$Q$3,IF(C257&lt;=$P$4,$Q$4,IF(C257&lt;=$P$5,$Q$5,"ERRO")))</f>
        <v>24</v>
      </c>
      <c r="E257">
        <v>0.45634327219458604</v>
      </c>
      <c r="F257" s="8">
        <f>IF(E257&lt;=$P$10,$Q$10,IF(E257&lt;=$P$11,$Q$11,IF(E257&lt;=$P$12,$Q$12,IF(E257&lt;=$P$13,$Q$13,IF(E257&lt;=$P$14,$Q$14,"ERRO")))))</f>
        <v>16</v>
      </c>
      <c r="G257">
        <v>10907.204599163379</v>
      </c>
      <c r="H257" s="14">
        <f t="shared" si="12"/>
        <v>10907</v>
      </c>
      <c r="I257" s="2">
        <f t="shared" si="13"/>
        <v>632606</v>
      </c>
      <c r="J257" s="2">
        <v>161000</v>
      </c>
      <c r="K257" s="2">
        <f t="shared" si="14"/>
        <v>436280</v>
      </c>
      <c r="L257" s="9">
        <f t="shared" si="15"/>
        <v>35326</v>
      </c>
    </row>
    <row r="258" spans="1:12" x14ac:dyDescent="0.25">
      <c r="A258">
        <v>256</v>
      </c>
      <c r="B258">
        <v>58</v>
      </c>
      <c r="C258">
        <v>0.57771538438062686</v>
      </c>
      <c r="D258" s="8">
        <f>IF(C258&lt;=$P$3,$Q$3,IF(C258&lt;=$P$4,$Q$4,IF(C258&lt;=$P$5,$Q$5,"ERRO")))</f>
        <v>24</v>
      </c>
      <c r="E258">
        <v>0.64632099368266849</v>
      </c>
      <c r="F258" s="8">
        <f>IF(E258&lt;=$P$10,$Q$10,IF(E258&lt;=$P$11,$Q$11,IF(E258&lt;=$P$12,$Q$12,IF(E258&lt;=$P$13,$Q$13,IF(E258&lt;=$P$14,$Q$14,"ERRO")))))</f>
        <v>19</v>
      </c>
      <c r="G258">
        <v>10813.793581575737</v>
      </c>
      <c r="H258" s="14">
        <f t="shared" si="12"/>
        <v>10814</v>
      </c>
      <c r="I258" s="2">
        <f t="shared" si="13"/>
        <v>627212</v>
      </c>
      <c r="J258" s="2">
        <v>161000</v>
      </c>
      <c r="K258" s="2">
        <f t="shared" si="14"/>
        <v>465002</v>
      </c>
      <c r="L258" s="9">
        <f t="shared" si="15"/>
        <v>1210</v>
      </c>
    </row>
    <row r="259" spans="1:12" x14ac:dyDescent="0.25">
      <c r="A259">
        <v>257</v>
      </c>
      <c r="B259">
        <v>58</v>
      </c>
      <c r="C259">
        <v>0.96783349101229899</v>
      </c>
      <c r="D259" s="8">
        <f>IF(C259&lt;=$P$3,$Q$3,IF(C259&lt;=$P$4,$Q$4,IF(C259&lt;=$P$5,$Q$5,"ERRO")))</f>
        <v>24</v>
      </c>
      <c r="E259">
        <v>0.53270058290353095</v>
      </c>
      <c r="F259" s="8">
        <f>IF(E259&lt;=$P$10,$Q$10,IF(E259&lt;=$P$11,$Q$11,IF(E259&lt;=$P$12,$Q$12,IF(E259&lt;=$P$13,$Q$13,IF(E259&lt;=$P$14,$Q$14,"ERRO")))))</f>
        <v>16</v>
      </c>
      <c r="G259">
        <v>4888.6672933003865</v>
      </c>
      <c r="H259" s="14">
        <f t="shared" si="12"/>
        <v>4889</v>
      </c>
      <c r="I259" s="2">
        <f t="shared" si="13"/>
        <v>283562</v>
      </c>
      <c r="J259" s="2">
        <v>161000</v>
      </c>
      <c r="K259" s="2">
        <f t="shared" si="14"/>
        <v>195560</v>
      </c>
      <c r="L259" s="9">
        <f t="shared" si="15"/>
        <v>-72998</v>
      </c>
    </row>
    <row r="260" spans="1:12" x14ac:dyDescent="0.25">
      <c r="A260">
        <v>258</v>
      </c>
      <c r="B260">
        <v>58</v>
      </c>
      <c r="C260">
        <v>0.73699148533585623</v>
      </c>
      <c r="D260" s="8">
        <f>IF(C260&lt;=$P$3,$Q$3,IF(C260&lt;=$P$4,$Q$4,IF(C260&lt;=$P$5,$Q$5,"ERRO")))</f>
        <v>24</v>
      </c>
      <c r="E260">
        <v>0.73451948606830042</v>
      </c>
      <c r="F260" s="8">
        <f>IF(E260&lt;=$P$10,$Q$10,IF(E260&lt;=$P$11,$Q$11,IF(E260&lt;=$P$12,$Q$12,IF(E260&lt;=$P$13,$Q$13,IF(E260&lt;=$P$14,$Q$14,"ERRO")))))</f>
        <v>19</v>
      </c>
      <c r="G260">
        <v>8692.7853165543638</v>
      </c>
      <c r="H260" s="14">
        <f t="shared" ref="H260:H323" si="16">ROUND(G260,0)</f>
        <v>8693</v>
      </c>
      <c r="I260" s="2">
        <f t="shared" ref="I260:I323" si="17">H260*B260</f>
        <v>504194</v>
      </c>
      <c r="J260" s="2">
        <v>161000</v>
      </c>
      <c r="K260" s="2">
        <f t="shared" ref="K260:K323" si="18">(D260+F260)*H260</f>
        <v>373799</v>
      </c>
      <c r="L260" s="9">
        <f t="shared" ref="L260:L323" si="19">I260-J260-K260</f>
        <v>-30605</v>
      </c>
    </row>
    <row r="261" spans="1:12" x14ac:dyDescent="0.25">
      <c r="A261">
        <v>259</v>
      </c>
      <c r="B261">
        <v>58</v>
      </c>
      <c r="C261">
        <v>0.93862727744376961</v>
      </c>
      <c r="D261" s="8">
        <f>IF(C261&lt;=$P$3,$Q$3,IF(C261&lt;=$P$4,$Q$4,IF(C261&lt;=$P$5,$Q$5,"ERRO")))</f>
        <v>24</v>
      </c>
      <c r="E261">
        <v>0.35608996856593522</v>
      </c>
      <c r="F261" s="8">
        <f>IF(E261&lt;=$P$10,$Q$10,IF(E261&lt;=$P$11,$Q$11,IF(E261&lt;=$P$12,$Q$12,IF(E261&lt;=$P$13,$Q$13,IF(E261&lt;=$P$14,$Q$14,"ERRO")))))</f>
        <v>15</v>
      </c>
      <c r="G261">
        <v>15580.398015401443</v>
      </c>
      <c r="H261" s="14">
        <f t="shared" si="16"/>
        <v>15580</v>
      </c>
      <c r="I261" s="2">
        <f t="shared" si="17"/>
        <v>903640</v>
      </c>
      <c r="J261" s="2">
        <v>161000</v>
      </c>
      <c r="K261" s="2">
        <f t="shared" si="18"/>
        <v>607620</v>
      </c>
      <c r="L261" s="9">
        <f t="shared" si="19"/>
        <v>135020</v>
      </c>
    </row>
    <row r="262" spans="1:12" x14ac:dyDescent="0.25">
      <c r="A262">
        <v>260</v>
      </c>
      <c r="B262">
        <v>58</v>
      </c>
      <c r="C262">
        <v>0.32343516342661827</v>
      </c>
      <c r="D262" s="8">
        <f>IF(C262&lt;=$P$3,$Q$3,IF(C262&lt;=$P$4,$Q$4,IF(C262&lt;=$P$5,$Q$5,"ERRO")))</f>
        <v>20</v>
      </c>
      <c r="E262">
        <v>0.88027588732566298</v>
      </c>
      <c r="F262" s="8">
        <f>IF(E262&lt;=$P$10,$Q$10,IF(E262&lt;=$P$11,$Q$11,IF(E262&lt;=$P$12,$Q$12,IF(E262&lt;=$P$13,$Q$13,IF(E262&lt;=$P$14,$Q$14,"ERRO")))))</f>
        <v>21</v>
      </c>
      <c r="G262">
        <v>13396.119614582858</v>
      </c>
      <c r="H262" s="14">
        <f t="shared" si="16"/>
        <v>13396</v>
      </c>
      <c r="I262" s="2">
        <f t="shared" si="17"/>
        <v>776968</v>
      </c>
      <c r="J262" s="2">
        <v>161000</v>
      </c>
      <c r="K262" s="2">
        <f t="shared" si="18"/>
        <v>549236</v>
      </c>
      <c r="L262" s="9">
        <f t="shared" si="19"/>
        <v>66732</v>
      </c>
    </row>
    <row r="263" spans="1:12" x14ac:dyDescent="0.25">
      <c r="A263">
        <v>261</v>
      </c>
      <c r="B263">
        <v>58</v>
      </c>
      <c r="C263">
        <v>0.14850306711020234</v>
      </c>
      <c r="D263" s="8">
        <f>IF(C263&lt;=$P$3,$Q$3,IF(C263&lt;=$P$4,$Q$4,IF(C263&lt;=$P$5,$Q$5,"ERRO")))</f>
        <v>16</v>
      </c>
      <c r="E263">
        <v>0.4315622425000763</v>
      </c>
      <c r="F263" s="8">
        <f>IF(E263&lt;=$P$10,$Q$10,IF(E263&lt;=$P$11,$Q$11,IF(E263&lt;=$P$12,$Q$12,IF(E263&lt;=$P$13,$Q$13,IF(E263&lt;=$P$14,$Q$14,"ERRO")))))</f>
        <v>16</v>
      </c>
      <c r="G263">
        <v>12300.579699796799</v>
      </c>
      <c r="H263" s="14">
        <f t="shared" si="16"/>
        <v>12301</v>
      </c>
      <c r="I263" s="2">
        <f t="shared" si="17"/>
        <v>713458</v>
      </c>
      <c r="J263" s="2">
        <v>161000</v>
      </c>
      <c r="K263" s="2">
        <f t="shared" si="18"/>
        <v>393632</v>
      </c>
      <c r="L263" s="9">
        <f t="shared" si="19"/>
        <v>158826</v>
      </c>
    </row>
    <row r="264" spans="1:12" x14ac:dyDescent="0.25">
      <c r="A264">
        <v>262</v>
      </c>
      <c r="B264">
        <v>58</v>
      </c>
      <c r="C264">
        <v>0.38850062562944426</v>
      </c>
      <c r="D264" s="8">
        <f>IF(C264&lt;=$P$3,$Q$3,IF(C264&lt;=$P$4,$Q$4,IF(C264&lt;=$P$5,$Q$5,"ERRO")))</f>
        <v>20</v>
      </c>
      <c r="E264">
        <v>3.4577471236304821E-2</v>
      </c>
      <c r="F264" s="8">
        <f>IF(E264&lt;=$P$10,$Q$10,IF(E264&lt;=$P$11,$Q$11,IF(E264&lt;=$P$12,$Q$12,IF(E264&lt;=$P$13,$Q$13,IF(E264&lt;=$P$14,$Q$14,"ERRO")))))</f>
        <v>13</v>
      </c>
      <c r="G264">
        <v>6776.1568819259992</v>
      </c>
      <c r="H264" s="14">
        <f t="shared" si="16"/>
        <v>6776</v>
      </c>
      <c r="I264" s="2">
        <f t="shared" si="17"/>
        <v>393008</v>
      </c>
      <c r="J264" s="2">
        <v>161000</v>
      </c>
      <c r="K264" s="2">
        <f t="shared" si="18"/>
        <v>223608</v>
      </c>
      <c r="L264" s="9">
        <f t="shared" si="19"/>
        <v>8400</v>
      </c>
    </row>
    <row r="265" spans="1:12" x14ac:dyDescent="0.25">
      <c r="A265">
        <v>263</v>
      </c>
      <c r="B265">
        <v>58</v>
      </c>
      <c r="C265">
        <v>6.1403241065706354E-2</v>
      </c>
      <c r="D265" s="8">
        <f>IF(C265&lt;=$P$3,$Q$3,IF(C265&lt;=$P$4,$Q$4,IF(C265&lt;=$P$5,$Q$5,"ERRO")))</f>
        <v>16</v>
      </c>
      <c r="E265">
        <v>6.9368572038941617E-2</v>
      </c>
      <c r="F265" s="8">
        <f>IF(E265&lt;=$P$10,$Q$10,IF(E265&lt;=$P$11,$Q$11,IF(E265&lt;=$P$12,$Q$12,IF(E265&lt;=$P$13,$Q$13,IF(E265&lt;=$P$14,$Q$14,"ERRO")))))</f>
        <v>13</v>
      </c>
      <c r="G265">
        <v>10853.413899269071</v>
      </c>
      <c r="H265" s="14">
        <f t="shared" si="16"/>
        <v>10853</v>
      </c>
      <c r="I265" s="2">
        <f t="shared" si="17"/>
        <v>629474</v>
      </c>
      <c r="J265" s="2">
        <v>161000</v>
      </c>
      <c r="K265" s="2">
        <f t="shared" si="18"/>
        <v>314737</v>
      </c>
      <c r="L265" s="9">
        <f t="shared" si="19"/>
        <v>153737</v>
      </c>
    </row>
    <row r="266" spans="1:12" x14ac:dyDescent="0.25">
      <c r="A266">
        <v>264</v>
      </c>
      <c r="B266">
        <v>58</v>
      </c>
      <c r="C266">
        <v>0.74825281533249921</v>
      </c>
      <c r="D266" s="8">
        <f>IF(C266&lt;=$P$3,$Q$3,IF(C266&lt;=$P$4,$Q$4,IF(C266&lt;=$P$5,$Q$5,"ERRO")))</f>
        <v>24</v>
      </c>
      <c r="E266">
        <v>8.9175084688863801E-2</v>
      </c>
      <c r="F266" s="8">
        <f>IF(E266&lt;=$P$10,$Q$10,IF(E266&lt;=$P$11,$Q$11,IF(E266&lt;=$P$12,$Q$12,IF(E266&lt;=$P$13,$Q$13,IF(E266&lt;=$P$14,$Q$14,"ERRO")))))</f>
        <v>13</v>
      </c>
      <c r="G266">
        <v>6397.1301945566665</v>
      </c>
      <c r="H266" s="14">
        <f t="shared" si="16"/>
        <v>6397</v>
      </c>
      <c r="I266" s="2">
        <f t="shared" si="17"/>
        <v>371026</v>
      </c>
      <c r="J266" s="2">
        <v>161000</v>
      </c>
      <c r="K266" s="2">
        <f t="shared" si="18"/>
        <v>236689</v>
      </c>
      <c r="L266" s="9">
        <f t="shared" si="19"/>
        <v>-26663</v>
      </c>
    </row>
    <row r="267" spans="1:12" x14ac:dyDescent="0.25">
      <c r="A267">
        <v>265</v>
      </c>
      <c r="B267">
        <v>58</v>
      </c>
      <c r="C267">
        <v>0.41822565385906552</v>
      </c>
      <c r="D267" s="8">
        <f>IF(C267&lt;=$P$3,$Q$3,IF(C267&lt;=$P$4,$Q$4,IF(C267&lt;=$P$5,$Q$5,"ERRO")))</f>
        <v>20</v>
      </c>
      <c r="E267">
        <v>0.19003875850703453</v>
      </c>
      <c r="F267" s="8">
        <f>IF(E267&lt;=$P$10,$Q$10,IF(E267&lt;=$P$11,$Q$11,IF(E267&lt;=$P$12,$Q$12,IF(E267&lt;=$P$13,$Q$13,IF(E267&lt;=$P$14,$Q$14,"ERRO")))))</f>
        <v>13</v>
      </c>
      <c r="G267">
        <v>10030.760252731852</v>
      </c>
      <c r="H267" s="14">
        <f t="shared" si="16"/>
        <v>10031</v>
      </c>
      <c r="I267" s="2">
        <f t="shared" si="17"/>
        <v>581798</v>
      </c>
      <c r="J267" s="2">
        <v>161000</v>
      </c>
      <c r="K267" s="2">
        <f t="shared" si="18"/>
        <v>331023</v>
      </c>
      <c r="L267" s="9">
        <f t="shared" si="19"/>
        <v>89775</v>
      </c>
    </row>
    <row r="268" spans="1:12" x14ac:dyDescent="0.25">
      <c r="A268">
        <v>266</v>
      </c>
      <c r="B268">
        <v>58</v>
      </c>
      <c r="C268">
        <v>0.17545091097750787</v>
      </c>
      <c r="D268" s="8">
        <f>IF(C268&lt;=$P$3,$Q$3,IF(C268&lt;=$P$4,$Q$4,IF(C268&lt;=$P$5,$Q$5,"ERRO")))</f>
        <v>16</v>
      </c>
      <c r="E268">
        <v>0.30832850123599964</v>
      </c>
      <c r="F268" s="8">
        <f>IF(E268&lt;=$P$10,$Q$10,IF(E268&lt;=$P$11,$Q$11,IF(E268&lt;=$P$12,$Q$12,IF(E268&lt;=$P$13,$Q$13,IF(E268&lt;=$P$14,$Q$14,"ERRO")))))</f>
        <v>15</v>
      </c>
      <c r="G268">
        <v>7501.5421164716827</v>
      </c>
      <c r="H268" s="14">
        <f t="shared" si="16"/>
        <v>7502</v>
      </c>
      <c r="I268" s="2">
        <f t="shared" si="17"/>
        <v>435116</v>
      </c>
      <c r="J268" s="2">
        <v>161000</v>
      </c>
      <c r="K268" s="2">
        <f t="shared" si="18"/>
        <v>232562</v>
      </c>
      <c r="L268" s="9">
        <f t="shared" si="19"/>
        <v>41554</v>
      </c>
    </row>
    <row r="269" spans="1:12" x14ac:dyDescent="0.25">
      <c r="A269">
        <v>267</v>
      </c>
      <c r="B269">
        <v>58</v>
      </c>
      <c r="C269">
        <v>0.22669148838770714</v>
      </c>
      <c r="D269" s="8">
        <f>IF(C269&lt;=$P$3,$Q$3,IF(C269&lt;=$P$4,$Q$4,IF(C269&lt;=$P$5,$Q$5,"ERRO")))</f>
        <v>20</v>
      </c>
      <c r="E269">
        <v>0.48545793023468736</v>
      </c>
      <c r="F269" s="8">
        <f>IF(E269&lt;=$P$10,$Q$10,IF(E269&lt;=$P$11,$Q$11,IF(E269&lt;=$P$12,$Q$12,IF(E269&lt;=$P$13,$Q$13,IF(E269&lt;=$P$14,$Q$14,"ERRO")))))</f>
        <v>16</v>
      </c>
      <c r="G269">
        <v>10608.651139875292</v>
      </c>
      <c r="H269" s="14">
        <f t="shared" si="16"/>
        <v>10609</v>
      </c>
      <c r="I269" s="2">
        <f t="shared" si="17"/>
        <v>615322</v>
      </c>
      <c r="J269" s="2">
        <v>161000</v>
      </c>
      <c r="K269" s="2">
        <f t="shared" si="18"/>
        <v>381924</v>
      </c>
      <c r="L269" s="9">
        <f t="shared" si="19"/>
        <v>72398</v>
      </c>
    </row>
    <row r="270" spans="1:12" x14ac:dyDescent="0.25">
      <c r="A270">
        <v>268</v>
      </c>
      <c r="B270">
        <v>58</v>
      </c>
      <c r="C270">
        <v>0.73058259834589678</v>
      </c>
      <c r="D270" s="8">
        <f>IF(C270&lt;=$P$3,$Q$3,IF(C270&lt;=$P$4,$Q$4,IF(C270&lt;=$P$5,$Q$5,"ERRO")))</f>
        <v>24</v>
      </c>
      <c r="E270">
        <v>0.4749290444654683</v>
      </c>
      <c r="F270" s="8">
        <f>IF(E270&lt;=$P$10,$Q$10,IF(E270&lt;=$P$11,$Q$11,IF(E270&lt;=$P$12,$Q$12,IF(E270&lt;=$P$13,$Q$13,IF(E270&lt;=$P$14,$Q$14,"ERRO")))))</f>
        <v>16</v>
      </c>
      <c r="G270">
        <v>11136.905785235285</v>
      </c>
      <c r="H270" s="14">
        <f t="shared" si="16"/>
        <v>11137</v>
      </c>
      <c r="I270" s="2">
        <f t="shared" si="17"/>
        <v>645946</v>
      </c>
      <c r="J270" s="2">
        <v>161000</v>
      </c>
      <c r="K270" s="2">
        <f t="shared" si="18"/>
        <v>445480</v>
      </c>
      <c r="L270" s="9">
        <f t="shared" si="19"/>
        <v>39466</v>
      </c>
    </row>
    <row r="271" spans="1:12" x14ac:dyDescent="0.25">
      <c r="A271">
        <v>269</v>
      </c>
      <c r="B271">
        <v>58</v>
      </c>
      <c r="C271">
        <v>0.86672566911832027</v>
      </c>
      <c r="D271" s="8">
        <f>IF(C271&lt;=$P$3,$Q$3,IF(C271&lt;=$P$4,$Q$4,IF(C271&lt;=$P$5,$Q$5,"ERRO")))</f>
        <v>24</v>
      </c>
      <c r="E271">
        <v>9.3813898129215367E-2</v>
      </c>
      <c r="F271" s="8">
        <f>IF(E271&lt;=$P$10,$Q$10,IF(E271&lt;=$P$11,$Q$11,IF(E271&lt;=$P$12,$Q$12,IF(E271&lt;=$P$13,$Q$13,IF(E271&lt;=$P$14,$Q$14,"ERRO")))))</f>
        <v>13</v>
      </c>
      <c r="G271">
        <v>21479.081199970096</v>
      </c>
      <c r="H271" s="14">
        <f t="shared" si="16"/>
        <v>21479</v>
      </c>
      <c r="I271" s="2">
        <f t="shared" si="17"/>
        <v>1245782</v>
      </c>
      <c r="J271" s="2">
        <v>161000</v>
      </c>
      <c r="K271" s="2">
        <f t="shared" si="18"/>
        <v>794723</v>
      </c>
      <c r="L271" s="9">
        <f t="shared" si="19"/>
        <v>290059</v>
      </c>
    </row>
    <row r="272" spans="1:12" x14ac:dyDescent="0.25">
      <c r="A272">
        <v>270</v>
      </c>
      <c r="B272">
        <v>58</v>
      </c>
      <c r="C272">
        <v>0.1532639545884579</v>
      </c>
      <c r="D272" s="8">
        <f>IF(C272&lt;=$P$3,$Q$3,IF(C272&lt;=$P$4,$Q$4,IF(C272&lt;=$P$5,$Q$5,"ERRO")))</f>
        <v>16</v>
      </c>
      <c r="E272">
        <v>0.52540665913876772</v>
      </c>
      <c r="F272" s="8">
        <f>IF(E272&lt;=$P$10,$Q$10,IF(E272&lt;=$P$11,$Q$11,IF(E272&lt;=$P$12,$Q$12,IF(E272&lt;=$P$13,$Q$13,IF(E272&lt;=$P$14,$Q$14,"ERRO")))))</f>
        <v>16</v>
      </c>
      <c r="G272">
        <v>11951.813606458018</v>
      </c>
      <c r="H272" s="14">
        <f t="shared" si="16"/>
        <v>11952</v>
      </c>
      <c r="I272" s="2">
        <f t="shared" si="17"/>
        <v>693216</v>
      </c>
      <c r="J272" s="2">
        <v>161000</v>
      </c>
      <c r="K272" s="2">
        <f t="shared" si="18"/>
        <v>382464</v>
      </c>
      <c r="L272" s="9">
        <f t="shared" si="19"/>
        <v>149752</v>
      </c>
    </row>
    <row r="273" spans="1:12" x14ac:dyDescent="0.25">
      <c r="A273">
        <v>271</v>
      </c>
      <c r="B273">
        <v>58</v>
      </c>
      <c r="C273">
        <v>0.79406109805597092</v>
      </c>
      <c r="D273" s="8">
        <f>IF(C273&lt;=$P$3,$Q$3,IF(C273&lt;=$P$4,$Q$4,IF(C273&lt;=$P$5,$Q$5,"ERRO")))</f>
        <v>24</v>
      </c>
      <c r="E273">
        <v>0.71520126956999419</v>
      </c>
      <c r="F273" s="8">
        <f>IF(E273&lt;=$P$10,$Q$10,IF(E273&lt;=$P$11,$Q$11,IF(E273&lt;=$P$12,$Q$12,IF(E273&lt;=$P$13,$Q$13,IF(E273&lt;=$P$14,$Q$14,"ERRO")))))</f>
        <v>19</v>
      </c>
      <c r="G273">
        <v>11141.184389372938</v>
      </c>
      <c r="H273" s="14">
        <f t="shared" si="16"/>
        <v>11141</v>
      </c>
      <c r="I273" s="2">
        <f t="shared" si="17"/>
        <v>646178</v>
      </c>
      <c r="J273" s="2">
        <v>161000</v>
      </c>
      <c r="K273" s="2">
        <f t="shared" si="18"/>
        <v>479063</v>
      </c>
      <c r="L273" s="9">
        <f t="shared" si="19"/>
        <v>6115</v>
      </c>
    </row>
    <row r="274" spans="1:12" x14ac:dyDescent="0.25">
      <c r="A274">
        <v>272</v>
      </c>
      <c r="B274">
        <v>58</v>
      </c>
      <c r="C274">
        <v>0.11407818842127751</v>
      </c>
      <c r="D274" s="8">
        <f>IF(C274&lt;=$P$3,$Q$3,IF(C274&lt;=$P$4,$Q$4,IF(C274&lt;=$P$5,$Q$5,"ERRO")))</f>
        <v>16</v>
      </c>
      <c r="E274">
        <v>0.14471877193517868</v>
      </c>
      <c r="F274" s="8">
        <f>IF(E274&lt;=$P$10,$Q$10,IF(E274&lt;=$P$11,$Q$11,IF(E274&lt;=$P$12,$Q$12,IF(E274&lt;=$P$13,$Q$13,IF(E274&lt;=$P$14,$Q$14,"ERRO")))))</f>
        <v>13</v>
      </c>
      <c r="G274">
        <v>11223.227177935769</v>
      </c>
      <c r="H274" s="14">
        <f t="shared" si="16"/>
        <v>11223</v>
      </c>
      <c r="I274" s="2">
        <f t="shared" si="17"/>
        <v>650934</v>
      </c>
      <c r="J274" s="2">
        <v>161000</v>
      </c>
      <c r="K274" s="2">
        <f t="shared" si="18"/>
        <v>325467</v>
      </c>
      <c r="L274" s="9">
        <f t="shared" si="19"/>
        <v>164467</v>
      </c>
    </row>
    <row r="275" spans="1:12" x14ac:dyDescent="0.25">
      <c r="A275">
        <v>273</v>
      </c>
      <c r="B275">
        <v>58</v>
      </c>
      <c r="C275">
        <v>0.69591357158116396</v>
      </c>
      <c r="D275" s="8">
        <f>IF(C275&lt;=$P$3,$Q$3,IF(C275&lt;=$P$4,$Q$4,IF(C275&lt;=$P$5,$Q$5,"ERRO")))</f>
        <v>24</v>
      </c>
      <c r="E275">
        <v>1.2512588885158849E-3</v>
      </c>
      <c r="F275" s="8">
        <f>IF(E275&lt;=$P$10,$Q$10,IF(E275&lt;=$P$11,$Q$11,IF(E275&lt;=$P$12,$Q$12,IF(E275&lt;=$P$13,$Q$13,IF(E275&lt;=$P$14,$Q$14,"ERRO")))))</f>
        <v>13</v>
      </c>
      <c r="G275">
        <v>11962.259607855231</v>
      </c>
      <c r="H275" s="14">
        <f t="shared" si="16"/>
        <v>11962</v>
      </c>
      <c r="I275" s="2">
        <f t="shared" si="17"/>
        <v>693796</v>
      </c>
      <c r="J275" s="2">
        <v>161000</v>
      </c>
      <c r="K275" s="2">
        <f t="shared" si="18"/>
        <v>442594</v>
      </c>
      <c r="L275" s="9">
        <f t="shared" si="19"/>
        <v>90202</v>
      </c>
    </row>
    <row r="276" spans="1:12" x14ac:dyDescent="0.25">
      <c r="A276">
        <v>274</v>
      </c>
      <c r="B276">
        <v>58</v>
      </c>
      <c r="C276">
        <v>1.7456587420270394E-2</v>
      </c>
      <c r="D276" s="8">
        <f>IF(C276&lt;=$P$3,$Q$3,IF(C276&lt;=$P$4,$Q$4,IF(C276&lt;=$P$5,$Q$5,"ERRO")))</f>
        <v>16</v>
      </c>
      <c r="E276">
        <v>7.0009460737937554E-2</v>
      </c>
      <c r="F276" s="8">
        <f>IF(E276&lt;=$P$10,$Q$10,IF(E276&lt;=$P$11,$Q$11,IF(E276&lt;=$P$12,$Q$12,IF(E276&lt;=$P$13,$Q$13,IF(E276&lt;=$P$14,$Q$14,"ERRO")))))</f>
        <v>13</v>
      </c>
      <c r="G276">
        <v>10167.170133456239</v>
      </c>
      <c r="H276" s="14">
        <f t="shared" si="16"/>
        <v>10167</v>
      </c>
      <c r="I276" s="2">
        <f t="shared" si="17"/>
        <v>589686</v>
      </c>
      <c r="J276" s="2">
        <v>161000</v>
      </c>
      <c r="K276" s="2">
        <f t="shared" si="18"/>
        <v>294843</v>
      </c>
      <c r="L276" s="9">
        <f t="shared" si="19"/>
        <v>133843</v>
      </c>
    </row>
    <row r="277" spans="1:12" x14ac:dyDescent="0.25">
      <c r="A277">
        <v>275</v>
      </c>
      <c r="B277">
        <v>58</v>
      </c>
      <c r="C277">
        <v>0.27304910428174689</v>
      </c>
      <c r="D277" s="8">
        <f>IF(C277&lt;=$P$3,$Q$3,IF(C277&lt;=$P$4,$Q$4,IF(C277&lt;=$P$5,$Q$5,"ERRO")))</f>
        <v>20</v>
      </c>
      <c r="E277">
        <v>0.22754600665303507</v>
      </c>
      <c r="F277" s="8">
        <f>IF(E277&lt;=$P$10,$Q$10,IF(E277&lt;=$P$11,$Q$11,IF(E277&lt;=$P$12,$Q$12,IF(E277&lt;=$P$13,$Q$13,IF(E277&lt;=$P$14,$Q$14,"ERRO")))))</f>
        <v>15</v>
      </c>
      <c r="G277">
        <v>8177.6059080875712</v>
      </c>
      <c r="H277" s="14">
        <f t="shared" si="16"/>
        <v>8178</v>
      </c>
      <c r="I277" s="2">
        <f t="shared" si="17"/>
        <v>474324</v>
      </c>
      <c r="J277" s="2">
        <v>161000</v>
      </c>
      <c r="K277" s="2">
        <f t="shared" si="18"/>
        <v>286230</v>
      </c>
      <c r="L277" s="9">
        <f t="shared" si="19"/>
        <v>27094</v>
      </c>
    </row>
    <row r="278" spans="1:12" x14ac:dyDescent="0.25">
      <c r="A278">
        <v>276</v>
      </c>
      <c r="B278">
        <v>58</v>
      </c>
      <c r="C278">
        <v>8.1331827753532523E-2</v>
      </c>
      <c r="D278" s="8">
        <f>IF(C278&lt;=$P$3,$Q$3,IF(C278&lt;=$P$4,$Q$4,IF(C278&lt;=$P$5,$Q$5,"ERRO")))</f>
        <v>16</v>
      </c>
      <c r="E278">
        <v>0.32721945860164192</v>
      </c>
      <c r="F278" s="8">
        <f>IF(E278&lt;=$P$10,$Q$10,IF(E278&lt;=$P$11,$Q$11,IF(E278&lt;=$P$12,$Q$12,IF(E278&lt;=$P$13,$Q$13,IF(E278&lt;=$P$14,$Q$14,"ERRO")))))</f>
        <v>15</v>
      </c>
      <c r="G278">
        <v>15486.845116640325</v>
      </c>
      <c r="H278" s="14">
        <f t="shared" si="16"/>
        <v>15487</v>
      </c>
      <c r="I278" s="2">
        <f t="shared" si="17"/>
        <v>898246</v>
      </c>
      <c r="J278" s="2">
        <v>161000</v>
      </c>
      <c r="K278" s="2">
        <f t="shared" si="18"/>
        <v>480097</v>
      </c>
      <c r="L278" s="9">
        <f t="shared" si="19"/>
        <v>257149</v>
      </c>
    </row>
    <row r="279" spans="1:12" x14ac:dyDescent="0.25">
      <c r="A279">
        <v>277</v>
      </c>
      <c r="B279">
        <v>58</v>
      </c>
      <c r="C279">
        <v>0.72389904477065337</v>
      </c>
      <c r="D279" s="8">
        <f>IF(C279&lt;=$P$3,$Q$3,IF(C279&lt;=$P$4,$Q$4,IF(C279&lt;=$P$5,$Q$5,"ERRO")))</f>
        <v>24</v>
      </c>
      <c r="E279">
        <v>0.82076479384746848</v>
      </c>
      <c r="F279" s="8">
        <f>IF(E279&lt;=$P$10,$Q$10,IF(E279&lt;=$P$11,$Q$11,IF(E279&lt;=$P$12,$Q$12,IF(E279&lt;=$P$13,$Q$13,IF(E279&lt;=$P$14,$Q$14,"ERRO")))))</f>
        <v>21</v>
      </c>
      <c r="G279">
        <v>11381.486759375548</v>
      </c>
      <c r="H279" s="14">
        <f t="shared" si="16"/>
        <v>11381</v>
      </c>
      <c r="I279" s="2">
        <f t="shared" si="17"/>
        <v>660098</v>
      </c>
      <c r="J279" s="2">
        <v>161000</v>
      </c>
      <c r="K279" s="2">
        <f t="shared" si="18"/>
        <v>512145</v>
      </c>
      <c r="L279" s="9">
        <f t="shared" si="19"/>
        <v>-13047</v>
      </c>
    </row>
    <row r="280" spans="1:12" x14ac:dyDescent="0.25">
      <c r="A280">
        <v>278</v>
      </c>
      <c r="B280">
        <v>58</v>
      </c>
      <c r="C280">
        <v>0.71657460249641403</v>
      </c>
      <c r="D280" s="8">
        <f>IF(C280&lt;=$P$3,$Q$3,IF(C280&lt;=$P$4,$Q$4,IF(C280&lt;=$P$5,$Q$5,"ERRO")))</f>
        <v>24</v>
      </c>
      <c r="E280">
        <v>0.93450727866451</v>
      </c>
      <c r="F280" s="8">
        <f>IF(E280&lt;=$P$10,$Q$10,IF(E280&lt;=$P$11,$Q$11,IF(E280&lt;=$P$12,$Q$12,IF(E280&lt;=$P$13,$Q$13,IF(E280&lt;=$P$14,$Q$14,"ERRO")))))</f>
        <v>21</v>
      </c>
      <c r="G280">
        <v>19035.63910064986</v>
      </c>
      <c r="H280" s="14">
        <f t="shared" si="16"/>
        <v>19036</v>
      </c>
      <c r="I280" s="2">
        <f t="shared" si="17"/>
        <v>1104088</v>
      </c>
      <c r="J280" s="2">
        <v>161000</v>
      </c>
      <c r="K280" s="2">
        <f t="shared" si="18"/>
        <v>856620</v>
      </c>
      <c r="L280" s="9">
        <f t="shared" si="19"/>
        <v>86468</v>
      </c>
    </row>
    <row r="281" spans="1:12" x14ac:dyDescent="0.25">
      <c r="A281">
        <v>279</v>
      </c>
      <c r="B281">
        <v>58</v>
      </c>
      <c r="C281">
        <v>0.10968352305673391</v>
      </c>
      <c r="D281" s="8">
        <f>IF(C281&lt;=$P$3,$Q$3,IF(C281&lt;=$P$4,$Q$4,IF(C281&lt;=$P$5,$Q$5,"ERRO")))</f>
        <v>16</v>
      </c>
      <c r="E281">
        <v>0.39384136478774379</v>
      </c>
      <c r="F281" s="8">
        <f>IF(E281&lt;=$P$10,$Q$10,IF(E281&lt;=$P$11,$Q$11,IF(E281&lt;=$P$12,$Q$12,IF(E281&lt;=$P$13,$Q$13,IF(E281&lt;=$P$14,$Q$14,"ERRO")))))</f>
        <v>15</v>
      </c>
      <c r="G281">
        <v>10333.463736344129</v>
      </c>
      <c r="H281" s="14">
        <f t="shared" si="16"/>
        <v>10333</v>
      </c>
      <c r="I281" s="2">
        <f t="shared" si="17"/>
        <v>599314</v>
      </c>
      <c r="J281" s="2">
        <v>161000</v>
      </c>
      <c r="K281" s="2">
        <f t="shared" si="18"/>
        <v>320323</v>
      </c>
      <c r="L281" s="9">
        <f t="shared" si="19"/>
        <v>117991</v>
      </c>
    </row>
    <row r="282" spans="1:12" x14ac:dyDescent="0.25">
      <c r="A282">
        <v>280</v>
      </c>
      <c r="B282">
        <v>58</v>
      </c>
      <c r="C282">
        <v>0.91994994964445942</v>
      </c>
      <c r="D282" s="8">
        <f>IF(C282&lt;=$P$3,$Q$3,IF(C282&lt;=$P$4,$Q$4,IF(C282&lt;=$P$5,$Q$5,"ERRO")))</f>
        <v>24</v>
      </c>
      <c r="E282">
        <v>0.36375011444441052</v>
      </c>
      <c r="F282" s="8">
        <f>IF(E282&lt;=$P$10,$Q$10,IF(E282&lt;=$P$11,$Q$11,IF(E282&lt;=$P$12,$Q$12,IF(E282&lt;=$P$13,$Q$13,IF(E282&lt;=$P$14,$Q$14,"ERRO")))))</f>
        <v>15</v>
      </c>
      <c r="G282">
        <v>11533.321783928841</v>
      </c>
      <c r="H282" s="14">
        <f t="shared" si="16"/>
        <v>11533</v>
      </c>
      <c r="I282" s="2">
        <f t="shared" si="17"/>
        <v>668914</v>
      </c>
      <c r="J282" s="2">
        <v>161000</v>
      </c>
      <c r="K282" s="2">
        <f t="shared" si="18"/>
        <v>449787</v>
      </c>
      <c r="L282" s="9">
        <f t="shared" si="19"/>
        <v>58127</v>
      </c>
    </row>
    <row r="283" spans="1:12" x14ac:dyDescent="0.25">
      <c r="A283">
        <v>281</v>
      </c>
      <c r="B283">
        <v>58</v>
      </c>
      <c r="C283">
        <v>0.71129490035706655</v>
      </c>
      <c r="D283" s="8">
        <f>IF(C283&lt;=$P$3,$Q$3,IF(C283&lt;=$P$4,$Q$4,IF(C283&lt;=$P$5,$Q$5,"ERRO")))</f>
        <v>24</v>
      </c>
      <c r="E283">
        <v>0.66158024842066709</v>
      </c>
      <c r="F283" s="8">
        <f>IF(E283&lt;=$P$10,$Q$10,IF(E283&lt;=$P$11,$Q$11,IF(E283&lt;=$P$12,$Q$12,IF(E283&lt;=$P$13,$Q$13,IF(E283&lt;=$P$14,$Q$14,"ERRO")))))</f>
        <v>19</v>
      </c>
      <c r="G283">
        <v>13579.345848767844</v>
      </c>
      <c r="H283" s="14">
        <f t="shared" si="16"/>
        <v>13579</v>
      </c>
      <c r="I283" s="2">
        <f t="shared" si="17"/>
        <v>787582</v>
      </c>
      <c r="J283" s="2">
        <v>161000</v>
      </c>
      <c r="K283" s="2">
        <f t="shared" si="18"/>
        <v>583897</v>
      </c>
      <c r="L283" s="9">
        <f t="shared" si="19"/>
        <v>42685</v>
      </c>
    </row>
    <row r="284" spans="1:12" x14ac:dyDescent="0.25">
      <c r="A284">
        <v>282</v>
      </c>
      <c r="B284">
        <v>58</v>
      </c>
      <c r="C284">
        <v>0.59822382274849695</v>
      </c>
      <c r="D284" s="8">
        <f>IF(C284&lt;=$P$3,$Q$3,IF(C284&lt;=$P$4,$Q$4,IF(C284&lt;=$P$5,$Q$5,"ERRO")))</f>
        <v>24</v>
      </c>
      <c r="E284">
        <v>0.89101840266121402</v>
      </c>
      <c r="F284" s="8">
        <f>IF(E284&lt;=$P$10,$Q$10,IF(E284&lt;=$P$11,$Q$11,IF(E284&lt;=$P$12,$Q$12,IF(E284&lt;=$P$13,$Q$13,IF(E284&lt;=$P$14,$Q$14,"ERRO")))))</f>
        <v>21</v>
      </c>
      <c r="G284">
        <v>7731.0437821433879</v>
      </c>
      <c r="H284" s="14">
        <f t="shared" si="16"/>
        <v>7731</v>
      </c>
      <c r="I284" s="2">
        <f t="shared" si="17"/>
        <v>448398</v>
      </c>
      <c r="J284" s="2">
        <v>161000</v>
      </c>
      <c r="K284" s="2">
        <f t="shared" si="18"/>
        <v>347895</v>
      </c>
      <c r="L284" s="9">
        <f t="shared" si="19"/>
        <v>-60497</v>
      </c>
    </row>
    <row r="285" spans="1:12" x14ac:dyDescent="0.25">
      <c r="A285">
        <v>283</v>
      </c>
      <c r="B285">
        <v>58</v>
      </c>
      <c r="C285">
        <v>0.87285988952299565</v>
      </c>
      <c r="D285" s="8">
        <f>IF(C285&lt;=$P$3,$Q$3,IF(C285&lt;=$P$4,$Q$4,IF(C285&lt;=$P$5,$Q$5,"ERRO")))</f>
        <v>24</v>
      </c>
      <c r="E285">
        <v>9.7048860133671075E-2</v>
      </c>
      <c r="F285" s="8">
        <f>IF(E285&lt;=$P$10,$Q$10,IF(E285&lt;=$P$11,$Q$11,IF(E285&lt;=$P$12,$Q$12,IF(E285&lt;=$P$13,$Q$13,IF(E285&lt;=$P$14,$Q$14,"ERRO")))))</f>
        <v>13</v>
      </c>
      <c r="G285">
        <v>13072.643840416276</v>
      </c>
      <c r="H285" s="14">
        <f t="shared" si="16"/>
        <v>13073</v>
      </c>
      <c r="I285" s="2">
        <f t="shared" si="17"/>
        <v>758234</v>
      </c>
      <c r="J285" s="2">
        <v>161000</v>
      </c>
      <c r="K285" s="2">
        <f t="shared" si="18"/>
        <v>483701</v>
      </c>
      <c r="L285" s="9">
        <f t="shared" si="19"/>
        <v>113533</v>
      </c>
    </row>
    <row r="286" spans="1:12" x14ac:dyDescent="0.25">
      <c r="A286">
        <v>284</v>
      </c>
      <c r="B286">
        <v>58</v>
      </c>
      <c r="C286">
        <v>0.58778649250770587</v>
      </c>
      <c r="D286" s="8">
        <f>IF(C286&lt;=$P$3,$Q$3,IF(C286&lt;=$P$4,$Q$4,IF(C286&lt;=$P$5,$Q$5,"ERRO")))</f>
        <v>24</v>
      </c>
      <c r="E286">
        <v>0.50630207220679346</v>
      </c>
      <c r="F286" s="8">
        <f>IF(E286&lt;=$P$10,$Q$10,IF(E286&lt;=$P$11,$Q$11,IF(E286&lt;=$P$12,$Q$12,IF(E286&lt;=$P$13,$Q$13,IF(E286&lt;=$P$14,$Q$14,"ERRO")))))</f>
        <v>16</v>
      </c>
      <c r="G286">
        <v>10852.793169135111</v>
      </c>
      <c r="H286" s="14">
        <f t="shared" si="16"/>
        <v>10853</v>
      </c>
      <c r="I286" s="2">
        <f t="shared" si="17"/>
        <v>629474</v>
      </c>
      <c r="J286" s="2">
        <v>161000</v>
      </c>
      <c r="K286" s="2">
        <f t="shared" si="18"/>
        <v>434120</v>
      </c>
      <c r="L286" s="9">
        <f t="shared" si="19"/>
        <v>34354</v>
      </c>
    </row>
    <row r="287" spans="1:12" x14ac:dyDescent="0.25">
      <c r="A287">
        <v>285</v>
      </c>
      <c r="B287">
        <v>58</v>
      </c>
      <c r="C287">
        <v>0.29093295083468124</v>
      </c>
      <c r="D287" s="8">
        <f>IF(C287&lt;=$P$3,$Q$3,IF(C287&lt;=$P$4,$Q$4,IF(C287&lt;=$P$5,$Q$5,"ERRO")))</f>
        <v>20</v>
      </c>
      <c r="E287">
        <v>0.56501968443861206</v>
      </c>
      <c r="F287" s="8">
        <f>IF(E287&lt;=$P$10,$Q$10,IF(E287&lt;=$P$11,$Q$11,IF(E287&lt;=$P$12,$Q$12,IF(E287&lt;=$P$13,$Q$13,IF(E287&lt;=$P$14,$Q$14,"ERRO")))))</f>
        <v>16</v>
      </c>
      <c r="G287">
        <v>8998.5924508364405</v>
      </c>
      <c r="H287" s="14">
        <f t="shared" si="16"/>
        <v>8999</v>
      </c>
      <c r="I287" s="2">
        <f t="shared" si="17"/>
        <v>521942</v>
      </c>
      <c r="J287" s="2">
        <v>161000</v>
      </c>
      <c r="K287" s="2">
        <f t="shared" si="18"/>
        <v>323964</v>
      </c>
      <c r="L287" s="9">
        <f t="shared" si="19"/>
        <v>36978</v>
      </c>
    </row>
    <row r="288" spans="1:12" x14ac:dyDescent="0.25">
      <c r="A288">
        <v>286</v>
      </c>
      <c r="B288">
        <v>58</v>
      </c>
      <c r="C288">
        <v>0.74474318674275952</v>
      </c>
      <c r="D288" s="8">
        <f>IF(C288&lt;=$P$3,$Q$3,IF(C288&lt;=$P$4,$Q$4,IF(C288&lt;=$P$5,$Q$5,"ERRO")))</f>
        <v>24</v>
      </c>
      <c r="E288">
        <v>0.92364268929105497</v>
      </c>
      <c r="F288" s="8">
        <f>IF(E288&lt;=$P$10,$Q$10,IF(E288&lt;=$P$11,$Q$11,IF(E288&lt;=$P$12,$Q$12,IF(E288&lt;=$P$13,$Q$13,IF(E288&lt;=$P$14,$Q$14,"ERRO")))))</f>
        <v>21</v>
      </c>
      <c r="G288">
        <v>12104.881223705888</v>
      </c>
      <c r="H288" s="14">
        <f t="shared" si="16"/>
        <v>12105</v>
      </c>
      <c r="I288" s="2">
        <f t="shared" si="17"/>
        <v>702090</v>
      </c>
      <c r="J288" s="2">
        <v>161000</v>
      </c>
      <c r="K288" s="2">
        <f t="shared" si="18"/>
        <v>544725</v>
      </c>
      <c r="L288" s="9">
        <f t="shared" si="19"/>
        <v>-3635</v>
      </c>
    </row>
    <row r="289" spans="1:12" x14ac:dyDescent="0.25">
      <c r="A289">
        <v>287</v>
      </c>
      <c r="B289">
        <v>58</v>
      </c>
      <c r="C289">
        <v>0.87273781548509166</v>
      </c>
      <c r="D289" s="8">
        <f>IF(C289&lt;=$P$3,$Q$3,IF(C289&lt;=$P$4,$Q$4,IF(C289&lt;=$P$5,$Q$5,"ERRO")))</f>
        <v>24</v>
      </c>
      <c r="E289">
        <v>0.56144901882992038</v>
      </c>
      <c r="F289" s="8">
        <f>IF(E289&lt;=$P$10,$Q$10,IF(E289&lt;=$P$11,$Q$11,IF(E289&lt;=$P$12,$Q$12,IF(E289&lt;=$P$13,$Q$13,IF(E289&lt;=$P$14,$Q$14,"ERRO")))))</f>
        <v>16</v>
      </c>
      <c r="G289">
        <v>16311.023985792417</v>
      </c>
      <c r="H289" s="14">
        <f t="shared" si="16"/>
        <v>16311</v>
      </c>
      <c r="I289" s="2">
        <f t="shared" si="17"/>
        <v>946038</v>
      </c>
      <c r="J289" s="2">
        <v>161000</v>
      </c>
      <c r="K289" s="2">
        <f t="shared" si="18"/>
        <v>652440</v>
      </c>
      <c r="L289" s="9">
        <f t="shared" si="19"/>
        <v>132598</v>
      </c>
    </row>
    <row r="290" spans="1:12" x14ac:dyDescent="0.25">
      <c r="A290">
        <v>288</v>
      </c>
      <c r="B290">
        <v>58</v>
      </c>
      <c r="C290">
        <v>0.98294015320291761</v>
      </c>
      <c r="D290" s="8">
        <f>IF(C290&lt;=$P$3,$Q$3,IF(C290&lt;=$P$4,$Q$4,IF(C290&lt;=$P$5,$Q$5,"ERRO")))</f>
        <v>24</v>
      </c>
      <c r="E290">
        <v>5.3498947111423077E-2</v>
      </c>
      <c r="F290" s="8">
        <f>IF(E290&lt;=$P$10,$Q$10,IF(E290&lt;=$P$11,$Q$11,IF(E290&lt;=$P$12,$Q$12,IF(E290&lt;=$P$13,$Q$13,IF(E290&lt;=$P$14,$Q$14,"ERRO")))))</f>
        <v>13</v>
      </c>
      <c r="G290">
        <v>14751.545935097965</v>
      </c>
      <c r="H290" s="14">
        <f t="shared" si="16"/>
        <v>14752</v>
      </c>
      <c r="I290" s="2">
        <f t="shared" si="17"/>
        <v>855616</v>
      </c>
      <c r="J290" s="2">
        <v>161000</v>
      </c>
      <c r="K290" s="2">
        <f t="shared" si="18"/>
        <v>545824</v>
      </c>
      <c r="L290" s="9">
        <f t="shared" si="19"/>
        <v>148792</v>
      </c>
    </row>
    <row r="291" spans="1:12" x14ac:dyDescent="0.25">
      <c r="A291">
        <v>289</v>
      </c>
      <c r="B291">
        <v>58</v>
      </c>
      <c r="C291">
        <v>0.78258613849299596</v>
      </c>
      <c r="D291" s="8">
        <f>IF(C291&lt;=$P$3,$Q$3,IF(C291&lt;=$P$4,$Q$4,IF(C291&lt;=$P$5,$Q$5,"ERRO")))</f>
        <v>24</v>
      </c>
      <c r="E291">
        <v>0.22177800836207159</v>
      </c>
      <c r="F291" s="8">
        <f>IF(E291&lt;=$P$10,$Q$10,IF(E291&lt;=$P$11,$Q$11,IF(E291&lt;=$P$12,$Q$12,IF(E291&lt;=$P$13,$Q$13,IF(E291&lt;=$P$14,$Q$14,"ERRO")))))</f>
        <v>15</v>
      </c>
      <c r="G291">
        <v>15344.556034790003</v>
      </c>
      <c r="H291" s="14">
        <f t="shared" si="16"/>
        <v>15345</v>
      </c>
      <c r="I291" s="2">
        <f t="shared" si="17"/>
        <v>890010</v>
      </c>
      <c r="J291" s="2">
        <v>161000</v>
      </c>
      <c r="K291" s="2">
        <f t="shared" si="18"/>
        <v>598455</v>
      </c>
      <c r="L291" s="9">
        <f t="shared" si="19"/>
        <v>130555</v>
      </c>
    </row>
    <row r="292" spans="1:12" x14ac:dyDescent="0.25">
      <c r="A292">
        <v>290</v>
      </c>
      <c r="B292">
        <v>58</v>
      </c>
      <c r="C292">
        <v>0.65440839869380785</v>
      </c>
      <c r="D292" s="8">
        <f>IF(C292&lt;=$P$3,$Q$3,IF(C292&lt;=$P$4,$Q$4,IF(C292&lt;=$P$5,$Q$5,"ERRO")))</f>
        <v>24</v>
      </c>
      <c r="E292">
        <v>0.70091860713522747</v>
      </c>
      <c r="F292" s="8">
        <f>IF(E292&lt;=$P$10,$Q$10,IF(E292&lt;=$P$11,$Q$11,IF(E292&lt;=$P$12,$Q$12,IF(E292&lt;=$P$13,$Q$13,IF(E292&lt;=$P$14,$Q$14,"ERRO")))))</f>
        <v>19</v>
      </c>
      <c r="G292">
        <v>8416.8707720091334</v>
      </c>
      <c r="H292" s="14">
        <f t="shared" si="16"/>
        <v>8417</v>
      </c>
      <c r="I292" s="2">
        <f t="shared" si="17"/>
        <v>488186</v>
      </c>
      <c r="J292" s="2">
        <v>161000</v>
      </c>
      <c r="K292" s="2">
        <f t="shared" si="18"/>
        <v>361931</v>
      </c>
      <c r="L292" s="9">
        <f t="shared" si="19"/>
        <v>-34745</v>
      </c>
    </row>
    <row r="293" spans="1:12" x14ac:dyDescent="0.25">
      <c r="A293">
        <v>291</v>
      </c>
      <c r="B293">
        <v>58</v>
      </c>
      <c r="C293">
        <v>0.74184392834253976</v>
      </c>
      <c r="D293" s="8">
        <f>IF(C293&lt;=$P$3,$Q$3,IF(C293&lt;=$P$4,$Q$4,IF(C293&lt;=$P$5,$Q$5,"ERRO")))</f>
        <v>24</v>
      </c>
      <c r="E293">
        <v>5.9053315836054568E-2</v>
      </c>
      <c r="F293" s="8">
        <f>IF(E293&lt;=$P$10,$Q$10,IF(E293&lt;=$P$11,$Q$11,IF(E293&lt;=$P$12,$Q$12,IF(E293&lt;=$P$13,$Q$13,IF(E293&lt;=$P$14,$Q$14,"ERRO")))))</f>
        <v>13</v>
      </c>
      <c r="G293">
        <v>18658.377060375642</v>
      </c>
      <c r="H293" s="14">
        <f t="shared" si="16"/>
        <v>18658</v>
      </c>
      <c r="I293" s="2">
        <f t="shared" si="17"/>
        <v>1082164</v>
      </c>
      <c r="J293" s="2">
        <v>161000</v>
      </c>
      <c r="K293" s="2">
        <f t="shared" si="18"/>
        <v>690346</v>
      </c>
      <c r="L293" s="9">
        <f t="shared" si="19"/>
        <v>230818</v>
      </c>
    </row>
    <row r="294" spans="1:12" x14ac:dyDescent="0.25">
      <c r="A294">
        <v>292</v>
      </c>
      <c r="B294">
        <v>58</v>
      </c>
      <c r="C294">
        <v>0.32535782952360609</v>
      </c>
      <c r="D294" s="8">
        <f>IF(C294&lt;=$P$3,$Q$3,IF(C294&lt;=$P$4,$Q$4,IF(C294&lt;=$P$5,$Q$5,"ERRO")))</f>
        <v>20</v>
      </c>
      <c r="E294">
        <v>0.8554338206122013</v>
      </c>
      <c r="F294" s="8">
        <f>IF(E294&lt;=$P$10,$Q$10,IF(E294&lt;=$P$11,$Q$11,IF(E294&lt;=$P$12,$Q$12,IF(E294&lt;=$P$13,$Q$13,IF(E294&lt;=$P$14,$Q$14,"ERRO")))))</f>
        <v>21</v>
      </c>
      <c r="G294">
        <v>7790.2969072165433</v>
      </c>
      <c r="H294" s="14">
        <f t="shared" si="16"/>
        <v>7790</v>
      </c>
      <c r="I294" s="2">
        <f t="shared" si="17"/>
        <v>451820</v>
      </c>
      <c r="J294" s="2">
        <v>161000</v>
      </c>
      <c r="K294" s="2">
        <f t="shared" si="18"/>
        <v>319390</v>
      </c>
      <c r="L294" s="9">
        <f t="shared" si="19"/>
        <v>-28570</v>
      </c>
    </row>
    <row r="295" spans="1:12" x14ac:dyDescent="0.25">
      <c r="A295">
        <v>293</v>
      </c>
      <c r="B295">
        <v>58</v>
      </c>
      <c r="C295">
        <v>0.67345194860683</v>
      </c>
      <c r="D295" s="8">
        <f>IF(C295&lt;=$P$3,$Q$3,IF(C295&lt;=$P$4,$Q$4,IF(C295&lt;=$P$5,$Q$5,"ERRO")))</f>
        <v>24</v>
      </c>
      <c r="E295">
        <v>0.58201849421674245</v>
      </c>
      <c r="F295" s="8">
        <f>IF(E295&lt;=$P$10,$Q$10,IF(E295&lt;=$P$11,$Q$11,IF(E295&lt;=$P$12,$Q$12,IF(E295&lt;=$P$13,$Q$13,IF(E295&lt;=$P$14,$Q$14,"ERRO")))))</f>
        <v>16</v>
      </c>
      <c r="G295">
        <v>16740.941676573129</v>
      </c>
      <c r="H295" s="14">
        <f t="shared" si="16"/>
        <v>16741</v>
      </c>
      <c r="I295" s="2">
        <f t="shared" si="17"/>
        <v>970978</v>
      </c>
      <c r="J295" s="2">
        <v>161000</v>
      </c>
      <c r="K295" s="2">
        <f t="shared" si="18"/>
        <v>669640</v>
      </c>
      <c r="L295" s="9">
        <f t="shared" si="19"/>
        <v>140338</v>
      </c>
    </row>
    <row r="296" spans="1:12" x14ac:dyDescent="0.25">
      <c r="A296">
        <v>294</v>
      </c>
      <c r="B296">
        <v>58</v>
      </c>
      <c r="C296">
        <v>0.92468031861323896</v>
      </c>
      <c r="D296" s="8">
        <f>IF(C296&lt;=$P$3,$Q$3,IF(C296&lt;=$P$4,$Q$4,IF(C296&lt;=$P$5,$Q$5,"ERRO")))</f>
        <v>24</v>
      </c>
      <c r="E296">
        <v>0.37101351969969787</v>
      </c>
      <c r="F296" s="8">
        <f>IF(E296&lt;=$P$10,$Q$10,IF(E296&lt;=$P$11,$Q$11,IF(E296&lt;=$P$12,$Q$12,IF(E296&lt;=$P$13,$Q$13,IF(E296&lt;=$P$14,$Q$14,"ERRO")))))</f>
        <v>15</v>
      </c>
      <c r="G296">
        <v>14146.192173313466</v>
      </c>
      <c r="H296" s="14">
        <f t="shared" si="16"/>
        <v>14146</v>
      </c>
      <c r="I296" s="2">
        <f t="shared" si="17"/>
        <v>820468</v>
      </c>
      <c r="J296" s="2">
        <v>161000</v>
      </c>
      <c r="K296" s="2">
        <f t="shared" si="18"/>
        <v>551694</v>
      </c>
      <c r="L296" s="9">
        <f t="shared" si="19"/>
        <v>107774</v>
      </c>
    </row>
    <row r="297" spans="1:12" x14ac:dyDescent="0.25">
      <c r="A297">
        <v>295</v>
      </c>
      <c r="B297">
        <v>58</v>
      </c>
      <c r="C297">
        <v>1.0559404278695029E-2</v>
      </c>
      <c r="D297" s="8">
        <f>IF(C297&lt;=$P$3,$Q$3,IF(C297&lt;=$P$4,$Q$4,IF(C297&lt;=$P$5,$Q$5,"ERRO")))</f>
        <v>16</v>
      </c>
      <c r="E297">
        <v>0.64986114078188417</v>
      </c>
      <c r="F297" s="8">
        <f>IF(E297&lt;=$P$10,$Q$10,IF(E297&lt;=$P$11,$Q$11,IF(E297&lt;=$P$12,$Q$12,IF(E297&lt;=$P$13,$Q$13,IF(E297&lt;=$P$14,$Q$14,"ERRO")))))</f>
        <v>19</v>
      </c>
      <c r="G297">
        <v>13610.812432772946</v>
      </c>
      <c r="H297" s="14">
        <f t="shared" si="16"/>
        <v>13611</v>
      </c>
      <c r="I297" s="2">
        <f t="shared" si="17"/>
        <v>789438</v>
      </c>
      <c r="J297" s="2">
        <v>161000</v>
      </c>
      <c r="K297" s="2">
        <f t="shared" si="18"/>
        <v>476385</v>
      </c>
      <c r="L297" s="9">
        <f t="shared" si="19"/>
        <v>152053</v>
      </c>
    </row>
    <row r="298" spans="1:12" x14ac:dyDescent="0.25">
      <c r="A298">
        <v>296</v>
      </c>
      <c r="B298">
        <v>58</v>
      </c>
      <c r="C298">
        <v>0.55580309457686083</v>
      </c>
      <c r="D298" s="8">
        <f>IF(C298&lt;=$P$3,$Q$3,IF(C298&lt;=$P$4,$Q$4,IF(C298&lt;=$P$5,$Q$5,"ERRO")))</f>
        <v>24</v>
      </c>
      <c r="E298">
        <v>0.71916867580187382</v>
      </c>
      <c r="F298" s="8">
        <f>IF(E298&lt;=$P$10,$Q$10,IF(E298&lt;=$P$11,$Q$11,IF(E298&lt;=$P$12,$Q$12,IF(E298&lt;=$P$13,$Q$13,IF(E298&lt;=$P$14,$Q$14,"ERRO")))))</f>
        <v>19</v>
      </c>
      <c r="G298">
        <v>9277.8412029583706</v>
      </c>
      <c r="H298" s="14">
        <f t="shared" si="16"/>
        <v>9278</v>
      </c>
      <c r="I298" s="2">
        <f t="shared" si="17"/>
        <v>538124</v>
      </c>
      <c r="J298" s="2">
        <v>161000</v>
      </c>
      <c r="K298" s="2">
        <f t="shared" si="18"/>
        <v>398954</v>
      </c>
      <c r="L298" s="9">
        <f t="shared" si="19"/>
        <v>-21830</v>
      </c>
    </row>
    <row r="299" spans="1:12" x14ac:dyDescent="0.25">
      <c r="A299">
        <v>297</v>
      </c>
      <c r="B299">
        <v>58</v>
      </c>
      <c r="C299">
        <v>4.6021912289803769E-2</v>
      </c>
      <c r="D299" s="8">
        <f>IF(C299&lt;=$P$3,$Q$3,IF(C299&lt;=$P$4,$Q$4,IF(C299&lt;=$P$5,$Q$5,"ERRO")))</f>
        <v>16</v>
      </c>
      <c r="E299">
        <v>0.76406140324106575</v>
      </c>
      <c r="F299" s="8">
        <f>IF(E299&lt;=$P$10,$Q$10,IF(E299&lt;=$P$11,$Q$11,IF(E299&lt;=$P$12,$Q$12,IF(E299&lt;=$P$13,$Q$13,IF(E299&lt;=$P$14,$Q$14,"ERRO")))))</f>
        <v>19</v>
      </c>
      <c r="G299">
        <v>13494.864477535884</v>
      </c>
      <c r="H299" s="14">
        <f t="shared" si="16"/>
        <v>13495</v>
      </c>
      <c r="I299" s="2">
        <f t="shared" si="17"/>
        <v>782710</v>
      </c>
      <c r="J299" s="2">
        <v>161000</v>
      </c>
      <c r="K299" s="2">
        <f t="shared" si="18"/>
        <v>472325</v>
      </c>
      <c r="L299" s="9">
        <f t="shared" si="19"/>
        <v>149385</v>
      </c>
    </row>
    <row r="300" spans="1:12" x14ac:dyDescent="0.25">
      <c r="A300">
        <v>298</v>
      </c>
      <c r="B300">
        <v>58</v>
      </c>
      <c r="C300">
        <v>9.3661305581835386E-2</v>
      </c>
      <c r="D300" s="8">
        <f>IF(C300&lt;=$P$3,$Q$3,IF(C300&lt;=$P$4,$Q$4,IF(C300&lt;=$P$5,$Q$5,"ERRO")))</f>
        <v>16</v>
      </c>
      <c r="E300">
        <v>0.46024964140751368</v>
      </c>
      <c r="F300" s="8">
        <f>IF(E300&lt;=$P$10,$Q$10,IF(E300&lt;=$P$11,$Q$11,IF(E300&lt;=$P$12,$Q$12,IF(E300&lt;=$P$13,$Q$13,IF(E300&lt;=$P$14,$Q$14,"ERRO")))))</f>
        <v>16</v>
      </c>
      <c r="G300">
        <v>6536.6880638175644</v>
      </c>
      <c r="H300" s="14">
        <f t="shared" si="16"/>
        <v>6537</v>
      </c>
      <c r="I300" s="2">
        <f t="shared" si="17"/>
        <v>379146</v>
      </c>
      <c r="J300" s="2">
        <v>161000</v>
      </c>
      <c r="K300" s="2">
        <f t="shared" si="18"/>
        <v>209184</v>
      </c>
      <c r="L300" s="9">
        <f t="shared" si="19"/>
        <v>8962</v>
      </c>
    </row>
    <row r="301" spans="1:12" x14ac:dyDescent="0.25">
      <c r="A301">
        <v>299</v>
      </c>
      <c r="B301">
        <v>58</v>
      </c>
      <c r="C301">
        <v>0.2076784569841609</v>
      </c>
      <c r="D301" s="8">
        <f>IF(C301&lt;=$P$3,$Q$3,IF(C301&lt;=$P$4,$Q$4,IF(C301&lt;=$P$5,$Q$5,"ERRO")))</f>
        <v>20</v>
      </c>
      <c r="E301">
        <v>0.61085848567155976</v>
      </c>
      <c r="F301" s="8">
        <f>IF(E301&lt;=$P$10,$Q$10,IF(E301&lt;=$P$11,$Q$11,IF(E301&lt;=$P$12,$Q$12,IF(E301&lt;=$P$13,$Q$13,IF(E301&lt;=$P$14,$Q$14,"ERRO")))))</f>
        <v>19</v>
      </c>
      <c r="G301">
        <v>21851.51928034611</v>
      </c>
      <c r="H301" s="14">
        <f t="shared" si="16"/>
        <v>21852</v>
      </c>
      <c r="I301" s="2">
        <f t="shared" si="17"/>
        <v>1267416</v>
      </c>
      <c r="J301" s="2">
        <v>161000</v>
      </c>
      <c r="K301" s="2">
        <f t="shared" si="18"/>
        <v>852228</v>
      </c>
      <c r="L301" s="9">
        <f t="shared" si="19"/>
        <v>254188</v>
      </c>
    </row>
    <row r="302" spans="1:12" x14ac:dyDescent="0.25">
      <c r="A302">
        <v>300</v>
      </c>
      <c r="B302">
        <v>58</v>
      </c>
      <c r="C302">
        <v>0.15872676778466141</v>
      </c>
      <c r="D302" s="8">
        <f>IF(C302&lt;=$P$3,$Q$3,IF(C302&lt;=$P$4,$Q$4,IF(C302&lt;=$P$5,$Q$5,"ERRO")))</f>
        <v>16</v>
      </c>
      <c r="E302">
        <v>0.7457502975554674</v>
      </c>
      <c r="F302" s="8">
        <f>IF(E302&lt;=$P$10,$Q$10,IF(E302&lt;=$P$11,$Q$11,IF(E302&lt;=$P$12,$Q$12,IF(E302&lt;=$P$13,$Q$13,IF(E302&lt;=$P$14,$Q$14,"ERRO")))))</f>
        <v>19</v>
      </c>
      <c r="G302">
        <v>13454.166749681463</v>
      </c>
      <c r="H302" s="14">
        <f t="shared" si="16"/>
        <v>13454</v>
      </c>
      <c r="I302" s="2">
        <f t="shared" si="17"/>
        <v>780332</v>
      </c>
      <c r="J302" s="2">
        <v>161000</v>
      </c>
      <c r="K302" s="2">
        <f t="shared" si="18"/>
        <v>470890</v>
      </c>
      <c r="L302" s="9">
        <f t="shared" si="19"/>
        <v>148442</v>
      </c>
    </row>
    <row r="303" spans="1:12" x14ac:dyDescent="0.25">
      <c r="A303">
        <v>301</v>
      </c>
      <c r="B303">
        <v>58</v>
      </c>
      <c r="C303">
        <v>0.73455000457777642</v>
      </c>
      <c r="D303" s="8">
        <f>IF(C303&lt;=$P$3,$Q$3,IF(C303&lt;=$P$4,$Q$4,IF(C303&lt;=$P$5,$Q$5,"ERRO")))</f>
        <v>24</v>
      </c>
      <c r="E303">
        <v>0.1683706167790765</v>
      </c>
      <c r="F303" s="8">
        <f>IF(E303&lt;=$P$10,$Q$10,IF(E303&lt;=$P$11,$Q$11,IF(E303&lt;=$P$12,$Q$12,IF(E303&lt;=$P$13,$Q$13,IF(E303&lt;=$P$14,$Q$14,"ERRO")))))</f>
        <v>13</v>
      </c>
      <c r="G303">
        <v>19388.249287032522</v>
      </c>
      <c r="H303" s="14">
        <f t="shared" si="16"/>
        <v>19388</v>
      </c>
      <c r="I303" s="2">
        <f t="shared" si="17"/>
        <v>1124504</v>
      </c>
      <c r="J303" s="2">
        <v>161000</v>
      </c>
      <c r="K303" s="2">
        <f t="shared" si="18"/>
        <v>717356</v>
      </c>
      <c r="L303" s="9">
        <f t="shared" si="19"/>
        <v>246148</v>
      </c>
    </row>
    <row r="304" spans="1:12" x14ac:dyDescent="0.25">
      <c r="A304">
        <v>302</v>
      </c>
      <c r="B304">
        <v>58</v>
      </c>
      <c r="C304">
        <v>0.29599902340769679</v>
      </c>
      <c r="D304" s="8">
        <f>IF(C304&lt;=$P$3,$Q$3,IF(C304&lt;=$P$4,$Q$4,IF(C304&lt;=$P$5,$Q$5,"ERRO")))</f>
        <v>20</v>
      </c>
      <c r="E304">
        <v>0.15640736106448561</v>
      </c>
      <c r="F304" s="8">
        <f>IF(E304&lt;=$P$10,$Q$10,IF(E304&lt;=$P$11,$Q$11,IF(E304&lt;=$P$12,$Q$12,IF(E304&lt;=$P$13,$Q$13,IF(E304&lt;=$P$14,$Q$14,"ERRO")))))</f>
        <v>13</v>
      </c>
      <c r="G304">
        <v>9882.5653670355678</v>
      </c>
      <c r="H304" s="14">
        <f t="shared" si="16"/>
        <v>9883</v>
      </c>
      <c r="I304" s="2">
        <f t="shared" si="17"/>
        <v>573214</v>
      </c>
      <c r="J304" s="2">
        <v>161000</v>
      </c>
      <c r="K304" s="2">
        <f t="shared" si="18"/>
        <v>326139</v>
      </c>
      <c r="L304" s="9">
        <f t="shared" si="19"/>
        <v>86075</v>
      </c>
    </row>
    <row r="305" spans="1:12" x14ac:dyDescent="0.25">
      <c r="A305">
        <v>303</v>
      </c>
      <c r="B305">
        <v>58</v>
      </c>
      <c r="C305">
        <v>0.51777703176976841</v>
      </c>
      <c r="D305" s="8">
        <f>IF(C305&lt;=$P$3,$Q$3,IF(C305&lt;=$P$4,$Q$4,IF(C305&lt;=$P$5,$Q$5,"ERRO")))</f>
        <v>20</v>
      </c>
      <c r="E305">
        <v>0.71123386333811456</v>
      </c>
      <c r="F305" s="8">
        <f>IF(E305&lt;=$P$10,$Q$10,IF(E305&lt;=$P$11,$Q$11,IF(E305&lt;=$P$12,$Q$12,IF(E305&lt;=$P$13,$Q$13,IF(E305&lt;=$P$14,$Q$14,"ERRO")))))</f>
        <v>19</v>
      </c>
      <c r="G305">
        <v>12185.190401680302</v>
      </c>
      <c r="H305" s="14">
        <f t="shared" si="16"/>
        <v>12185</v>
      </c>
      <c r="I305" s="2">
        <f t="shared" si="17"/>
        <v>706730</v>
      </c>
      <c r="J305" s="2">
        <v>161000</v>
      </c>
      <c r="K305" s="2">
        <f t="shared" si="18"/>
        <v>475215</v>
      </c>
      <c r="L305" s="9">
        <f t="shared" si="19"/>
        <v>70515</v>
      </c>
    </row>
    <row r="306" spans="1:12" x14ac:dyDescent="0.25">
      <c r="A306">
        <v>304</v>
      </c>
      <c r="B306">
        <v>58</v>
      </c>
      <c r="C306">
        <v>0.31525620288705097</v>
      </c>
      <c r="D306" s="8">
        <f>IF(C306&lt;=$P$3,$Q$3,IF(C306&lt;=$P$4,$Q$4,IF(C306&lt;=$P$5,$Q$5,"ERRO")))</f>
        <v>20</v>
      </c>
      <c r="E306">
        <v>0.13016144291512802</v>
      </c>
      <c r="F306" s="8">
        <f>IF(E306&lt;=$P$10,$Q$10,IF(E306&lt;=$P$11,$Q$11,IF(E306&lt;=$P$12,$Q$12,IF(E306&lt;=$P$13,$Q$13,IF(E306&lt;=$P$14,$Q$14,"ERRO")))))</f>
        <v>13</v>
      </c>
      <c r="G306">
        <v>11888.853835727787</v>
      </c>
      <c r="H306" s="14">
        <f t="shared" si="16"/>
        <v>11889</v>
      </c>
      <c r="I306" s="2">
        <f t="shared" si="17"/>
        <v>689562</v>
      </c>
      <c r="J306" s="2">
        <v>161000</v>
      </c>
      <c r="K306" s="2">
        <f t="shared" si="18"/>
        <v>392337</v>
      </c>
      <c r="L306" s="9">
        <f t="shared" si="19"/>
        <v>136225</v>
      </c>
    </row>
    <row r="307" spans="1:12" x14ac:dyDescent="0.25">
      <c r="A307">
        <v>305</v>
      </c>
      <c r="B307">
        <v>58</v>
      </c>
      <c r="C307">
        <v>0.4910122989593188</v>
      </c>
      <c r="D307" s="8">
        <f>IF(C307&lt;=$P$3,$Q$3,IF(C307&lt;=$P$4,$Q$4,IF(C307&lt;=$P$5,$Q$5,"ERRO")))</f>
        <v>20</v>
      </c>
      <c r="E307">
        <v>0.20273445844904936</v>
      </c>
      <c r="F307" s="8">
        <f>IF(E307&lt;=$P$10,$Q$10,IF(E307&lt;=$P$11,$Q$11,IF(E307&lt;=$P$12,$Q$12,IF(E307&lt;=$P$13,$Q$13,IF(E307&lt;=$P$14,$Q$14,"ERRO")))))</f>
        <v>15</v>
      </c>
      <c r="G307">
        <v>11647.921868017875</v>
      </c>
      <c r="H307" s="14">
        <f t="shared" si="16"/>
        <v>11648</v>
      </c>
      <c r="I307" s="2">
        <f t="shared" si="17"/>
        <v>675584</v>
      </c>
      <c r="J307" s="2">
        <v>161000</v>
      </c>
      <c r="K307" s="2">
        <f t="shared" si="18"/>
        <v>407680</v>
      </c>
      <c r="L307" s="9">
        <f t="shared" si="19"/>
        <v>106904</v>
      </c>
    </row>
    <row r="308" spans="1:12" x14ac:dyDescent="0.25">
      <c r="A308">
        <v>306</v>
      </c>
      <c r="B308">
        <v>58</v>
      </c>
      <c r="C308">
        <v>0.88937040314951021</v>
      </c>
      <c r="D308" s="8">
        <f>IF(C308&lt;=$P$3,$Q$3,IF(C308&lt;=$P$4,$Q$4,IF(C308&lt;=$P$5,$Q$5,"ERRO")))</f>
        <v>24</v>
      </c>
      <c r="E308">
        <v>0.75807977538377025</v>
      </c>
      <c r="F308" s="8">
        <f>IF(E308&lt;=$P$10,$Q$10,IF(E308&lt;=$P$11,$Q$11,IF(E308&lt;=$P$12,$Q$12,IF(E308&lt;=$P$13,$Q$13,IF(E308&lt;=$P$14,$Q$14,"ERRO")))))</f>
        <v>19</v>
      </c>
      <c r="G308">
        <v>17456.146936921868</v>
      </c>
      <c r="H308" s="14">
        <f t="shared" si="16"/>
        <v>17456</v>
      </c>
      <c r="I308" s="2">
        <f t="shared" si="17"/>
        <v>1012448</v>
      </c>
      <c r="J308" s="2">
        <v>161000</v>
      </c>
      <c r="K308" s="2">
        <f t="shared" si="18"/>
        <v>750608</v>
      </c>
      <c r="L308" s="9">
        <f t="shared" si="19"/>
        <v>100840</v>
      </c>
    </row>
    <row r="309" spans="1:12" x14ac:dyDescent="0.25">
      <c r="A309">
        <v>307</v>
      </c>
      <c r="B309">
        <v>58</v>
      </c>
      <c r="C309">
        <v>0.5264137699514756</v>
      </c>
      <c r="D309" s="8">
        <f>IF(C309&lt;=$P$3,$Q$3,IF(C309&lt;=$P$4,$Q$4,IF(C309&lt;=$P$5,$Q$5,"ERRO")))</f>
        <v>20</v>
      </c>
      <c r="E309">
        <v>0.98922696615497296</v>
      </c>
      <c r="F309" s="8">
        <f>IF(E309&lt;=$P$10,$Q$10,IF(E309&lt;=$P$11,$Q$11,IF(E309&lt;=$P$12,$Q$12,IF(E309&lt;=$P$13,$Q$13,IF(E309&lt;=$P$14,$Q$14,"ERRO")))))</f>
        <v>21</v>
      </c>
      <c r="G309">
        <v>15369.615797055303</v>
      </c>
      <c r="H309" s="14">
        <f t="shared" si="16"/>
        <v>15370</v>
      </c>
      <c r="I309" s="2">
        <f t="shared" si="17"/>
        <v>891460</v>
      </c>
      <c r="J309" s="2">
        <v>161000</v>
      </c>
      <c r="K309" s="2">
        <f t="shared" si="18"/>
        <v>630170</v>
      </c>
      <c r="L309" s="9">
        <f t="shared" si="19"/>
        <v>100290</v>
      </c>
    </row>
    <row r="310" spans="1:12" x14ac:dyDescent="0.25">
      <c r="A310">
        <v>308</v>
      </c>
      <c r="B310">
        <v>58</v>
      </c>
      <c r="C310">
        <v>0.79247413556321911</v>
      </c>
      <c r="D310" s="8">
        <f>IF(C310&lt;=$P$3,$Q$3,IF(C310&lt;=$P$4,$Q$4,IF(C310&lt;=$P$5,$Q$5,"ERRO")))</f>
        <v>24</v>
      </c>
      <c r="E310">
        <v>0.4553361613818781</v>
      </c>
      <c r="F310" s="8">
        <f>IF(E310&lt;=$P$10,$Q$10,IF(E310&lt;=$P$11,$Q$11,IF(E310&lt;=$P$12,$Q$12,IF(E310&lt;=$P$13,$Q$13,IF(E310&lt;=$P$14,$Q$14,"ERRO")))))</f>
        <v>16</v>
      </c>
      <c r="G310">
        <v>14046.910822173231</v>
      </c>
      <c r="H310" s="14">
        <f t="shared" si="16"/>
        <v>14047</v>
      </c>
      <c r="I310" s="2">
        <f t="shared" si="17"/>
        <v>814726</v>
      </c>
      <c r="J310" s="2">
        <v>161000</v>
      </c>
      <c r="K310" s="2">
        <f t="shared" si="18"/>
        <v>561880</v>
      </c>
      <c r="L310" s="9">
        <f t="shared" si="19"/>
        <v>91846</v>
      </c>
    </row>
    <row r="311" spans="1:12" x14ac:dyDescent="0.25">
      <c r="A311">
        <v>309</v>
      </c>
      <c r="B311">
        <v>58</v>
      </c>
      <c r="C311">
        <v>0.94247260963774526</v>
      </c>
      <c r="D311" s="8">
        <f>IF(C311&lt;=$P$3,$Q$3,IF(C311&lt;=$P$4,$Q$4,IF(C311&lt;=$P$5,$Q$5,"ERRO")))</f>
        <v>24</v>
      </c>
      <c r="E311">
        <v>0.52507095553453165</v>
      </c>
      <c r="F311" s="8">
        <f>IF(E311&lt;=$P$10,$Q$10,IF(E311&lt;=$P$11,$Q$11,IF(E311&lt;=$P$12,$Q$12,IF(E311&lt;=$P$13,$Q$13,IF(E311&lt;=$P$14,$Q$14,"ERRO")))))</f>
        <v>16</v>
      </c>
      <c r="G311">
        <v>17386.376869864762</v>
      </c>
      <c r="H311" s="14">
        <f t="shared" si="16"/>
        <v>17386</v>
      </c>
      <c r="I311" s="2">
        <f t="shared" si="17"/>
        <v>1008388</v>
      </c>
      <c r="J311" s="2">
        <v>161000</v>
      </c>
      <c r="K311" s="2">
        <f t="shared" si="18"/>
        <v>695440</v>
      </c>
      <c r="L311" s="9">
        <f t="shared" si="19"/>
        <v>151948</v>
      </c>
    </row>
    <row r="312" spans="1:12" x14ac:dyDescent="0.25">
      <c r="A312">
        <v>310</v>
      </c>
      <c r="B312">
        <v>58</v>
      </c>
      <c r="C312">
        <v>0.70802941984313483</v>
      </c>
      <c r="D312" s="8">
        <f>IF(C312&lt;=$P$3,$Q$3,IF(C312&lt;=$P$4,$Q$4,IF(C312&lt;=$P$5,$Q$5,"ERRO")))</f>
        <v>24</v>
      </c>
      <c r="E312">
        <v>0.57130649739066741</v>
      </c>
      <c r="F312" s="8">
        <f>IF(E312&lt;=$P$10,$Q$10,IF(E312&lt;=$P$11,$Q$11,IF(E312&lt;=$P$12,$Q$12,IF(E312&lt;=$P$13,$Q$13,IF(E312&lt;=$P$14,$Q$14,"ERRO")))))</f>
        <v>16</v>
      </c>
      <c r="G312">
        <v>10825.348029640736</v>
      </c>
      <c r="H312" s="14">
        <f t="shared" si="16"/>
        <v>10825</v>
      </c>
      <c r="I312" s="2">
        <f t="shared" si="17"/>
        <v>627850</v>
      </c>
      <c r="J312" s="2">
        <v>161000</v>
      </c>
      <c r="K312" s="2">
        <f t="shared" si="18"/>
        <v>433000</v>
      </c>
      <c r="L312" s="9">
        <f t="shared" si="19"/>
        <v>33850</v>
      </c>
    </row>
    <row r="313" spans="1:12" x14ac:dyDescent="0.25">
      <c r="A313">
        <v>311</v>
      </c>
      <c r="B313">
        <v>58</v>
      </c>
      <c r="C313">
        <v>8.4658345286416206E-2</v>
      </c>
      <c r="D313" s="8">
        <f>IF(C313&lt;=$P$3,$Q$3,IF(C313&lt;=$P$4,$Q$4,IF(C313&lt;=$P$5,$Q$5,"ERRO")))</f>
        <v>16</v>
      </c>
      <c r="E313">
        <v>0.18741416669209876</v>
      </c>
      <c r="F313" s="8">
        <f>IF(E313&lt;=$P$10,$Q$10,IF(E313&lt;=$P$11,$Q$11,IF(E313&lt;=$P$12,$Q$12,IF(E313&lt;=$P$13,$Q$13,IF(E313&lt;=$P$14,$Q$14,"ERRO")))))</f>
        <v>13</v>
      </c>
      <c r="G313">
        <v>14268.405069116852</v>
      </c>
      <c r="H313" s="14">
        <f t="shared" si="16"/>
        <v>14268</v>
      </c>
      <c r="I313" s="2">
        <f t="shared" si="17"/>
        <v>827544</v>
      </c>
      <c r="J313" s="2">
        <v>161000</v>
      </c>
      <c r="K313" s="2">
        <f t="shared" si="18"/>
        <v>413772</v>
      </c>
      <c r="L313" s="9">
        <f t="shared" si="19"/>
        <v>252772</v>
      </c>
    </row>
    <row r="314" spans="1:12" x14ac:dyDescent="0.25">
      <c r="A314">
        <v>312</v>
      </c>
      <c r="B314">
        <v>58</v>
      </c>
      <c r="C314">
        <v>0.47526474806970426</v>
      </c>
      <c r="D314" s="8">
        <f>IF(C314&lt;=$P$3,$Q$3,IF(C314&lt;=$P$4,$Q$4,IF(C314&lt;=$P$5,$Q$5,"ERRO")))</f>
        <v>20</v>
      </c>
      <c r="E314">
        <v>1.1658070619830927E-2</v>
      </c>
      <c r="F314" s="8">
        <f>IF(E314&lt;=$P$10,$Q$10,IF(E314&lt;=$P$11,$Q$11,IF(E314&lt;=$P$12,$Q$12,IF(E314&lt;=$P$13,$Q$13,IF(E314&lt;=$P$14,$Q$14,"ERRO")))))</f>
        <v>13</v>
      </c>
      <c r="G314">
        <v>14978.192242153455</v>
      </c>
      <c r="H314" s="14">
        <f t="shared" si="16"/>
        <v>14978</v>
      </c>
      <c r="I314" s="2">
        <f t="shared" si="17"/>
        <v>868724</v>
      </c>
      <c r="J314" s="2">
        <v>161000</v>
      </c>
      <c r="K314" s="2">
        <f t="shared" si="18"/>
        <v>494274</v>
      </c>
      <c r="L314" s="9">
        <f t="shared" si="19"/>
        <v>213450</v>
      </c>
    </row>
    <row r="315" spans="1:12" x14ac:dyDescent="0.25">
      <c r="A315">
        <v>313</v>
      </c>
      <c r="B315">
        <v>58</v>
      </c>
      <c r="C315">
        <v>0.62025818659016696</v>
      </c>
      <c r="D315" s="8">
        <f>IF(C315&lt;=$P$3,$Q$3,IF(C315&lt;=$P$4,$Q$4,IF(C315&lt;=$P$5,$Q$5,"ERRO")))</f>
        <v>24</v>
      </c>
      <c r="E315">
        <v>0.21005890072328867</v>
      </c>
      <c r="F315" s="8">
        <f>IF(E315&lt;=$P$10,$Q$10,IF(E315&lt;=$P$11,$Q$11,IF(E315&lt;=$P$12,$Q$12,IF(E315&lt;=$P$13,$Q$13,IF(E315&lt;=$P$14,$Q$14,"ERRO")))))</f>
        <v>15</v>
      </c>
      <c r="G315">
        <v>6245.5833661369979</v>
      </c>
      <c r="H315" s="14">
        <f t="shared" si="16"/>
        <v>6246</v>
      </c>
      <c r="I315" s="2">
        <f t="shared" si="17"/>
        <v>362268</v>
      </c>
      <c r="J315" s="2">
        <v>161000</v>
      </c>
      <c r="K315" s="2">
        <f t="shared" si="18"/>
        <v>243594</v>
      </c>
      <c r="L315" s="9">
        <f t="shared" si="19"/>
        <v>-42326</v>
      </c>
    </row>
    <row r="316" spans="1:12" x14ac:dyDescent="0.25">
      <c r="A316">
        <v>314</v>
      </c>
      <c r="B316">
        <v>58</v>
      </c>
      <c r="C316">
        <v>9.9703970458082825E-2</v>
      </c>
      <c r="D316" s="8">
        <f>IF(C316&lt;=$P$3,$Q$3,IF(C316&lt;=$P$4,$Q$4,IF(C316&lt;=$P$5,$Q$5,"ERRO")))</f>
        <v>16</v>
      </c>
      <c r="E316">
        <v>3.4607989745780818E-2</v>
      </c>
      <c r="F316" s="8">
        <f>IF(E316&lt;=$P$10,$Q$10,IF(E316&lt;=$P$11,$Q$11,IF(E316&lt;=$P$12,$Q$12,IF(E316&lt;=$P$13,$Q$13,IF(E316&lt;=$P$14,$Q$14,"ERRO")))))</f>
        <v>13</v>
      </c>
      <c r="G316">
        <v>9372.2054846803076</v>
      </c>
      <c r="H316" s="14">
        <f t="shared" si="16"/>
        <v>9372</v>
      </c>
      <c r="I316" s="2">
        <f t="shared" si="17"/>
        <v>543576</v>
      </c>
      <c r="J316" s="2">
        <v>161000</v>
      </c>
      <c r="K316" s="2">
        <f t="shared" si="18"/>
        <v>271788</v>
      </c>
      <c r="L316" s="9">
        <f t="shared" si="19"/>
        <v>110788</v>
      </c>
    </row>
    <row r="317" spans="1:12" x14ac:dyDescent="0.25">
      <c r="A317">
        <v>315</v>
      </c>
      <c r="B317">
        <v>58</v>
      </c>
      <c r="C317">
        <v>0.82378612628559222</v>
      </c>
      <c r="D317" s="8">
        <f>IF(C317&lt;=$P$3,$Q$3,IF(C317&lt;=$P$4,$Q$4,IF(C317&lt;=$P$5,$Q$5,"ERRO")))</f>
        <v>24</v>
      </c>
      <c r="E317">
        <v>0.50230414746543783</v>
      </c>
      <c r="F317" s="8">
        <f>IF(E317&lt;=$P$10,$Q$10,IF(E317&lt;=$P$11,$Q$11,IF(E317&lt;=$P$12,$Q$12,IF(E317&lt;=$P$13,$Q$13,IF(E317&lt;=$P$14,$Q$14,"ERRO")))))</f>
        <v>16</v>
      </c>
      <c r="G317">
        <v>13673.727865636465</v>
      </c>
      <c r="H317" s="14">
        <f t="shared" si="16"/>
        <v>13674</v>
      </c>
      <c r="I317" s="2">
        <f t="shared" si="17"/>
        <v>793092</v>
      </c>
      <c r="J317" s="2">
        <v>161000</v>
      </c>
      <c r="K317" s="2">
        <f t="shared" si="18"/>
        <v>546960</v>
      </c>
      <c r="L317" s="9">
        <f t="shared" si="19"/>
        <v>85132</v>
      </c>
    </row>
    <row r="318" spans="1:12" x14ac:dyDescent="0.25">
      <c r="A318">
        <v>316</v>
      </c>
      <c r="B318">
        <v>58</v>
      </c>
      <c r="C318">
        <v>0.94698934904019283</v>
      </c>
      <c r="D318" s="8">
        <f>IF(C318&lt;=$P$3,$Q$3,IF(C318&lt;=$P$4,$Q$4,IF(C318&lt;=$P$5,$Q$5,"ERRO")))</f>
        <v>24</v>
      </c>
      <c r="E318">
        <v>0.17300943021942808</v>
      </c>
      <c r="F318" s="8">
        <f>IF(E318&lt;=$P$10,$Q$10,IF(E318&lt;=$P$11,$Q$11,IF(E318&lt;=$P$12,$Q$12,IF(E318&lt;=$P$13,$Q$13,IF(E318&lt;=$P$14,$Q$14,"ERRO")))))</f>
        <v>13</v>
      </c>
      <c r="G318">
        <v>13589.716475791647</v>
      </c>
      <c r="H318" s="14">
        <f t="shared" si="16"/>
        <v>13590</v>
      </c>
      <c r="I318" s="2">
        <f t="shared" si="17"/>
        <v>788220</v>
      </c>
      <c r="J318" s="2">
        <v>161000</v>
      </c>
      <c r="K318" s="2">
        <f t="shared" si="18"/>
        <v>502830</v>
      </c>
      <c r="L318" s="9">
        <f t="shared" si="19"/>
        <v>124390</v>
      </c>
    </row>
    <row r="319" spans="1:12" x14ac:dyDescent="0.25">
      <c r="A319">
        <v>317</v>
      </c>
      <c r="B319">
        <v>58</v>
      </c>
      <c r="C319">
        <v>0.84313486129337445</v>
      </c>
      <c r="D319" s="8">
        <f>IF(C319&lt;=$P$3,$Q$3,IF(C319&lt;=$P$4,$Q$4,IF(C319&lt;=$P$5,$Q$5,"ERRO")))</f>
        <v>24</v>
      </c>
      <c r="E319">
        <v>0.74584185308389539</v>
      </c>
      <c r="F319" s="8">
        <f>IF(E319&lt;=$P$10,$Q$10,IF(E319&lt;=$P$11,$Q$11,IF(E319&lt;=$P$12,$Q$12,IF(E319&lt;=$P$13,$Q$13,IF(E319&lt;=$P$14,$Q$14,"ERRO")))))</f>
        <v>19</v>
      </c>
      <c r="G319">
        <v>7715.8004235679982</v>
      </c>
      <c r="H319" s="14">
        <f t="shared" si="16"/>
        <v>7716</v>
      </c>
      <c r="I319" s="2">
        <f t="shared" si="17"/>
        <v>447528</v>
      </c>
      <c r="J319" s="2">
        <v>161000</v>
      </c>
      <c r="K319" s="2">
        <f t="shared" si="18"/>
        <v>331788</v>
      </c>
      <c r="L319" s="9">
        <f t="shared" si="19"/>
        <v>-45260</v>
      </c>
    </row>
    <row r="320" spans="1:12" x14ac:dyDescent="0.25">
      <c r="A320">
        <v>318</v>
      </c>
      <c r="B320">
        <v>58</v>
      </c>
      <c r="C320">
        <v>0.40171514023255106</v>
      </c>
      <c r="D320" s="8">
        <f>IF(C320&lt;=$P$3,$Q$3,IF(C320&lt;=$P$4,$Q$4,IF(C320&lt;=$P$5,$Q$5,"ERRO")))</f>
        <v>20</v>
      </c>
      <c r="E320">
        <v>0.35407574694051941</v>
      </c>
      <c r="F320" s="8">
        <f>IF(E320&lt;=$P$10,$Q$10,IF(E320&lt;=$P$11,$Q$11,IF(E320&lt;=$P$12,$Q$12,IF(E320&lt;=$P$13,$Q$13,IF(E320&lt;=$P$14,$Q$14,"ERRO")))))</f>
        <v>15</v>
      </c>
      <c r="G320">
        <v>10178.489590827667</v>
      </c>
      <c r="H320" s="14">
        <f t="shared" si="16"/>
        <v>10178</v>
      </c>
      <c r="I320" s="2">
        <f t="shared" si="17"/>
        <v>590324</v>
      </c>
      <c r="J320" s="2">
        <v>161000</v>
      </c>
      <c r="K320" s="2">
        <f t="shared" si="18"/>
        <v>356230</v>
      </c>
      <c r="L320" s="9">
        <f t="shared" si="19"/>
        <v>73094</v>
      </c>
    </row>
    <row r="321" spans="1:12" x14ac:dyDescent="0.25">
      <c r="A321">
        <v>319</v>
      </c>
      <c r="B321">
        <v>58</v>
      </c>
      <c r="C321">
        <v>0.35151219214453566</v>
      </c>
      <c r="D321" s="8">
        <f>IF(C321&lt;=$P$3,$Q$3,IF(C321&lt;=$P$4,$Q$4,IF(C321&lt;=$P$5,$Q$5,"ERRO")))</f>
        <v>20</v>
      </c>
      <c r="E321">
        <v>0.80462050233466598</v>
      </c>
      <c r="F321" s="8">
        <f>IF(E321&lt;=$P$10,$Q$10,IF(E321&lt;=$P$11,$Q$11,IF(E321&lt;=$P$12,$Q$12,IF(E321&lt;=$P$13,$Q$13,IF(E321&lt;=$P$14,$Q$14,"ERRO")))))</f>
        <v>21</v>
      </c>
      <c r="G321">
        <v>11752.355279269977</v>
      </c>
      <c r="H321" s="14">
        <f t="shared" si="16"/>
        <v>11752</v>
      </c>
      <c r="I321" s="2">
        <f t="shared" si="17"/>
        <v>681616</v>
      </c>
      <c r="J321" s="2">
        <v>161000</v>
      </c>
      <c r="K321" s="2">
        <f t="shared" si="18"/>
        <v>481832</v>
      </c>
      <c r="L321" s="9">
        <f t="shared" si="19"/>
        <v>38784</v>
      </c>
    </row>
    <row r="322" spans="1:12" x14ac:dyDescent="0.25">
      <c r="A322">
        <v>320</v>
      </c>
      <c r="B322">
        <v>58</v>
      </c>
      <c r="C322">
        <v>2.5269325846125675E-2</v>
      </c>
      <c r="D322" s="8">
        <f>IF(C322&lt;=$P$3,$Q$3,IF(C322&lt;=$P$4,$Q$4,IF(C322&lt;=$P$5,$Q$5,"ERRO")))</f>
        <v>16</v>
      </c>
      <c r="E322">
        <v>0.36085085604419082</v>
      </c>
      <c r="F322" s="8">
        <f>IF(E322&lt;=$P$10,$Q$10,IF(E322&lt;=$P$11,$Q$11,IF(E322&lt;=$P$12,$Q$12,IF(E322&lt;=$P$13,$Q$13,IF(E322&lt;=$P$14,$Q$14,"ERRO")))))</f>
        <v>15</v>
      </c>
      <c r="G322">
        <v>14153.481318600825</v>
      </c>
      <c r="H322" s="14">
        <f t="shared" si="16"/>
        <v>14153</v>
      </c>
      <c r="I322" s="2">
        <f t="shared" si="17"/>
        <v>820874</v>
      </c>
      <c r="J322" s="2">
        <v>161000</v>
      </c>
      <c r="K322" s="2">
        <f t="shared" si="18"/>
        <v>438743</v>
      </c>
      <c r="L322" s="9">
        <f t="shared" si="19"/>
        <v>221131</v>
      </c>
    </row>
    <row r="323" spans="1:12" x14ac:dyDescent="0.25">
      <c r="A323">
        <v>321</v>
      </c>
      <c r="B323">
        <v>58</v>
      </c>
      <c r="C323">
        <v>0.73485518967253638</v>
      </c>
      <c r="D323" s="8">
        <f>IF(C323&lt;=$P$3,$Q$3,IF(C323&lt;=$P$4,$Q$4,IF(C323&lt;=$P$5,$Q$5,"ERRO")))</f>
        <v>24</v>
      </c>
      <c r="E323">
        <v>0.26700643940549945</v>
      </c>
      <c r="F323" s="8">
        <f>IF(E323&lt;=$P$10,$Q$10,IF(E323&lt;=$P$11,$Q$11,IF(E323&lt;=$P$12,$Q$12,IF(E323&lt;=$P$13,$Q$13,IF(E323&lt;=$P$14,$Q$14,"ERRO")))))</f>
        <v>15</v>
      </c>
      <c r="G323">
        <v>18444.36704533291</v>
      </c>
      <c r="H323" s="14">
        <f t="shared" si="16"/>
        <v>18444</v>
      </c>
      <c r="I323" s="2">
        <f t="shared" si="17"/>
        <v>1069752</v>
      </c>
      <c r="J323" s="2">
        <v>161000</v>
      </c>
      <c r="K323" s="2">
        <f t="shared" si="18"/>
        <v>719316</v>
      </c>
      <c r="L323" s="9">
        <f t="shared" si="19"/>
        <v>189436</v>
      </c>
    </row>
    <row r="324" spans="1:12" x14ac:dyDescent="0.25">
      <c r="A324">
        <v>322</v>
      </c>
      <c r="B324">
        <v>58</v>
      </c>
      <c r="C324">
        <v>1.2756736960966826E-2</v>
      </c>
      <c r="D324" s="8">
        <f>IF(C324&lt;=$P$3,$Q$3,IF(C324&lt;=$P$4,$Q$4,IF(C324&lt;=$P$5,$Q$5,"ERRO")))</f>
        <v>16</v>
      </c>
      <c r="E324">
        <v>0.42902920621356855</v>
      </c>
      <c r="F324" s="8">
        <f>IF(E324&lt;=$P$10,$Q$10,IF(E324&lt;=$P$11,$Q$11,IF(E324&lt;=$P$12,$Q$12,IF(E324&lt;=$P$13,$Q$13,IF(E324&lt;=$P$14,$Q$14,"ERRO")))))</f>
        <v>16</v>
      </c>
      <c r="G324">
        <v>14857.806066458579</v>
      </c>
      <c r="H324" s="14">
        <f t="shared" ref="H324:H387" si="20">ROUND(G324,0)</f>
        <v>14858</v>
      </c>
      <c r="I324" s="2">
        <f t="shared" ref="I324:I387" si="21">H324*B324</f>
        <v>861764</v>
      </c>
      <c r="J324" s="2">
        <v>161000</v>
      </c>
      <c r="K324" s="2">
        <f t="shared" ref="K324:K387" si="22">(D324+F324)*H324</f>
        <v>475456</v>
      </c>
      <c r="L324" s="9">
        <f t="shared" ref="L324:L387" si="23">I324-J324-K324</f>
        <v>225308</v>
      </c>
    </row>
    <row r="325" spans="1:12" x14ac:dyDescent="0.25">
      <c r="A325">
        <v>323</v>
      </c>
      <c r="B325">
        <v>58</v>
      </c>
      <c r="C325">
        <v>0.66170232245857108</v>
      </c>
      <c r="D325" s="8">
        <f>IF(C325&lt;=$P$3,$Q$3,IF(C325&lt;=$P$4,$Q$4,IF(C325&lt;=$P$5,$Q$5,"ERRO")))</f>
        <v>24</v>
      </c>
      <c r="E325">
        <v>0.98672444837794127</v>
      </c>
      <c r="F325" s="8">
        <f>IF(E325&lt;=$P$10,$Q$10,IF(E325&lt;=$P$11,$Q$11,IF(E325&lt;=$P$12,$Q$12,IF(E325&lt;=$P$13,$Q$13,IF(E325&lt;=$P$14,$Q$14,"ERRO")))))</f>
        <v>21</v>
      </c>
      <c r="G325">
        <v>5869.5273158373311</v>
      </c>
      <c r="H325" s="14">
        <f t="shared" si="20"/>
        <v>5870</v>
      </c>
      <c r="I325" s="2">
        <f t="shared" si="21"/>
        <v>340460</v>
      </c>
      <c r="J325" s="2">
        <v>161000</v>
      </c>
      <c r="K325" s="2">
        <f t="shared" si="22"/>
        <v>264150</v>
      </c>
      <c r="L325" s="9">
        <f t="shared" si="23"/>
        <v>-84690</v>
      </c>
    </row>
    <row r="326" spans="1:12" x14ac:dyDescent="0.25">
      <c r="A326">
        <v>324</v>
      </c>
      <c r="B326">
        <v>58</v>
      </c>
      <c r="C326">
        <v>0.65913876766258739</v>
      </c>
      <c r="D326" s="8">
        <f>IF(C326&lt;=$P$3,$Q$3,IF(C326&lt;=$P$4,$Q$4,IF(C326&lt;=$P$5,$Q$5,"ERRO")))</f>
        <v>24</v>
      </c>
      <c r="E326">
        <v>0.62727744376964634</v>
      </c>
      <c r="F326" s="8">
        <f>IF(E326&lt;=$P$10,$Q$10,IF(E326&lt;=$P$11,$Q$11,IF(E326&lt;=$P$12,$Q$12,IF(E326&lt;=$P$13,$Q$13,IF(E326&lt;=$P$14,$Q$14,"ERRO")))))</f>
        <v>19</v>
      </c>
      <c r="G326">
        <v>10684.699448858737</v>
      </c>
      <c r="H326" s="14">
        <f t="shared" si="20"/>
        <v>10685</v>
      </c>
      <c r="I326" s="2">
        <f t="shared" si="21"/>
        <v>619730</v>
      </c>
      <c r="J326" s="2">
        <v>161000</v>
      </c>
      <c r="K326" s="2">
        <f t="shared" si="22"/>
        <v>459455</v>
      </c>
      <c r="L326" s="9">
        <f t="shared" si="23"/>
        <v>-725</v>
      </c>
    </row>
    <row r="327" spans="1:12" x14ac:dyDescent="0.25">
      <c r="A327">
        <v>325</v>
      </c>
      <c r="B327">
        <v>58</v>
      </c>
      <c r="C327">
        <v>0.15793328653828548</v>
      </c>
      <c r="D327" s="8">
        <f>IF(C327&lt;=$P$3,$Q$3,IF(C327&lt;=$P$4,$Q$4,IF(C327&lt;=$P$5,$Q$5,"ERRO")))</f>
        <v>16</v>
      </c>
      <c r="E327">
        <v>0.93032624286629839</v>
      </c>
      <c r="F327" s="8">
        <f>IF(E327&lt;=$P$10,$Q$10,IF(E327&lt;=$P$11,$Q$11,IF(E327&lt;=$P$12,$Q$12,IF(E327&lt;=$P$13,$Q$13,IF(E327&lt;=$P$14,$Q$14,"ERRO")))))</f>
        <v>21</v>
      </c>
      <c r="G327">
        <v>8461.6874876810471</v>
      </c>
      <c r="H327" s="14">
        <f t="shared" si="20"/>
        <v>8462</v>
      </c>
      <c r="I327" s="2">
        <f t="shared" si="21"/>
        <v>490796</v>
      </c>
      <c r="J327" s="2">
        <v>161000</v>
      </c>
      <c r="K327" s="2">
        <f t="shared" si="22"/>
        <v>313094</v>
      </c>
      <c r="L327" s="9">
        <f t="shared" si="23"/>
        <v>16702</v>
      </c>
    </row>
    <row r="328" spans="1:12" x14ac:dyDescent="0.25">
      <c r="A328">
        <v>326</v>
      </c>
      <c r="B328">
        <v>58</v>
      </c>
      <c r="C328">
        <v>0.7169103061006501</v>
      </c>
      <c r="D328" s="8">
        <f>IF(C328&lt;=$P$3,$Q$3,IF(C328&lt;=$P$4,$Q$4,IF(C328&lt;=$P$5,$Q$5,"ERRO")))</f>
        <v>24</v>
      </c>
      <c r="E328">
        <v>0.35026093325601976</v>
      </c>
      <c r="F328" s="8">
        <f>IF(E328&lt;=$P$10,$Q$10,IF(E328&lt;=$P$11,$Q$11,IF(E328&lt;=$P$12,$Q$12,IF(E328&lt;=$P$13,$Q$13,IF(E328&lt;=$P$14,$Q$14,"ERRO")))))</f>
        <v>15</v>
      </c>
      <c r="G328">
        <v>8109.5029448188143</v>
      </c>
      <c r="H328" s="14">
        <f t="shared" si="20"/>
        <v>8110</v>
      </c>
      <c r="I328" s="2">
        <f t="shared" si="21"/>
        <v>470380</v>
      </c>
      <c r="J328" s="2">
        <v>161000</v>
      </c>
      <c r="K328" s="2">
        <f t="shared" si="22"/>
        <v>316290</v>
      </c>
      <c r="L328" s="9">
        <f t="shared" si="23"/>
        <v>-6910</v>
      </c>
    </row>
    <row r="329" spans="1:12" x14ac:dyDescent="0.25">
      <c r="A329">
        <v>327</v>
      </c>
      <c r="B329">
        <v>58</v>
      </c>
      <c r="C329">
        <v>0.78731650746177562</v>
      </c>
      <c r="D329" s="8">
        <f>IF(C329&lt;=$P$3,$Q$3,IF(C329&lt;=$P$4,$Q$4,IF(C329&lt;=$P$5,$Q$5,"ERRO")))</f>
        <v>24</v>
      </c>
      <c r="E329">
        <v>0.59285256508072148</v>
      </c>
      <c r="F329" s="8">
        <f>IF(E329&lt;=$P$10,$Q$10,IF(E329&lt;=$P$11,$Q$11,IF(E329&lt;=$P$12,$Q$12,IF(E329&lt;=$P$13,$Q$13,IF(E329&lt;=$P$14,$Q$14,"ERRO")))))</f>
        <v>16</v>
      </c>
      <c r="G329">
        <v>12132.641162053915</v>
      </c>
      <c r="H329" s="14">
        <f t="shared" si="20"/>
        <v>12133</v>
      </c>
      <c r="I329" s="2">
        <f t="shared" si="21"/>
        <v>703714</v>
      </c>
      <c r="J329" s="2">
        <v>161000</v>
      </c>
      <c r="K329" s="2">
        <f t="shared" si="22"/>
        <v>485320</v>
      </c>
      <c r="L329" s="9">
        <f t="shared" si="23"/>
        <v>57394</v>
      </c>
    </row>
    <row r="330" spans="1:12" x14ac:dyDescent="0.25">
      <c r="A330">
        <v>328</v>
      </c>
      <c r="B330">
        <v>58</v>
      </c>
      <c r="C330">
        <v>9.35392315439314E-2</v>
      </c>
      <c r="D330" s="8">
        <f>IF(C330&lt;=$P$3,$Q$3,IF(C330&lt;=$P$4,$Q$4,IF(C330&lt;=$P$5,$Q$5,"ERRO")))</f>
        <v>16</v>
      </c>
      <c r="E330">
        <v>0.38850062562944426</v>
      </c>
      <c r="F330" s="8">
        <f>IF(E330&lt;=$P$10,$Q$10,IF(E330&lt;=$P$11,$Q$11,IF(E330&lt;=$P$12,$Q$12,IF(E330&lt;=$P$13,$Q$13,IF(E330&lt;=$P$14,$Q$14,"ERRO")))))</f>
        <v>15</v>
      </c>
      <c r="G330">
        <v>11612.859483022476</v>
      </c>
      <c r="H330" s="14">
        <f t="shared" si="20"/>
        <v>11613</v>
      </c>
      <c r="I330" s="2">
        <f t="shared" si="21"/>
        <v>673554</v>
      </c>
      <c r="J330" s="2">
        <v>161000</v>
      </c>
      <c r="K330" s="2">
        <f t="shared" si="22"/>
        <v>360003</v>
      </c>
      <c r="L330" s="9">
        <f t="shared" si="23"/>
        <v>152551</v>
      </c>
    </row>
    <row r="331" spans="1:12" x14ac:dyDescent="0.25">
      <c r="A331">
        <v>329</v>
      </c>
      <c r="B331">
        <v>58</v>
      </c>
      <c r="C331">
        <v>0.84463026825769827</v>
      </c>
      <c r="D331" s="8">
        <f>IF(C331&lt;=$P$3,$Q$3,IF(C331&lt;=$P$4,$Q$4,IF(C331&lt;=$P$5,$Q$5,"ERRO")))</f>
        <v>24</v>
      </c>
      <c r="E331">
        <v>0.83904538102359083</v>
      </c>
      <c r="F331" s="8">
        <f>IF(E331&lt;=$P$10,$Q$10,IF(E331&lt;=$P$11,$Q$11,IF(E331&lt;=$P$12,$Q$12,IF(E331&lt;=$P$13,$Q$13,IF(E331&lt;=$P$14,$Q$14,"ERRO")))))</f>
        <v>21</v>
      </c>
      <c r="G331">
        <v>11903.476464169216</v>
      </c>
      <c r="H331" s="14">
        <f t="shared" si="20"/>
        <v>11903</v>
      </c>
      <c r="I331" s="2">
        <f t="shared" si="21"/>
        <v>690374</v>
      </c>
      <c r="J331" s="2">
        <v>161000</v>
      </c>
      <c r="K331" s="2">
        <f t="shared" si="22"/>
        <v>535635</v>
      </c>
      <c r="L331" s="9">
        <f t="shared" si="23"/>
        <v>-6261</v>
      </c>
    </row>
    <row r="332" spans="1:12" x14ac:dyDescent="0.25">
      <c r="A332">
        <v>330</v>
      </c>
      <c r="B332">
        <v>58</v>
      </c>
      <c r="C332">
        <v>0.41557054353465378</v>
      </c>
      <c r="D332" s="8">
        <f>IF(C332&lt;=$P$3,$Q$3,IF(C332&lt;=$P$4,$Q$4,IF(C332&lt;=$P$5,$Q$5,"ERRO")))</f>
        <v>20</v>
      </c>
      <c r="E332">
        <v>0.25186925870540483</v>
      </c>
      <c r="F332" s="8">
        <f>IF(E332&lt;=$P$10,$Q$10,IF(E332&lt;=$P$11,$Q$11,IF(E332&lt;=$P$12,$Q$12,IF(E332&lt;=$P$13,$Q$13,IF(E332&lt;=$P$14,$Q$14,"ERRO")))))</f>
        <v>15</v>
      </c>
      <c r="G332">
        <v>12891.85618890042</v>
      </c>
      <c r="H332" s="14">
        <f t="shared" si="20"/>
        <v>12892</v>
      </c>
      <c r="I332" s="2">
        <f t="shared" si="21"/>
        <v>747736</v>
      </c>
      <c r="J332" s="2">
        <v>161000</v>
      </c>
      <c r="K332" s="2">
        <f t="shared" si="22"/>
        <v>451220</v>
      </c>
      <c r="L332" s="9">
        <f t="shared" si="23"/>
        <v>135516</v>
      </c>
    </row>
    <row r="333" spans="1:12" x14ac:dyDescent="0.25">
      <c r="A333">
        <v>331</v>
      </c>
      <c r="B333">
        <v>58</v>
      </c>
      <c r="C333">
        <v>0.22965178380687887</v>
      </c>
      <c r="D333" s="8">
        <f>IF(C333&lt;=$P$3,$Q$3,IF(C333&lt;=$P$4,$Q$4,IF(C333&lt;=$P$5,$Q$5,"ERRO")))</f>
        <v>20</v>
      </c>
      <c r="E333">
        <v>0.38947721793267615</v>
      </c>
      <c r="F333" s="8">
        <f>IF(E333&lt;=$P$10,$Q$10,IF(E333&lt;=$P$11,$Q$11,IF(E333&lt;=$P$12,$Q$12,IF(E333&lt;=$P$13,$Q$13,IF(E333&lt;=$P$14,$Q$14,"ERRO")))))</f>
        <v>15</v>
      </c>
      <c r="G333">
        <v>15579.945769160986</v>
      </c>
      <c r="H333" s="14">
        <f t="shared" si="20"/>
        <v>15580</v>
      </c>
      <c r="I333" s="2">
        <f t="shared" si="21"/>
        <v>903640</v>
      </c>
      <c r="J333" s="2">
        <v>161000</v>
      </c>
      <c r="K333" s="2">
        <f t="shared" si="22"/>
        <v>545300</v>
      </c>
      <c r="L333" s="9">
        <f t="shared" si="23"/>
        <v>197340</v>
      </c>
    </row>
    <row r="334" spans="1:12" x14ac:dyDescent="0.25">
      <c r="A334">
        <v>332</v>
      </c>
      <c r="B334">
        <v>58</v>
      </c>
      <c r="C334">
        <v>0.70809045686208683</v>
      </c>
      <c r="D334" s="8">
        <f>IF(C334&lt;=$P$3,$Q$3,IF(C334&lt;=$P$4,$Q$4,IF(C334&lt;=$P$5,$Q$5,"ERRO")))</f>
        <v>24</v>
      </c>
      <c r="E334">
        <v>0.3401593066194647</v>
      </c>
      <c r="F334" s="8">
        <f>IF(E334&lt;=$P$10,$Q$10,IF(E334&lt;=$P$11,$Q$11,IF(E334&lt;=$P$12,$Q$12,IF(E334&lt;=$P$13,$Q$13,IF(E334&lt;=$P$14,$Q$14,"ERRO")))))</f>
        <v>15</v>
      </c>
      <c r="G334">
        <v>14497.472223694785</v>
      </c>
      <c r="H334" s="14">
        <f t="shared" si="20"/>
        <v>14497</v>
      </c>
      <c r="I334" s="2">
        <f t="shared" si="21"/>
        <v>840826</v>
      </c>
      <c r="J334" s="2">
        <v>161000</v>
      </c>
      <c r="K334" s="2">
        <f t="shared" si="22"/>
        <v>565383</v>
      </c>
      <c r="L334" s="9">
        <f t="shared" si="23"/>
        <v>114443</v>
      </c>
    </row>
    <row r="335" spans="1:12" x14ac:dyDescent="0.25">
      <c r="A335">
        <v>333</v>
      </c>
      <c r="B335">
        <v>58</v>
      </c>
      <c r="C335">
        <v>0.50636310922574546</v>
      </c>
      <c r="D335" s="8">
        <f>IF(C335&lt;=$P$3,$Q$3,IF(C335&lt;=$P$4,$Q$4,IF(C335&lt;=$P$5,$Q$5,"ERRO")))</f>
        <v>20</v>
      </c>
      <c r="E335">
        <v>0.42249824518570511</v>
      </c>
      <c r="F335" s="8">
        <f>IF(E335&lt;=$P$10,$Q$10,IF(E335&lt;=$P$11,$Q$11,IF(E335&lt;=$P$12,$Q$12,IF(E335&lt;=$P$13,$Q$13,IF(E335&lt;=$P$14,$Q$14,"ERRO")))))</f>
        <v>16</v>
      </c>
      <c r="G335">
        <v>5536.8691694748122</v>
      </c>
      <c r="H335" s="14">
        <f t="shared" si="20"/>
        <v>5537</v>
      </c>
      <c r="I335" s="2">
        <f t="shared" si="21"/>
        <v>321146</v>
      </c>
      <c r="J335" s="2">
        <v>161000</v>
      </c>
      <c r="K335" s="2">
        <f t="shared" si="22"/>
        <v>199332</v>
      </c>
      <c r="L335" s="9">
        <f t="shared" si="23"/>
        <v>-39186</v>
      </c>
    </row>
    <row r="336" spans="1:12" x14ac:dyDescent="0.25">
      <c r="A336">
        <v>334</v>
      </c>
      <c r="B336">
        <v>58</v>
      </c>
      <c r="C336">
        <v>0.92410046693319503</v>
      </c>
      <c r="D336" s="8">
        <f>IF(C336&lt;=$P$3,$Q$3,IF(C336&lt;=$P$4,$Q$4,IF(C336&lt;=$P$5,$Q$5,"ERRO")))</f>
        <v>24</v>
      </c>
      <c r="E336">
        <v>0.79750968962675861</v>
      </c>
      <c r="F336" s="8">
        <f>IF(E336&lt;=$P$10,$Q$10,IF(E336&lt;=$P$11,$Q$11,IF(E336&lt;=$P$12,$Q$12,IF(E336&lt;=$P$13,$Q$13,IF(E336&lt;=$P$14,$Q$14,"ERRO")))))</f>
        <v>19</v>
      </c>
      <c r="G336">
        <v>14617.6987830695</v>
      </c>
      <c r="H336" s="14">
        <f t="shared" si="20"/>
        <v>14618</v>
      </c>
      <c r="I336" s="2">
        <f t="shared" si="21"/>
        <v>847844</v>
      </c>
      <c r="J336" s="2">
        <v>161000</v>
      </c>
      <c r="K336" s="2">
        <f t="shared" si="22"/>
        <v>628574</v>
      </c>
      <c r="L336" s="9">
        <f t="shared" si="23"/>
        <v>58270</v>
      </c>
    </row>
    <row r="337" spans="1:12" x14ac:dyDescent="0.25">
      <c r="A337">
        <v>335</v>
      </c>
      <c r="B337">
        <v>58</v>
      </c>
      <c r="C337">
        <v>0.19360942411572618</v>
      </c>
      <c r="D337" s="8">
        <f>IF(C337&lt;=$P$3,$Q$3,IF(C337&lt;=$P$4,$Q$4,IF(C337&lt;=$P$5,$Q$5,"ERRO")))</f>
        <v>16</v>
      </c>
      <c r="E337">
        <v>3.0487990966521196E-2</v>
      </c>
      <c r="F337" s="8">
        <f>IF(E337&lt;=$P$10,$Q$10,IF(E337&lt;=$P$11,$Q$11,IF(E337&lt;=$P$12,$Q$12,IF(E337&lt;=$P$13,$Q$13,IF(E337&lt;=$P$14,$Q$14,"ERRO")))))</f>
        <v>13</v>
      </c>
      <c r="G337">
        <v>15135.166025458602</v>
      </c>
      <c r="H337" s="14">
        <f t="shared" si="20"/>
        <v>15135</v>
      </c>
      <c r="I337" s="2">
        <f t="shared" si="21"/>
        <v>877830</v>
      </c>
      <c r="J337" s="2">
        <v>161000</v>
      </c>
      <c r="K337" s="2">
        <f t="shared" si="22"/>
        <v>438915</v>
      </c>
      <c r="L337" s="9">
        <f t="shared" si="23"/>
        <v>277915</v>
      </c>
    </row>
    <row r="338" spans="1:12" x14ac:dyDescent="0.25">
      <c r="A338">
        <v>336</v>
      </c>
      <c r="B338">
        <v>58</v>
      </c>
      <c r="C338">
        <v>0.43540757469405195</v>
      </c>
      <c r="D338" s="8">
        <f>IF(C338&lt;=$P$3,$Q$3,IF(C338&lt;=$P$4,$Q$4,IF(C338&lt;=$P$5,$Q$5,"ERRO")))</f>
        <v>20</v>
      </c>
      <c r="E338">
        <v>8.5207678456984168E-2</v>
      </c>
      <c r="F338" s="8">
        <f>IF(E338&lt;=$P$10,$Q$10,IF(E338&lt;=$P$11,$Q$11,IF(E338&lt;=$P$12,$Q$12,IF(E338&lt;=$P$13,$Q$13,IF(E338&lt;=$P$14,$Q$14,"ERRO")))))</f>
        <v>13</v>
      </c>
      <c r="G338">
        <v>13600.091536602122</v>
      </c>
      <c r="H338" s="14">
        <f t="shared" si="20"/>
        <v>13600</v>
      </c>
      <c r="I338" s="2">
        <f t="shared" si="21"/>
        <v>788800</v>
      </c>
      <c r="J338" s="2">
        <v>161000</v>
      </c>
      <c r="K338" s="2">
        <f t="shared" si="22"/>
        <v>448800</v>
      </c>
      <c r="L338" s="9">
        <f t="shared" si="23"/>
        <v>179000</v>
      </c>
    </row>
    <row r="339" spans="1:12" x14ac:dyDescent="0.25">
      <c r="A339">
        <v>337</v>
      </c>
      <c r="B339">
        <v>58</v>
      </c>
      <c r="C339">
        <v>0.20307016205328532</v>
      </c>
      <c r="D339" s="8">
        <f>IF(C339&lt;=$P$3,$Q$3,IF(C339&lt;=$P$4,$Q$4,IF(C339&lt;=$P$5,$Q$5,"ERRO")))</f>
        <v>20</v>
      </c>
      <c r="E339">
        <v>0.67696157719656969</v>
      </c>
      <c r="F339" s="8">
        <f>IF(E339&lt;=$P$10,$Q$10,IF(E339&lt;=$P$11,$Q$11,IF(E339&lt;=$P$12,$Q$12,IF(E339&lt;=$P$13,$Q$13,IF(E339&lt;=$P$14,$Q$14,"ERRO")))))</f>
        <v>19</v>
      </c>
      <c r="G339">
        <v>10348.161739158968</v>
      </c>
      <c r="H339" s="14">
        <f t="shared" si="20"/>
        <v>10348</v>
      </c>
      <c r="I339" s="2">
        <f t="shared" si="21"/>
        <v>600184</v>
      </c>
      <c r="J339" s="2">
        <v>161000</v>
      </c>
      <c r="K339" s="2">
        <f t="shared" si="22"/>
        <v>403572</v>
      </c>
      <c r="L339" s="9">
        <f t="shared" si="23"/>
        <v>35612</v>
      </c>
    </row>
    <row r="340" spans="1:12" x14ac:dyDescent="0.25">
      <c r="A340">
        <v>338</v>
      </c>
      <c r="B340">
        <v>58</v>
      </c>
      <c r="C340">
        <v>0.988921781060213</v>
      </c>
      <c r="D340" s="8">
        <f>IF(C340&lt;=$P$3,$Q$3,IF(C340&lt;=$P$4,$Q$4,IF(C340&lt;=$P$5,$Q$5,"ERRO")))</f>
        <v>24</v>
      </c>
      <c r="E340">
        <v>8.2918790246284374E-2</v>
      </c>
      <c r="F340" s="8">
        <f>IF(E340&lt;=$P$10,$Q$10,IF(E340&lt;=$P$11,$Q$11,IF(E340&lt;=$P$12,$Q$12,IF(E340&lt;=$P$13,$Q$13,IF(E340&lt;=$P$14,$Q$14,"ERRO")))))</f>
        <v>13</v>
      </c>
      <c r="G340">
        <v>8251.6767482156865</v>
      </c>
      <c r="H340" s="14">
        <f t="shared" si="20"/>
        <v>8252</v>
      </c>
      <c r="I340" s="2">
        <f t="shared" si="21"/>
        <v>478616</v>
      </c>
      <c r="J340" s="2">
        <v>161000</v>
      </c>
      <c r="K340" s="2">
        <f t="shared" si="22"/>
        <v>305324</v>
      </c>
      <c r="L340" s="9">
        <f t="shared" si="23"/>
        <v>12292</v>
      </c>
    </row>
    <row r="341" spans="1:12" x14ac:dyDescent="0.25">
      <c r="A341">
        <v>339</v>
      </c>
      <c r="B341">
        <v>58</v>
      </c>
      <c r="C341">
        <v>0.16113773003326518</v>
      </c>
      <c r="D341" s="8">
        <f>IF(C341&lt;=$P$3,$Q$3,IF(C341&lt;=$P$4,$Q$4,IF(C341&lt;=$P$5,$Q$5,"ERRO")))</f>
        <v>16</v>
      </c>
      <c r="E341">
        <v>0.47520371105075226</v>
      </c>
      <c r="F341" s="8">
        <f>IF(E341&lt;=$P$10,$Q$10,IF(E341&lt;=$P$11,$Q$11,IF(E341&lt;=$P$12,$Q$12,IF(E341&lt;=$P$13,$Q$13,IF(E341&lt;=$P$14,$Q$14,"ERRO")))))</f>
        <v>16</v>
      </c>
      <c r="G341">
        <v>11182.405304054555</v>
      </c>
      <c r="H341" s="14">
        <f t="shared" si="20"/>
        <v>11182</v>
      </c>
      <c r="I341" s="2">
        <f t="shared" si="21"/>
        <v>648556</v>
      </c>
      <c r="J341" s="2">
        <v>161000</v>
      </c>
      <c r="K341" s="2">
        <f t="shared" si="22"/>
        <v>357824</v>
      </c>
      <c r="L341" s="9">
        <f t="shared" si="23"/>
        <v>129732</v>
      </c>
    </row>
    <row r="342" spans="1:12" x14ac:dyDescent="0.25">
      <c r="A342">
        <v>340</v>
      </c>
      <c r="B342">
        <v>58</v>
      </c>
      <c r="C342">
        <v>0.16614276558732871</v>
      </c>
      <c r="D342" s="8">
        <f>IF(C342&lt;=$P$3,$Q$3,IF(C342&lt;=$P$4,$Q$4,IF(C342&lt;=$P$5,$Q$5,"ERRO")))</f>
        <v>16</v>
      </c>
      <c r="E342">
        <v>0.50624103518784147</v>
      </c>
      <c r="F342" s="8">
        <f>IF(E342&lt;=$P$10,$Q$10,IF(E342&lt;=$P$11,$Q$11,IF(E342&lt;=$P$12,$Q$12,IF(E342&lt;=$P$13,$Q$13,IF(E342&lt;=$P$14,$Q$14,"ERRO")))))</f>
        <v>16</v>
      </c>
      <c r="G342">
        <v>17861.111276317388</v>
      </c>
      <c r="H342" s="14">
        <f t="shared" si="20"/>
        <v>17861</v>
      </c>
      <c r="I342" s="2">
        <f t="shared" si="21"/>
        <v>1035938</v>
      </c>
      <c r="J342" s="2">
        <v>161000</v>
      </c>
      <c r="K342" s="2">
        <f t="shared" si="22"/>
        <v>571552</v>
      </c>
      <c r="L342" s="9">
        <f t="shared" si="23"/>
        <v>303386</v>
      </c>
    </row>
    <row r="343" spans="1:12" x14ac:dyDescent="0.25">
      <c r="A343">
        <v>341</v>
      </c>
      <c r="B343">
        <v>58</v>
      </c>
      <c r="C343">
        <v>0.75353251747184669</v>
      </c>
      <c r="D343" s="8">
        <f>IF(C343&lt;=$P$3,$Q$3,IF(C343&lt;=$P$4,$Q$4,IF(C343&lt;=$P$5,$Q$5,"ERRO")))</f>
        <v>24</v>
      </c>
      <c r="E343">
        <v>0.173894466994232</v>
      </c>
      <c r="F343" s="8">
        <f>IF(E343&lt;=$P$10,$Q$10,IF(E343&lt;=$P$11,$Q$11,IF(E343&lt;=$P$12,$Q$12,IF(E343&lt;=$P$13,$Q$13,IF(E343&lt;=$P$14,$Q$14,"ERRO")))))</f>
        <v>13</v>
      </c>
      <c r="G343">
        <v>12958.136865847337</v>
      </c>
      <c r="H343" s="14">
        <f t="shared" si="20"/>
        <v>12958</v>
      </c>
      <c r="I343" s="2">
        <f t="shared" si="21"/>
        <v>751564</v>
      </c>
      <c r="J343" s="2">
        <v>161000</v>
      </c>
      <c r="K343" s="2">
        <f t="shared" si="22"/>
        <v>479446</v>
      </c>
      <c r="L343" s="9">
        <f t="shared" si="23"/>
        <v>111118</v>
      </c>
    </row>
    <row r="344" spans="1:12" x14ac:dyDescent="0.25">
      <c r="A344">
        <v>342</v>
      </c>
      <c r="B344">
        <v>58</v>
      </c>
      <c r="C344">
        <v>0.18167668691061128</v>
      </c>
      <c r="D344" s="8">
        <f>IF(C344&lt;=$P$3,$Q$3,IF(C344&lt;=$P$4,$Q$4,IF(C344&lt;=$P$5,$Q$5,"ERRO")))</f>
        <v>16</v>
      </c>
      <c r="E344">
        <v>0.23581652272103029</v>
      </c>
      <c r="F344" s="8">
        <f>IF(E344&lt;=$P$10,$Q$10,IF(E344&lt;=$P$11,$Q$11,IF(E344&lt;=$P$12,$Q$12,IF(E344&lt;=$P$13,$Q$13,IF(E344&lt;=$P$14,$Q$14,"ERRO")))))</f>
        <v>15</v>
      </c>
      <c r="G344">
        <v>11634.4431565376</v>
      </c>
      <c r="H344" s="14">
        <f t="shared" si="20"/>
        <v>11634</v>
      </c>
      <c r="I344" s="2">
        <f t="shared" si="21"/>
        <v>674772</v>
      </c>
      <c r="J344" s="2">
        <v>161000</v>
      </c>
      <c r="K344" s="2">
        <f t="shared" si="22"/>
        <v>360654</v>
      </c>
      <c r="L344" s="9">
        <f t="shared" si="23"/>
        <v>153118</v>
      </c>
    </row>
    <row r="345" spans="1:12" x14ac:dyDescent="0.25">
      <c r="A345">
        <v>343</v>
      </c>
      <c r="B345">
        <v>58</v>
      </c>
      <c r="C345">
        <v>0.83364360484633926</v>
      </c>
      <c r="D345" s="8">
        <f>IF(C345&lt;=$P$3,$Q$3,IF(C345&lt;=$P$4,$Q$4,IF(C345&lt;=$P$5,$Q$5,"ERRO")))</f>
        <v>24</v>
      </c>
      <c r="E345">
        <v>0.31385235145115514</v>
      </c>
      <c r="F345" s="8">
        <f>IF(E345&lt;=$P$10,$Q$10,IF(E345&lt;=$P$11,$Q$11,IF(E345&lt;=$P$12,$Q$12,IF(E345&lt;=$P$13,$Q$13,IF(E345&lt;=$P$14,$Q$14,"ERRO")))))</f>
        <v>15</v>
      </c>
      <c r="G345">
        <v>10073.34233992151</v>
      </c>
      <c r="H345" s="14">
        <f t="shared" si="20"/>
        <v>10073</v>
      </c>
      <c r="I345" s="2">
        <f t="shared" si="21"/>
        <v>584234</v>
      </c>
      <c r="J345" s="2">
        <v>161000</v>
      </c>
      <c r="K345" s="2">
        <f t="shared" si="22"/>
        <v>392847</v>
      </c>
      <c r="L345" s="9">
        <f t="shared" si="23"/>
        <v>30387</v>
      </c>
    </row>
    <row r="346" spans="1:12" x14ac:dyDescent="0.25">
      <c r="A346">
        <v>344</v>
      </c>
      <c r="B346">
        <v>58</v>
      </c>
      <c r="C346">
        <v>4.6510208441419724E-2</v>
      </c>
      <c r="D346" s="8">
        <f>IF(C346&lt;=$P$3,$Q$3,IF(C346&lt;=$P$4,$Q$4,IF(C346&lt;=$P$5,$Q$5,"ERRO")))</f>
        <v>16</v>
      </c>
      <c r="E346">
        <v>0.41294595171971799</v>
      </c>
      <c r="F346" s="8">
        <f>IF(E346&lt;=$P$10,$Q$10,IF(E346&lt;=$P$11,$Q$11,IF(E346&lt;=$P$12,$Q$12,IF(E346&lt;=$P$13,$Q$13,IF(E346&lt;=$P$14,$Q$14,"ERRO")))))</f>
        <v>16</v>
      </c>
      <c r="G346">
        <v>16836.67599837645</v>
      </c>
      <c r="H346" s="14">
        <f t="shared" si="20"/>
        <v>16837</v>
      </c>
      <c r="I346" s="2">
        <f t="shared" si="21"/>
        <v>976546</v>
      </c>
      <c r="J346" s="2">
        <v>161000</v>
      </c>
      <c r="K346" s="2">
        <f t="shared" si="22"/>
        <v>538784</v>
      </c>
      <c r="L346" s="9">
        <f t="shared" si="23"/>
        <v>276762</v>
      </c>
    </row>
    <row r="347" spans="1:12" x14ac:dyDescent="0.25">
      <c r="A347">
        <v>345</v>
      </c>
      <c r="B347">
        <v>58</v>
      </c>
      <c r="C347">
        <v>0.46769615771965695</v>
      </c>
      <c r="D347" s="8">
        <f>IF(C347&lt;=$P$3,$Q$3,IF(C347&lt;=$P$4,$Q$4,IF(C347&lt;=$P$5,$Q$5,"ERRO")))</f>
        <v>20</v>
      </c>
      <c r="E347">
        <v>0.24250007629627368</v>
      </c>
      <c r="F347" s="8">
        <f>IF(E347&lt;=$P$10,$Q$10,IF(E347&lt;=$P$11,$Q$11,IF(E347&lt;=$P$12,$Q$12,IF(E347&lt;=$P$13,$Q$13,IF(E347&lt;=$P$14,$Q$14,"ERRO")))))</f>
        <v>15</v>
      </c>
      <c r="G347">
        <v>16745.313390230876</v>
      </c>
      <c r="H347" s="14">
        <f t="shared" si="20"/>
        <v>16745</v>
      </c>
      <c r="I347" s="2">
        <f t="shared" si="21"/>
        <v>971210</v>
      </c>
      <c r="J347" s="2">
        <v>161000</v>
      </c>
      <c r="K347" s="2">
        <f t="shared" si="22"/>
        <v>586075</v>
      </c>
      <c r="L347" s="9">
        <f t="shared" si="23"/>
        <v>224135</v>
      </c>
    </row>
    <row r="348" spans="1:12" x14ac:dyDescent="0.25">
      <c r="A348">
        <v>346</v>
      </c>
      <c r="B348">
        <v>58</v>
      </c>
      <c r="C348">
        <v>0.82677694021423997</v>
      </c>
      <c r="D348" s="8">
        <f>IF(C348&lt;=$P$3,$Q$3,IF(C348&lt;=$P$4,$Q$4,IF(C348&lt;=$P$5,$Q$5,"ERRO")))</f>
        <v>24</v>
      </c>
      <c r="E348">
        <v>0.49385052034058657</v>
      </c>
      <c r="F348" s="8">
        <f>IF(E348&lt;=$P$10,$Q$10,IF(E348&lt;=$P$11,$Q$11,IF(E348&lt;=$P$12,$Q$12,IF(E348&lt;=$P$13,$Q$13,IF(E348&lt;=$P$14,$Q$14,"ERRO")))))</f>
        <v>16</v>
      </c>
      <c r="G348">
        <v>15593.14958586765</v>
      </c>
      <c r="H348" s="14">
        <f t="shared" si="20"/>
        <v>15593</v>
      </c>
      <c r="I348" s="2">
        <f t="shared" si="21"/>
        <v>904394</v>
      </c>
      <c r="J348" s="2">
        <v>161000</v>
      </c>
      <c r="K348" s="2">
        <f t="shared" si="22"/>
        <v>623720</v>
      </c>
      <c r="L348" s="9">
        <f t="shared" si="23"/>
        <v>119674</v>
      </c>
    </row>
    <row r="349" spans="1:12" x14ac:dyDescent="0.25">
      <c r="A349">
        <v>347</v>
      </c>
      <c r="B349">
        <v>58</v>
      </c>
      <c r="C349">
        <v>0.97497482222968235</v>
      </c>
      <c r="D349" s="8">
        <f>IF(C349&lt;=$P$3,$Q$3,IF(C349&lt;=$P$4,$Q$4,IF(C349&lt;=$P$5,$Q$5,"ERRO")))</f>
        <v>24</v>
      </c>
      <c r="E349">
        <v>0.65804010132145141</v>
      </c>
      <c r="F349" s="8">
        <f>IF(E349&lt;=$P$10,$Q$10,IF(E349&lt;=$P$11,$Q$11,IF(E349&lt;=$P$12,$Q$12,IF(E349&lt;=$P$13,$Q$13,IF(E349&lt;=$P$14,$Q$14,"ERRO")))))</f>
        <v>19</v>
      </c>
      <c r="G349">
        <v>10267.852561184554</v>
      </c>
      <c r="H349" s="14">
        <f t="shared" si="20"/>
        <v>10268</v>
      </c>
      <c r="I349" s="2">
        <f t="shared" si="21"/>
        <v>595544</v>
      </c>
      <c r="J349" s="2">
        <v>161000</v>
      </c>
      <c r="K349" s="2">
        <f t="shared" si="22"/>
        <v>441524</v>
      </c>
      <c r="L349" s="9">
        <f t="shared" si="23"/>
        <v>-6980</v>
      </c>
    </row>
    <row r="350" spans="1:12" x14ac:dyDescent="0.25">
      <c r="A350">
        <v>348</v>
      </c>
      <c r="B350">
        <v>58</v>
      </c>
      <c r="C350">
        <v>7.4465163121433156E-2</v>
      </c>
      <c r="D350" s="8">
        <f>IF(C350&lt;=$P$3,$Q$3,IF(C350&lt;=$P$4,$Q$4,IF(C350&lt;=$P$5,$Q$5,"ERRO")))</f>
        <v>16</v>
      </c>
      <c r="E350">
        <v>0.49647511215552231</v>
      </c>
      <c r="F350" s="8">
        <f>IF(E350&lt;=$P$10,$Q$10,IF(E350&lt;=$P$11,$Q$11,IF(E350&lt;=$P$12,$Q$12,IF(E350&lt;=$P$13,$Q$13,IF(E350&lt;=$P$14,$Q$14,"ERRO")))))</f>
        <v>16</v>
      </c>
      <c r="G350">
        <v>8468.4357109945267</v>
      </c>
      <c r="H350" s="14">
        <f t="shared" si="20"/>
        <v>8468</v>
      </c>
      <c r="I350" s="2">
        <f t="shared" si="21"/>
        <v>491144</v>
      </c>
      <c r="J350" s="2">
        <v>161000</v>
      </c>
      <c r="K350" s="2">
        <f t="shared" si="22"/>
        <v>270976</v>
      </c>
      <c r="L350" s="9">
        <f t="shared" si="23"/>
        <v>59168</v>
      </c>
    </row>
    <row r="351" spans="1:12" x14ac:dyDescent="0.25">
      <c r="A351">
        <v>349</v>
      </c>
      <c r="B351">
        <v>58</v>
      </c>
      <c r="C351">
        <v>0.9830317087313456</v>
      </c>
      <c r="D351" s="8">
        <f>IF(C351&lt;=$P$3,$Q$3,IF(C351&lt;=$P$4,$Q$4,IF(C351&lt;=$P$5,$Q$5,"ERRO")))</f>
        <v>24</v>
      </c>
      <c r="E351">
        <v>0.23181859797967466</v>
      </c>
      <c r="F351" s="8">
        <f>IF(E351&lt;=$P$10,$Q$10,IF(E351&lt;=$P$11,$Q$11,IF(E351&lt;=$P$12,$Q$12,IF(E351&lt;=$P$13,$Q$13,IF(E351&lt;=$P$14,$Q$14,"ERRO")))))</f>
        <v>15</v>
      </c>
      <c r="G351">
        <v>7138.7608234654181</v>
      </c>
      <c r="H351" s="14">
        <f t="shared" si="20"/>
        <v>7139</v>
      </c>
      <c r="I351" s="2">
        <f t="shared" si="21"/>
        <v>414062</v>
      </c>
      <c r="J351" s="2">
        <v>161000</v>
      </c>
      <c r="K351" s="2">
        <f t="shared" si="22"/>
        <v>278421</v>
      </c>
      <c r="L351" s="9">
        <f t="shared" si="23"/>
        <v>-25359</v>
      </c>
    </row>
    <row r="352" spans="1:12" x14ac:dyDescent="0.25">
      <c r="A352">
        <v>350</v>
      </c>
      <c r="B352">
        <v>58</v>
      </c>
      <c r="C352">
        <v>0.61793877986999113</v>
      </c>
      <c r="D352" s="8">
        <f>IF(C352&lt;=$P$3,$Q$3,IF(C352&lt;=$P$4,$Q$4,IF(C352&lt;=$P$5,$Q$5,"ERRO")))</f>
        <v>24</v>
      </c>
      <c r="E352">
        <v>4.2786950285348062E-2</v>
      </c>
      <c r="F352" s="8">
        <f>IF(E352&lt;=$P$10,$Q$10,IF(E352&lt;=$P$11,$Q$11,IF(E352&lt;=$P$12,$Q$12,IF(E352&lt;=$P$13,$Q$13,IF(E352&lt;=$P$14,$Q$14,"ERRO")))))</f>
        <v>13</v>
      </c>
      <c r="G352">
        <v>12436.342247667199</v>
      </c>
      <c r="H352" s="14">
        <f t="shared" si="20"/>
        <v>12436</v>
      </c>
      <c r="I352" s="2">
        <f t="shared" si="21"/>
        <v>721288</v>
      </c>
      <c r="J352" s="2">
        <v>161000</v>
      </c>
      <c r="K352" s="2">
        <f t="shared" si="22"/>
        <v>460132</v>
      </c>
      <c r="L352" s="9">
        <f t="shared" si="23"/>
        <v>100156</v>
      </c>
    </row>
    <row r="353" spans="1:12" x14ac:dyDescent="0.25">
      <c r="A353">
        <v>351</v>
      </c>
      <c r="B353">
        <v>58</v>
      </c>
      <c r="C353">
        <v>0.18591875972777488</v>
      </c>
      <c r="D353" s="8">
        <f>IF(C353&lt;=$P$3,$Q$3,IF(C353&lt;=$P$4,$Q$4,IF(C353&lt;=$P$5,$Q$5,"ERRO")))</f>
        <v>16</v>
      </c>
      <c r="E353">
        <v>0.75157933286538281</v>
      </c>
      <c r="F353" s="8">
        <f>IF(E353&lt;=$P$10,$Q$10,IF(E353&lt;=$P$11,$Q$11,IF(E353&lt;=$P$12,$Q$12,IF(E353&lt;=$P$13,$Q$13,IF(E353&lt;=$P$14,$Q$14,"ERRO")))))</f>
        <v>19</v>
      </c>
      <c r="G353">
        <v>6986.5134567517089</v>
      </c>
      <c r="H353" s="14">
        <f t="shared" si="20"/>
        <v>6987</v>
      </c>
      <c r="I353" s="2">
        <f t="shared" si="21"/>
        <v>405246</v>
      </c>
      <c r="J353" s="2">
        <v>161000</v>
      </c>
      <c r="K353" s="2">
        <f t="shared" si="22"/>
        <v>244545</v>
      </c>
      <c r="L353" s="9">
        <f t="shared" si="23"/>
        <v>-299</v>
      </c>
    </row>
    <row r="354" spans="1:12" x14ac:dyDescent="0.25">
      <c r="A354">
        <v>352</v>
      </c>
      <c r="B354">
        <v>58</v>
      </c>
      <c r="C354">
        <v>0.90127262184514911</v>
      </c>
      <c r="D354" s="8">
        <f>IF(C354&lt;=$P$3,$Q$3,IF(C354&lt;=$P$4,$Q$4,IF(C354&lt;=$P$5,$Q$5,"ERRO")))</f>
        <v>24</v>
      </c>
      <c r="E354">
        <v>0.12137211218604084</v>
      </c>
      <c r="F354" s="8">
        <f>IF(E354&lt;=$P$10,$Q$10,IF(E354&lt;=$P$11,$Q$11,IF(E354&lt;=$P$12,$Q$12,IF(E354&lt;=$P$13,$Q$13,IF(E354&lt;=$P$14,$Q$14,"ERRO")))))</f>
        <v>13</v>
      </c>
      <c r="G354">
        <v>15780.175575229805</v>
      </c>
      <c r="H354" s="14">
        <f t="shared" si="20"/>
        <v>15780</v>
      </c>
      <c r="I354" s="2">
        <f t="shared" si="21"/>
        <v>915240</v>
      </c>
      <c r="J354" s="2">
        <v>161000</v>
      </c>
      <c r="K354" s="2">
        <f t="shared" si="22"/>
        <v>583860</v>
      </c>
      <c r="L354" s="9">
        <f t="shared" si="23"/>
        <v>170380</v>
      </c>
    </row>
    <row r="355" spans="1:12" x14ac:dyDescent="0.25">
      <c r="A355">
        <v>353</v>
      </c>
      <c r="B355">
        <v>58</v>
      </c>
      <c r="C355">
        <v>0.48506118961149935</v>
      </c>
      <c r="D355" s="8">
        <f>IF(C355&lt;=$P$3,$Q$3,IF(C355&lt;=$P$4,$Q$4,IF(C355&lt;=$P$5,$Q$5,"ERRO")))</f>
        <v>20</v>
      </c>
      <c r="E355">
        <v>0.25937681203650015</v>
      </c>
      <c r="F355" s="8">
        <f>IF(E355&lt;=$P$10,$Q$10,IF(E355&lt;=$P$11,$Q$11,IF(E355&lt;=$P$12,$Q$12,IF(E355&lt;=$P$13,$Q$13,IF(E355&lt;=$P$14,$Q$14,"ERRO")))))</f>
        <v>15</v>
      </c>
      <c r="G355">
        <v>17274.024715617998</v>
      </c>
      <c r="H355" s="14">
        <f t="shared" si="20"/>
        <v>17274</v>
      </c>
      <c r="I355" s="2">
        <f t="shared" si="21"/>
        <v>1001892</v>
      </c>
      <c r="J355" s="2">
        <v>161000</v>
      </c>
      <c r="K355" s="2">
        <f t="shared" si="22"/>
        <v>604590</v>
      </c>
      <c r="L355" s="9">
        <f t="shared" si="23"/>
        <v>236302</v>
      </c>
    </row>
    <row r="356" spans="1:12" x14ac:dyDescent="0.25">
      <c r="A356">
        <v>354</v>
      </c>
      <c r="B356">
        <v>58</v>
      </c>
      <c r="C356">
        <v>8.0874050111392565E-2</v>
      </c>
      <c r="D356" s="8">
        <f>IF(C356&lt;=$P$3,$Q$3,IF(C356&lt;=$P$4,$Q$4,IF(C356&lt;=$P$5,$Q$5,"ERRO")))</f>
        <v>16</v>
      </c>
      <c r="E356">
        <v>0.39564195684682762</v>
      </c>
      <c r="F356" s="8">
        <f>IF(E356&lt;=$P$10,$Q$10,IF(E356&lt;=$P$11,$Q$11,IF(E356&lt;=$P$12,$Q$12,IF(E356&lt;=$P$13,$Q$13,IF(E356&lt;=$P$14,$Q$14,"ERRO")))))</f>
        <v>15</v>
      </c>
      <c r="G356">
        <v>16980.268613508088</v>
      </c>
      <c r="H356" s="14">
        <f t="shared" si="20"/>
        <v>16980</v>
      </c>
      <c r="I356" s="2">
        <f t="shared" si="21"/>
        <v>984840</v>
      </c>
      <c r="J356" s="2">
        <v>161000</v>
      </c>
      <c r="K356" s="2">
        <f t="shared" si="22"/>
        <v>526380</v>
      </c>
      <c r="L356" s="9">
        <f t="shared" si="23"/>
        <v>297460</v>
      </c>
    </row>
    <row r="357" spans="1:12" x14ac:dyDescent="0.25">
      <c r="A357">
        <v>355</v>
      </c>
      <c r="B357">
        <v>58</v>
      </c>
      <c r="C357">
        <v>0.14172795800653096</v>
      </c>
      <c r="D357" s="8">
        <f>IF(C357&lt;=$P$3,$Q$3,IF(C357&lt;=$P$4,$Q$4,IF(C357&lt;=$P$5,$Q$5,"ERRO")))</f>
        <v>16</v>
      </c>
      <c r="E357">
        <v>0.95858638264107177</v>
      </c>
      <c r="F357" s="8">
        <f>IF(E357&lt;=$P$10,$Q$10,IF(E357&lt;=$P$11,$Q$11,IF(E357&lt;=$P$12,$Q$12,IF(E357&lt;=$P$13,$Q$13,IF(E357&lt;=$P$14,$Q$14,"ERRO")))))</f>
        <v>21</v>
      </c>
      <c r="G357">
        <v>12736.948550184024</v>
      </c>
      <c r="H357" s="14">
        <f t="shared" si="20"/>
        <v>12737</v>
      </c>
      <c r="I357" s="2">
        <f t="shared" si="21"/>
        <v>738746</v>
      </c>
      <c r="J357" s="2">
        <v>161000</v>
      </c>
      <c r="K357" s="2">
        <f t="shared" si="22"/>
        <v>471269</v>
      </c>
      <c r="L357" s="9">
        <f t="shared" si="23"/>
        <v>106477</v>
      </c>
    </row>
    <row r="358" spans="1:12" x14ac:dyDescent="0.25">
      <c r="A358">
        <v>356</v>
      </c>
      <c r="B358">
        <v>58</v>
      </c>
      <c r="C358">
        <v>0.24390392773216957</v>
      </c>
      <c r="D358" s="8">
        <f>IF(C358&lt;=$P$3,$Q$3,IF(C358&lt;=$P$4,$Q$4,IF(C358&lt;=$P$5,$Q$5,"ERRO")))</f>
        <v>20</v>
      </c>
      <c r="E358">
        <v>0.98709067049165322</v>
      </c>
      <c r="F358" s="8">
        <f>IF(E358&lt;=$P$10,$Q$10,IF(E358&lt;=$P$11,$Q$11,IF(E358&lt;=$P$12,$Q$12,IF(E358&lt;=$P$13,$Q$13,IF(E358&lt;=$P$14,$Q$14,"ERRO")))))</f>
        <v>21</v>
      </c>
      <c r="G358">
        <v>9088.4653066605097</v>
      </c>
      <c r="H358" s="14">
        <f t="shared" si="20"/>
        <v>9088</v>
      </c>
      <c r="I358" s="2">
        <f t="shared" si="21"/>
        <v>527104</v>
      </c>
      <c r="J358" s="2">
        <v>161000</v>
      </c>
      <c r="K358" s="2">
        <f t="shared" si="22"/>
        <v>372608</v>
      </c>
      <c r="L358" s="9">
        <f t="shared" si="23"/>
        <v>-6504</v>
      </c>
    </row>
    <row r="359" spans="1:12" x14ac:dyDescent="0.25">
      <c r="A359">
        <v>357</v>
      </c>
      <c r="B359">
        <v>58</v>
      </c>
      <c r="C359">
        <v>9.4454786828211304E-2</v>
      </c>
      <c r="D359" s="8">
        <f>IF(C359&lt;=$P$3,$Q$3,IF(C359&lt;=$P$4,$Q$4,IF(C359&lt;=$P$5,$Q$5,"ERRO")))</f>
        <v>16</v>
      </c>
      <c r="E359">
        <v>0.35267189550462358</v>
      </c>
      <c r="F359" s="8">
        <f>IF(E359&lt;=$P$10,$Q$10,IF(E359&lt;=$P$11,$Q$11,IF(E359&lt;=$P$12,$Q$12,IF(E359&lt;=$P$13,$Q$13,IF(E359&lt;=$P$14,$Q$14,"ERRO")))))</f>
        <v>15</v>
      </c>
      <c r="G359">
        <v>18406.112333934288</v>
      </c>
      <c r="H359" s="14">
        <f t="shared" si="20"/>
        <v>18406</v>
      </c>
      <c r="I359" s="2">
        <f t="shared" si="21"/>
        <v>1067548</v>
      </c>
      <c r="J359" s="2">
        <v>161000</v>
      </c>
      <c r="K359" s="2">
        <f t="shared" si="22"/>
        <v>570586</v>
      </c>
      <c r="L359" s="9">
        <f t="shared" si="23"/>
        <v>335962</v>
      </c>
    </row>
    <row r="360" spans="1:12" x14ac:dyDescent="0.25">
      <c r="A360">
        <v>358</v>
      </c>
      <c r="B360">
        <v>58</v>
      </c>
      <c r="C360">
        <v>0.53785821100497455</v>
      </c>
      <c r="D360" s="8">
        <f>IF(C360&lt;=$P$3,$Q$3,IF(C360&lt;=$P$4,$Q$4,IF(C360&lt;=$P$5,$Q$5,"ERRO")))</f>
        <v>20</v>
      </c>
      <c r="E360">
        <v>0.59370708334604938</v>
      </c>
      <c r="F360" s="8">
        <f>IF(E360&lt;=$P$10,$Q$10,IF(E360&lt;=$P$11,$Q$11,IF(E360&lt;=$P$12,$Q$12,IF(E360&lt;=$P$13,$Q$13,IF(E360&lt;=$P$14,$Q$14,"ERRO")))))</f>
        <v>16</v>
      </c>
      <c r="G360">
        <v>6571.5021567593794</v>
      </c>
      <c r="H360" s="14">
        <f t="shared" si="20"/>
        <v>6572</v>
      </c>
      <c r="I360" s="2">
        <f t="shared" si="21"/>
        <v>381176</v>
      </c>
      <c r="J360" s="2">
        <v>161000</v>
      </c>
      <c r="K360" s="2">
        <f t="shared" si="22"/>
        <v>236592</v>
      </c>
      <c r="L360" s="9">
        <f t="shared" si="23"/>
        <v>-16416</v>
      </c>
    </row>
    <row r="361" spans="1:12" x14ac:dyDescent="0.25">
      <c r="A361">
        <v>359</v>
      </c>
      <c r="B361">
        <v>58</v>
      </c>
      <c r="C361">
        <v>0.32349620044557026</v>
      </c>
      <c r="D361" s="8">
        <f>IF(C361&lt;=$P$3,$Q$3,IF(C361&lt;=$P$4,$Q$4,IF(C361&lt;=$P$5,$Q$5,"ERRO")))</f>
        <v>20</v>
      </c>
      <c r="E361">
        <v>0.28437147129734186</v>
      </c>
      <c r="F361" s="8">
        <f>IF(E361&lt;=$P$10,$Q$10,IF(E361&lt;=$P$11,$Q$11,IF(E361&lt;=$P$12,$Q$12,IF(E361&lt;=$P$13,$Q$13,IF(E361&lt;=$P$14,$Q$14,"ERRO")))))</f>
        <v>15</v>
      </c>
      <c r="G361">
        <v>9631.5598360088188</v>
      </c>
      <c r="H361" s="14">
        <f t="shared" si="20"/>
        <v>9632</v>
      </c>
      <c r="I361" s="2">
        <f t="shared" si="21"/>
        <v>558656</v>
      </c>
      <c r="J361" s="2">
        <v>161000</v>
      </c>
      <c r="K361" s="2">
        <f t="shared" si="22"/>
        <v>337120</v>
      </c>
      <c r="L361" s="9">
        <f t="shared" si="23"/>
        <v>60536</v>
      </c>
    </row>
    <row r="362" spans="1:12" x14ac:dyDescent="0.25">
      <c r="A362">
        <v>360</v>
      </c>
      <c r="B362">
        <v>58</v>
      </c>
      <c r="C362">
        <v>0.81582079531235696</v>
      </c>
      <c r="D362" s="8">
        <f>IF(C362&lt;=$P$3,$Q$3,IF(C362&lt;=$P$4,$Q$4,IF(C362&lt;=$P$5,$Q$5,"ERRO")))</f>
        <v>24</v>
      </c>
      <c r="E362">
        <v>0.18927579577013459</v>
      </c>
      <c r="F362" s="8">
        <f>IF(E362&lt;=$P$10,$Q$10,IF(E362&lt;=$P$11,$Q$11,IF(E362&lt;=$P$12,$Q$12,IF(E362&lt;=$P$13,$Q$13,IF(E362&lt;=$P$14,$Q$14,"ERRO")))))</f>
        <v>13</v>
      </c>
      <c r="G362">
        <v>22631.723853293806</v>
      </c>
      <c r="H362" s="14">
        <f t="shared" si="20"/>
        <v>22632</v>
      </c>
      <c r="I362" s="2">
        <f t="shared" si="21"/>
        <v>1312656</v>
      </c>
      <c r="J362" s="2">
        <v>161000</v>
      </c>
      <c r="K362" s="2">
        <f t="shared" si="22"/>
        <v>837384</v>
      </c>
      <c r="L362" s="9">
        <f t="shared" si="23"/>
        <v>314272</v>
      </c>
    </row>
    <row r="363" spans="1:12" x14ac:dyDescent="0.25">
      <c r="A363">
        <v>361</v>
      </c>
      <c r="B363">
        <v>58</v>
      </c>
      <c r="C363">
        <v>0.70097964415417946</v>
      </c>
      <c r="D363" s="8">
        <f>IF(C363&lt;=$P$3,$Q$3,IF(C363&lt;=$P$4,$Q$4,IF(C363&lt;=$P$5,$Q$5,"ERRO")))</f>
        <v>24</v>
      </c>
      <c r="E363">
        <v>0.38886684774315622</v>
      </c>
      <c r="F363" s="8">
        <f>IF(E363&lt;=$P$10,$Q$10,IF(E363&lt;=$P$11,$Q$11,IF(E363&lt;=$P$12,$Q$12,IF(E363&lt;=$P$13,$Q$13,IF(E363&lt;=$P$14,$Q$14,"ERRO")))))</f>
        <v>15</v>
      </c>
      <c r="G363">
        <v>9679.8083025641972</v>
      </c>
      <c r="H363" s="14">
        <f t="shared" si="20"/>
        <v>9680</v>
      </c>
      <c r="I363" s="2">
        <f t="shared" si="21"/>
        <v>561440</v>
      </c>
      <c r="J363" s="2">
        <v>161000</v>
      </c>
      <c r="K363" s="2">
        <f t="shared" si="22"/>
        <v>377520</v>
      </c>
      <c r="L363" s="9">
        <f t="shared" si="23"/>
        <v>22920</v>
      </c>
    </row>
    <row r="364" spans="1:12" x14ac:dyDescent="0.25">
      <c r="A364">
        <v>362</v>
      </c>
      <c r="B364">
        <v>58</v>
      </c>
      <c r="C364">
        <v>0.73024689474166082</v>
      </c>
      <c r="D364" s="8">
        <f>IF(C364&lt;=$P$3,$Q$3,IF(C364&lt;=$P$4,$Q$4,IF(C364&lt;=$P$5,$Q$5,"ERRO")))</f>
        <v>24</v>
      </c>
      <c r="E364">
        <v>1.1535996581926939E-2</v>
      </c>
      <c r="F364" s="8">
        <f>IF(E364&lt;=$P$10,$Q$10,IF(E364&lt;=$P$11,$Q$11,IF(E364&lt;=$P$12,$Q$12,IF(E364&lt;=$P$13,$Q$13,IF(E364&lt;=$P$14,$Q$14,"ERRO")))))</f>
        <v>13</v>
      </c>
      <c r="G364">
        <v>12629.996748102712</v>
      </c>
      <c r="H364" s="14">
        <f t="shared" si="20"/>
        <v>12630</v>
      </c>
      <c r="I364" s="2">
        <f t="shared" si="21"/>
        <v>732540</v>
      </c>
      <c r="J364" s="2">
        <v>161000</v>
      </c>
      <c r="K364" s="2">
        <f t="shared" si="22"/>
        <v>467310</v>
      </c>
      <c r="L364" s="9">
        <f t="shared" si="23"/>
        <v>104230</v>
      </c>
    </row>
    <row r="365" spans="1:12" x14ac:dyDescent="0.25">
      <c r="A365">
        <v>363</v>
      </c>
      <c r="B365">
        <v>58</v>
      </c>
      <c r="C365">
        <v>0.77526169621875662</v>
      </c>
      <c r="D365" s="8">
        <f>IF(C365&lt;=$P$3,$Q$3,IF(C365&lt;=$P$4,$Q$4,IF(C365&lt;=$P$5,$Q$5,"ERRO")))</f>
        <v>24</v>
      </c>
      <c r="E365">
        <v>8.6153752250740068E-2</v>
      </c>
      <c r="F365" s="8">
        <f>IF(E365&lt;=$P$10,$Q$10,IF(E365&lt;=$P$11,$Q$11,IF(E365&lt;=$P$12,$Q$12,IF(E365&lt;=$P$13,$Q$13,IF(E365&lt;=$P$14,$Q$14,"ERRO")))))</f>
        <v>13</v>
      </c>
      <c r="G365">
        <v>10589.878487109672</v>
      </c>
      <c r="H365" s="14">
        <f t="shared" si="20"/>
        <v>10590</v>
      </c>
      <c r="I365" s="2">
        <f t="shared" si="21"/>
        <v>614220</v>
      </c>
      <c r="J365" s="2">
        <v>161000</v>
      </c>
      <c r="K365" s="2">
        <f t="shared" si="22"/>
        <v>391830</v>
      </c>
      <c r="L365" s="9">
        <f t="shared" si="23"/>
        <v>61390</v>
      </c>
    </row>
    <row r="366" spans="1:12" x14ac:dyDescent="0.25">
      <c r="A366">
        <v>364</v>
      </c>
      <c r="B366">
        <v>58</v>
      </c>
      <c r="C366">
        <v>0.18063905758842738</v>
      </c>
      <c r="D366" s="8">
        <f>IF(C366&lt;=$P$3,$Q$3,IF(C366&lt;=$P$4,$Q$4,IF(C366&lt;=$P$5,$Q$5,"ERRO")))</f>
        <v>16</v>
      </c>
      <c r="E366">
        <v>0.7134922330393384</v>
      </c>
      <c r="F366" s="8">
        <f>IF(E366&lt;=$P$10,$Q$10,IF(E366&lt;=$P$11,$Q$11,IF(E366&lt;=$P$12,$Q$12,IF(E366&lt;=$P$13,$Q$13,IF(E366&lt;=$P$14,$Q$14,"ERRO")))))</f>
        <v>19</v>
      </c>
      <c r="G366">
        <v>10880.801399536722</v>
      </c>
      <c r="H366" s="14">
        <f t="shared" si="20"/>
        <v>10881</v>
      </c>
      <c r="I366" s="2">
        <f t="shared" si="21"/>
        <v>631098</v>
      </c>
      <c r="J366" s="2">
        <v>161000</v>
      </c>
      <c r="K366" s="2">
        <f t="shared" si="22"/>
        <v>380835</v>
      </c>
      <c r="L366" s="9">
        <f t="shared" si="23"/>
        <v>89263</v>
      </c>
    </row>
    <row r="367" spans="1:12" x14ac:dyDescent="0.25">
      <c r="A367">
        <v>365</v>
      </c>
      <c r="B367">
        <v>58</v>
      </c>
      <c r="C367">
        <v>2.60933256019776E-2</v>
      </c>
      <c r="D367" s="8">
        <f>IF(C367&lt;=$P$3,$Q$3,IF(C367&lt;=$P$4,$Q$4,IF(C367&lt;=$P$5,$Q$5,"ERRO")))</f>
        <v>16</v>
      </c>
      <c r="E367">
        <v>0.74028748435926395</v>
      </c>
      <c r="F367" s="8">
        <f>IF(E367&lt;=$P$10,$Q$10,IF(E367&lt;=$P$11,$Q$11,IF(E367&lt;=$P$12,$Q$12,IF(E367&lt;=$P$13,$Q$13,IF(E367&lt;=$P$14,$Q$14,"ERRO")))))</f>
        <v>19</v>
      </c>
      <c r="G367">
        <v>10963.562461540278</v>
      </c>
      <c r="H367" s="14">
        <f t="shared" si="20"/>
        <v>10964</v>
      </c>
      <c r="I367" s="2">
        <f t="shared" si="21"/>
        <v>635912</v>
      </c>
      <c r="J367" s="2">
        <v>161000</v>
      </c>
      <c r="K367" s="2">
        <f t="shared" si="22"/>
        <v>383740</v>
      </c>
      <c r="L367" s="9">
        <f t="shared" si="23"/>
        <v>91172</v>
      </c>
    </row>
    <row r="368" spans="1:12" x14ac:dyDescent="0.25">
      <c r="A368">
        <v>366</v>
      </c>
      <c r="B368">
        <v>58</v>
      </c>
      <c r="C368">
        <v>0.75557725760673844</v>
      </c>
      <c r="D368" s="8">
        <f>IF(C368&lt;=$P$3,$Q$3,IF(C368&lt;=$P$4,$Q$4,IF(C368&lt;=$P$5,$Q$5,"ERRO")))</f>
        <v>24</v>
      </c>
      <c r="E368">
        <v>4.6571245460371717E-2</v>
      </c>
      <c r="F368" s="8">
        <f>IF(E368&lt;=$P$10,$Q$10,IF(E368&lt;=$P$11,$Q$11,IF(E368&lt;=$P$12,$Q$12,IF(E368&lt;=$P$13,$Q$13,IF(E368&lt;=$P$14,$Q$14,"ERRO")))))</f>
        <v>13</v>
      </c>
      <c r="G368">
        <v>13024.080575007247</v>
      </c>
      <c r="H368" s="14">
        <f t="shared" si="20"/>
        <v>13024</v>
      </c>
      <c r="I368" s="2">
        <f t="shared" si="21"/>
        <v>755392</v>
      </c>
      <c r="J368" s="2">
        <v>161000</v>
      </c>
      <c r="K368" s="2">
        <f t="shared" si="22"/>
        <v>481888</v>
      </c>
      <c r="L368" s="9">
        <f t="shared" si="23"/>
        <v>112504</v>
      </c>
    </row>
    <row r="369" spans="1:12" x14ac:dyDescent="0.25">
      <c r="A369">
        <v>367</v>
      </c>
      <c r="B369">
        <v>58</v>
      </c>
      <c r="C369">
        <v>0.91760002441480759</v>
      </c>
      <c r="D369" s="8">
        <f>IF(C369&lt;=$P$3,$Q$3,IF(C369&lt;=$P$4,$Q$4,IF(C369&lt;=$P$5,$Q$5,"ERRO")))</f>
        <v>24</v>
      </c>
      <c r="E369">
        <v>0.12936796166875209</v>
      </c>
      <c r="F369" s="8">
        <f>IF(E369&lt;=$P$10,$Q$10,IF(E369&lt;=$P$11,$Q$11,IF(E369&lt;=$P$12,$Q$12,IF(E369&lt;=$P$13,$Q$13,IF(E369&lt;=$P$14,$Q$14,"ERRO")))))</f>
        <v>13</v>
      </c>
      <c r="G369">
        <v>9326.7281347943936</v>
      </c>
      <c r="H369" s="14">
        <f t="shared" si="20"/>
        <v>9327</v>
      </c>
      <c r="I369" s="2">
        <f t="shared" si="21"/>
        <v>540966</v>
      </c>
      <c r="J369" s="2">
        <v>161000</v>
      </c>
      <c r="K369" s="2">
        <f t="shared" si="22"/>
        <v>345099</v>
      </c>
      <c r="L369" s="9">
        <f t="shared" si="23"/>
        <v>34867</v>
      </c>
    </row>
    <row r="370" spans="1:12" x14ac:dyDescent="0.25">
      <c r="A370">
        <v>368</v>
      </c>
      <c r="B370">
        <v>58</v>
      </c>
      <c r="C370">
        <v>0.43665883358256785</v>
      </c>
      <c r="D370" s="8">
        <f>IF(C370&lt;=$P$3,$Q$3,IF(C370&lt;=$P$4,$Q$4,IF(C370&lt;=$P$5,$Q$5,"ERRO")))</f>
        <v>20</v>
      </c>
      <c r="E370">
        <v>0.89101840266121402</v>
      </c>
      <c r="F370" s="8">
        <f>IF(E370&lt;=$P$10,$Q$10,IF(E370&lt;=$P$11,$Q$11,IF(E370&lt;=$P$12,$Q$12,IF(E370&lt;=$P$13,$Q$13,IF(E370&lt;=$P$14,$Q$14,"ERRO")))))</f>
        <v>21</v>
      </c>
      <c r="G370">
        <v>7309.878386251512</v>
      </c>
      <c r="H370" s="14">
        <f t="shared" si="20"/>
        <v>7310</v>
      </c>
      <c r="I370" s="2">
        <f t="shared" si="21"/>
        <v>423980</v>
      </c>
      <c r="J370" s="2">
        <v>161000</v>
      </c>
      <c r="K370" s="2">
        <f t="shared" si="22"/>
        <v>299710</v>
      </c>
      <c r="L370" s="9">
        <f t="shared" si="23"/>
        <v>-36730</v>
      </c>
    </row>
    <row r="371" spans="1:12" x14ac:dyDescent="0.25">
      <c r="A371">
        <v>369</v>
      </c>
      <c r="B371">
        <v>58</v>
      </c>
      <c r="C371">
        <v>0.195593127231666</v>
      </c>
      <c r="D371" s="8">
        <f>IF(C371&lt;=$P$3,$Q$3,IF(C371&lt;=$P$4,$Q$4,IF(C371&lt;=$P$5,$Q$5,"ERRO")))</f>
        <v>16</v>
      </c>
      <c r="E371">
        <v>3.0579546494949188E-2</v>
      </c>
      <c r="F371" s="8">
        <f>IF(E371&lt;=$P$10,$Q$10,IF(E371&lt;=$P$11,$Q$11,IF(E371&lt;=$P$12,$Q$12,IF(E371&lt;=$P$13,$Q$13,IF(E371&lt;=$P$14,$Q$14,"ERRO")))))</f>
        <v>13</v>
      </c>
      <c r="G371">
        <v>15514.520813041599</v>
      </c>
      <c r="H371" s="14">
        <f t="shared" si="20"/>
        <v>15515</v>
      </c>
      <c r="I371" s="2">
        <f t="shared" si="21"/>
        <v>899870</v>
      </c>
      <c r="J371" s="2">
        <v>161000</v>
      </c>
      <c r="K371" s="2">
        <f t="shared" si="22"/>
        <v>449935</v>
      </c>
      <c r="L371" s="9">
        <f t="shared" si="23"/>
        <v>288935</v>
      </c>
    </row>
    <row r="372" spans="1:12" x14ac:dyDescent="0.25">
      <c r="A372">
        <v>370</v>
      </c>
      <c r="B372">
        <v>58</v>
      </c>
      <c r="C372">
        <v>0.47560045167394027</v>
      </c>
      <c r="D372" s="8">
        <f>IF(C372&lt;=$P$3,$Q$3,IF(C372&lt;=$P$4,$Q$4,IF(C372&lt;=$P$5,$Q$5,"ERRO")))</f>
        <v>20</v>
      </c>
      <c r="E372">
        <v>0.47456282235175634</v>
      </c>
      <c r="F372" s="8">
        <f>IF(E372&lt;=$P$10,$Q$10,IF(E372&lt;=$P$11,$Q$11,IF(E372&lt;=$P$12,$Q$12,IF(E372&lt;=$P$13,$Q$13,IF(E372&lt;=$P$14,$Q$14,"ERRO")))))</f>
        <v>16</v>
      </c>
      <c r="G372">
        <v>8768.6695754309767</v>
      </c>
      <c r="H372" s="14">
        <f t="shared" si="20"/>
        <v>8769</v>
      </c>
      <c r="I372" s="2">
        <f t="shared" si="21"/>
        <v>508602</v>
      </c>
      <c r="J372" s="2">
        <v>161000</v>
      </c>
      <c r="K372" s="2">
        <f t="shared" si="22"/>
        <v>315684</v>
      </c>
      <c r="L372" s="9">
        <f t="shared" si="23"/>
        <v>31918</v>
      </c>
    </row>
    <row r="373" spans="1:12" x14ac:dyDescent="0.25">
      <c r="A373">
        <v>371</v>
      </c>
      <c r="B373">
        <v>58</v>
      </c>
      <c r="C373">
        <v>0.9489730521561327</v>
      </c>
      <c r="D373" s="8">
        <f>IF(C373&lt;=$P$3,$Q$3,IF(C373&lt;=$P$4,$Q$4,IF(C373&lt;=$P$5,$Q$5,"ERRO")))</f>
        <v>24</v>
      </c>
      <c r="E373">
        <v>0.64571062349314856</v>
      </c>
      <c r="F373" s="8">
        <f>IF(E373&lt;=$P$10,$Q$10,IF(E373&lt;=$P$11,$Q$11,IF(E373&lt;=$P$12,$Q$12,IF(E373&lt;=$P$13,$Q$13,IF(E373&lt;=$P$14,$Q$14,"ERRO")))))</f>
        <v>19</v>
      </c>
      <c r="G373">
        <v>15798.832949541975</v>
      </c>
      <c r="H373" s="14">
        <f t="shared" si="20"/>
        <v>15799</v>
      </c>
      <c r="I373" s="2">
        <f t="shared" si="21"/>
        <v>916342</v>
      </c>
      <c r="J373" s="2">
        <v>161000</v>
      </c>
      <c r="K373" s="2">
        <f t="shared" si="22"/>
        <v>679357</v>
      </c>
      <c r="L373" s="9">
        <f t="shared" si="23"/>
        <v>75985</v>
      </c>
    </row>
    <row r="374" spans="1:12" x14ac:dyDescent="0.25">
      <c r="A374">
        <v>372</v>
      </c>
      <c r="B374">
        <v>58</v>
      </c>
      <c r="C374">
        <v>0.13715018158513137</v>
      </c>
      <c r="D374" s="8">
        <f>IF(C374&lt;=$P$3,$Q$3,IF(C374&lt;=$P$4,$Q$4,IF(C374&lt;=$P$5,$Q$5,"ERRO")))</f>
        <v>16</v>
      </c>
      <c r="E374">
        <v>0.84933011871700181</v>
      </c>
      <c r="F374" s="8">
        <f>IF(E374&lt;=$P$10,$Q$10,IF(E374&lt;=$P$11,$Q$11,IF(E374&lt;=$P$12,$Q$12,IF(E374&lt;=$P$13,$Q$13,IF(E374&lt;=$P$14,$Q$14,"ERRO")))))</f>
        <v>21</v>
      </c>
      <c r="G374">
        <v>9335.4006215231493</v>
      </c>
      <c r="H374" s="14">
        <f t="shared" si="20"/>
        <v>9335</v>
      </c>
      <c r="I374" s="2">
        <f t="shared" si="21"/>
        <v>541430</v>
      </c>
      <c r="J374" s="2">
        <v>161000</v>
      </c>
      <c r="K374" s="2">
        <f t="shared" si="22"/>
        <v>345395</v>
      </c>
      <c r="L374" s="9">
        <f t="shared" si="23"/>
        <v>35035</v>
      </c>
    </row>
    <row r="375" spans="1:12" x14ac:dyDescent="0.25">
      <c r="A375">
        <v>373</v>
      </c>
      <c r="B375">
        <v>58</v>
      </c>
      <c r="C375">
        <v>0.60264900662251653</v>
      </c>
      <c r="D375" s="8">
        <f>IF(C375&lt;=$P$3,$Q$3,IF(C375&lt;=$P$4,$Q$4,IF(C375&lt;=$P$5,$Q$5,"ERRO")))</f>
        <v>24</v>
      </c>
      <c r="E375">
        <v>0.90914639728995639</v>
      </c>
      <c r="F375" s="8">
        <f>IF(E375&lt;=$P$10,$Q$10,IF(E375&lt;=$P$11,$Q$11,IF(E375&lt;=$P$12,$Q$12,IF(E375&lt;=$P$13,$Q$13,IF(E375&lt;=$P$14,$Q$14,"ERRO")))))</f>
        <v>21</v>
      </c>
      <c r="G375">
        <v>12302.973944599216</v>
      </c>
      <c r="H375" s="14">
        <f t="shared" si="20"/>
        <v>12303</v>
      </c>
      <c r="I375" s="2">
        <f t="shared" si="21"/>
        <v>713574</v>
      </c>
      <c r="J375" s="2">
        <v>161000</v>
      </c>
      <c r="K375" s="2">
        <f t="shared" si="22"/>
        <v>553635</v>
      </c>
      <c r="L375" s="9">
        <f t="shared" si="23"/>
        <v>-1061</v>
      </c>
    </row>
    <row r="376" spans="1:12" x14ac:dyDescent="0.25">
      <c r="A376">
        <v>374</v>
      </c>
      <c r="B376">
        <v>58</v>
      </c>
      <c r="C376">
        <v>5.0935392315439317E-2</v>
      </c>
      <c r="D376" s="8">
        <f>IF(C376&lt;=$P$3,$Q$3,IF(C376&lt;=$P$4,$Q$4,IF(C376&lt;=$P$5,$Q$5,"ERRO")))</f>
        <v>16</v>
      </c>
      <c r="E376">
        <v>0.75252540665913881</v>
      </c>
      <c r="F376" s="8">
        <f>IF(E376&lt;=$P$10,$Q$10,IF(E376&lt;=$P$11,$Q$11,IF(E376&lt;=$P$12,$Q$12,IF(E376&lt;=$P$13,$Q$13,IF(E376&lt;=$P$14,$Q$14,"ERRO")))))</f>
        <v>19</v>
      </c>
      <c r="G376">
        <v>9970.5316945910454</v>
      </c>
      <c r="H376" s="14">
        <f t="shared" si="20"/>
        <v>9971</v>
      </c>
      <c r="I376" s="2">
        <f t="shared" si="21"/>
        <v>578318</v>
      </c>
      <c r="J376" s="2">
        <v>161000</v>
      </c>
      <c r="K376" s="2">
        <f t="shared" si="22"/>
        <v>348985</v>
      </c>
      <c r="L376" s="9">
        <f t="shared" si="23"/>
        <v>68333</v>
      </c>
    </row>
    <row r="377" spans="1:12" x14ac:dyDescent="0.25">
      <c r="A377">
        <v>375</v>
      </c>
      <c r="B377">
        <v>58</v>
      </c>
      <c r="C377">
        <v>0.86657307657094029</v>
      </c>
      <c r="D377" s="8">
        <f>IF(C377&lt;=$P$3,$Q$3,IF(C377&lt;=$P$4,$Q$4,IF(C377&lt;=$P$5,$Q$5,"ERRO")))</f>
        <v>24</v>
      </c>
      <c r="E377">
        <v>0.54976042970061345</v>
      </c>
      <c r="F377" s="8">
        <f>IF(E377&lt;=$P$10,$Q$10,IF(E377&lt;=$P$11,$Q$11,IF(E377&lt;=$P$12,$Q$12,IF(E377&lt;=$P$13,$Q$13,IF(E377&lt;=$P$14,$Q$14,"ERRO")))))</f>
        <v>16</v>
      </c>
      <c r="G377">
        <v>6406.3347356859595</v>
      </c>
      <c r="H377" s="14">
        <f t="shared" si="20"/>
        <v>6406</v>
      </c>
      <c r="I377" s="2">
        <f t="shared" si="21"/>
        <v>371548</v>
      </c>
      <c r="J377" s="2">
        <v>161000</v>
      </c>
      <c r="K377" s="2">
        <f t="shared" si="22"/>
        <v>256240</v>
      </c>
      <c r="L377" s="9">
        <f t="shared" si="23"/>
        <v>-45692</v>
      </c>
    </row>
    <row r="378" spans="1:12" x14ac:dyDescent="0.25">
      <c r="A378">
        <v>376</v>
      </c>
      <c r="B378">
        <v>58</v>
      </c>
      <c r="C378">
        <v>0.35370952482680745</v>
      </c>
      <c r="D378" s="8">
        <f>IF(C378&lt;=$P$3,$Q$3,IF(C378&lt;=$P$4,$Q$4,IF(C378&lt;=$P$5,$Q$5,"ERRO")))</f>
        <v>20</v>
      </c>
      <c r="E378">
        <v>0.48780785546433914</v>
      </c>
      <c r="F378" s="8">
        <f>IF(E378&lt;=$P$10,$Q$10,IF(E378&lt;=$P$11,$Q$11,IF(E378&lt;=$P$12,$Q$12,IF(E378&lt;=$P$13,$Q$13,IF(E378&lt;=$P$14,$Q$14,"ERRO")))))</f>
        <v>16</v>
      </c>
      <c r="G378">
        <v>7849.1155211959267</v>
      </c>
      <c r="H378" s="14">
        <f t="shared" si="20"/>
        <v>7849</v>
      </c>
      <c r="I378" s="2">
        <f t="shared" si="21"/>
        <v>455242</v>
      </c>
      <c r="J378" s="2">
        <v>161000</v>
      </c>
      <c r="K378" s="2">
        <f t="shared" si="22"/>
        <v>282564</v>
      </c>
      <c r="L378" s="9">
        <f t="shared" si="23"/>
        <v>11678</v>
      </c>
    </row>
    <row r="379" spans="1:12" x14ac:dyDescent="0.25">
      <c r="A379">
        <v>377</v>
      </c>
      <c r="B379">
        <v>58</v>
      </c>
      <c r="C379">
        <v>0.34372997222815638</v>
      </c>
      <c r="D379" s="8">
        <f>IF(C379&lt;=$P$3,$Q$3,IF(C379&lt;=$P$4,$Q$4,IF(C379&lt;=$P$5,$Q$5,"ERRO")))</f>
        <v>20</v>
      </c>
      <c r="E379">
        <v>0.24848170415356913</v>
      </c>
      <c r="F379" s="8">
        <f>IF(E379&lt;=$P$10,$Q$10,IF(E379&lt;=$P$11,$Q$11,IF(E379&lt;=$P$12,$Q$12,IF(E379&lt;=$P$13,$Q$13,IF(E379&lt;=$P$14,$Q$14,"ERRO")))))</f>
        <v>15</v>
      </c>
      <c r="G379">
        <v>10216.003859852208</v>
      </c>
      <c r="H379" s="14">
        <f t="shared" si="20"/>
        <v>10216</v>
      </c>
      <c r="I379" s="2">
        <f t="shared" si="21"/>
        <v>592528</v>
      </c>
      <c r="J379" s="2">
        <v>161000</v>
      </c>
      <c r="K379" s="2">
        <f t="shared" si="22"/>
        <v>357560</v>
      </c>
      <c r="L379" s="9">
        <f t="shared" si="23"/>
        <v>73968</v>
      </c>
    </row>
    <row r="380" spans="1:12" x14ac:dyDescent="0.25">
      <c r="A380">
        <v>378</v>
      </c>
      <c r="B380">
        <v>58</v>
      </c>
      <c r="C380">
        <v>0.75914792321543012</v>
      </c>
      <c r="D380" s="8">
        <f>IF(C380&lt;=$P$3,$Q$3,IF(C380&lt;=$P$4,$Q$4,IF(C380&lt;=$P$5,$Q$5,"ERRO")))</f>
        <v>24</v>
      </c>
      <c r="E380">
        <v>5.0111392559587388E-2</v>
      </c>
      <c r="F380" s="8">
        <f>IF(E380&lt;=$P$10,$Q$10,IF(E380&lt;=$P$11,$Q$11,IF(E380&lt;=$P$12,$Q$12,IF(E380&lt;=$P$13,$Q$13,IF(E380&lt;=$P$14,$Q$14,"ERRO")))))</f>
        <v>13</v>
      </c>
      <c r="G380">
        <v>11650.919107807567</v>
      </c>
      <c r="H380" s="14">
        <f t="shared" si="20"/>
        <v>11651</v>
      </c>
      <c r="I380" s="2">
        <f t="shared" si="21"/>
        <v>675758</v>
      </c>
      <c r="J380" s="2">
        <v>161000</v>
      </c>
      <c r="K380" s="2">
        <f t="shared" si="22"/>
        <v>431087</v>
      </c>
      <c r="L380" s="9">
        <f t="shared" si="23"/>
        <v>83671</v>
      </c>
    </row>
    <row r="381" spans="1:12" x14ac:dyDescent="0.25">
      <c r="A381">
        <v>379</v>
      </c>
      <c r="B381">
        <v>58</v>
      </c>
      <c r="C381">
        <v>0.63722647785882136</v>
      </c>
      <c r="D381" s="8">
        <f>IF(C381&lt;=$P$3,$Q$3,IF(C381&lt;=$P$4,$Q$4,IF(C381&lt;=$P$5,$Q$5,"ERRO")))</f>
        <v>24</v>
      </c>
      <c r="E381">
        <v>0.46974089785454881</v>
      </c>
      <c r="F381" s="8">
        <f>IF(E381&lt;=$P$10,$Q$10,IF(E381&lt;=$P$11,$Q$11,IF(E381&lt;=$P$12,$Q$12,IF(E381&lt;=$P$13,$Q$13,IF(E381&lt;=$P$14,$Q$14,"ERRO")))))</f>
        <v>16</v>
      </c>
      <c r="G381">
        <v>1930.6931183673441</v>
      </c>
      <c r="H381" s="14">
        <f t="shared" si="20"/>
        <v>1931</v>
      </c>
      <c r="I381" s="2">
        <f t="shared" si="21"/>
        <v>111998</v>
      </c>
      <c r="J381" s="2">
        <v>161000</v>
      </c>
      <c r="K381" s="2">
        <f t="shared" si="22"/>
        <v>77240</v>
      </c>
      <c r="L381" s="9">
        <f t="shared" si="23"/>
        <v>-126242</v>
      </c>
    </row>
    <row r="382" spans="1:12" x14ac:dyDescent="0.25">
      <c r="A382">
        <v>380</v>
      </c>
      <c r="B382">
        <v>58</v>
      </c>
      <c r="C382">
        <v>0.28791161839655749</v>
      </c>
      <c r="D382" s="8">
        <f>IF(C382&lt;=$P$3,$Q$3,IF(C382&lt;=$P$4,$Q$4,IF(C382&lt;=$P$5,$Q$5,"ERRO")))</f>
        <v>20</v>
      </c>
      <c r="E382">
        <v>1.0071108127079073E-2</v>
      </c>
      <c r="F382" s="8">
        <f>IF(E382&lt;=$P$10,$Q$10,IF(E382&lt;=$P$11,$Q$11,IF(E382&lt;=$P$12,$Q$12,IF(E382&lt;=$P$13,$Q$13,IF(E382&lt;=$P$14,$Q$14,"ERRO")))))</f>
        <v>13</v>
      </c>
      <c r="G382">
        <v>19949.95685282629</v>
      </c>
      <c r="H382" s="14">
        <f t="shared" si="20"/>
        <v>19950</v>
      </c>
      <c r="I382" s="2">
        <f t="shared" si="21"/>
        <v>1157100</v>
      </c>
      <c r="J382" s="2">
        <v>161000</v>
      </c>
      <c r="K382" s="2">
        <f t="shared" si="22"/>
        <v>658350</v>
      </c>
      <c r="L382" s="9">
        <f t="shared" si="23"/>
        <v>337750</v>
      </c>
    </row>
    <row r="383" spans="1:12" x14ac:dyDescent="0.25">
      <c r="A383">
        <v>381</v>
      </c>
      <c r="B383">
        <v>58</v>
      </c>
      <c r="C383">
        <v>7.7211828974272896E-3</v>
      </c>
      <c r="D383" s="8">
        <f>IF(C383&lt;=$P$3,$Q$3,IF(C383&lt;=$P$4,$Q$4,IF(C383&lt;=$P$5,$Q$5,"ERRO")))</f>
        <v>16</v>
      </c>
      <c r="E383">
        <v>0.67265846736045409</v>
      </c>
      <c r="F383" s="8">
        <f>IF(E383&lt;=$P$10,$Q$10,IF(E383&lt;=$P$11,$Q$11,IF(E383&lt;=$P$12,$Q$12,IF(E383&lt;=$P$13,$Q$13,IF(E383&lt;=$P$14,$Q$14,"ERRO")))))</f>
        <v>19</v>
      </c>
      <c r="G383">
        <v>10137.800730546587</v>
      </c>
      <c r="H383" s="14">
        <f t="shared" si="20"/>
        <v>10138</v>
      </c>
      <c r="I383" s="2">
        <f t="shared" si="21"/>
        <v>588004</v>
      </c>
      <c r="J383" s="2">
        <v>161000</v>
      </c>
      <c r="K383" s="2">
        <f t="shared" si="22"/>
        <v>354830</v>
      </c>
      <c r="L383" s="9">
        <f t="shared" si="23"/>
        <v>72174</v>
      </c>
    </row>
    <row r="384" spans="1:12" x14ac:dyDescent="0.25">
      <c r="A384">
        <v>382</v>
      </c>
      <c r="B384">
        <v>58</v>
      </c>
      <c r="C384">
        <v>0.75197607348857087</v>
      </c>
      <c r="D384" s="8">
        <f>IF(C384&lt;=$P$3,$Q$3,IF(C384&lt;=$P$4,$Q$4,IF(C384&lt;=$P$5,$Q$5,"ERRO")))</f>
        <v>24</v>
      </c>
      <c r="E384">
        <v>0.29078035828730125</v>
      </c>
      <c r="F384" s="8">
        <f>IF(E384&lt;=$P$10,$Q$10,IF(E384&lt;=$P$11,$Q$11,IF(E384&lt;=$P$12,$Q$12,IF(E384&lt;=$P$13,$Q$13,IF(E384&lt;=$P$14,$Q$14,"ERRO")))))</f>
        <v>15</v>
      </c>
      <c r="G384">
        <v>16566.445568343624</v>
      </c>
      <c r="H384" s="14">
        <f t="shared" si="20"/>
        <v>16566</v>
      </c>
      <c r="I384" s="2">
        <f t="shared" si="21"/>
        <v>960828</v>
      </c>
      <c r="J384" s="2">
        <v>161000</v>
      </c>
      <c r="K384" s="2">
        <f t="shared" si="22"/>
        <v>646074</v>
      </c>
      <c r="L384" s="9">
        <f t="shared" si="23"/>
        <v>153754</v>
      </c>
    </row>
    <row r="385" spans="1:12" x14ac:dyDescent="0.25">
      <c r="A385">
        <v>383</v>
      </c>
      <c r="B385">
        <v>58</v>
      </c>
      <c r="C385">
        <v>0.54997405926694543</v>
      </c>
      <c r="D385" s="8">
        <f>IF(C385&lt;=$P$3,$Q$3,IF(C385&lt;=$P$4,$Q$4,IF(C385&lt;=$P$5,$Q$5,"ERRO")))</f>
        <v>20</v>
      </c>
      <c r="E385">
        <v>0.74925992614520709</v>
      </c>
      <c r="F385" s="8">
        <f>IF(E385&lt;=$P$10,$Q$10,IF(E385&lt;=$P$11,$Q$11,IF(E385&lt;=$P$12,$Q$12,IF(E385&lt;=$P$13,$Q$13,IF(E385&lt;=$P$14,$Q$14,"ERRO")))))</f>
        <v>19</v>
      </c>
      <c r="G385">
        <v>17059.500381321413</v>
      </c>
      <c r="H385" s="14">
        <f t="shared" si="20"/>
        <v>17060</v>
      </c>
      <c r="I385" s="2">
        <f t="shared" si="21"/>
        <v>989480</v>
      </c>
      <c r="J385" s="2">
        <v>161000</v>
      </c>
      <c r="K385" s="2">
        <f t="shared" si="22"/>
        <v>665340</v>
      </c>
      <c r="L385" s="9">
        <f t="shared" si="23"/>
        <v>163140</v>
      </c>
    </row>
    <row r="386" spans="1:12" x14ac:dyDescent="0.25">
      <c r="A386">
        <v>384</v>
      </c>
      <c r="B386">
        <v>58</v>
      </c>
      <c r="C386">
        <v>0.33863338114566482</v>
      </c>
      <c r="D386" s="8">
        <f>IF(C386&lt;=$P$3,$Q$3,IF(C386&lt;=$P$4,$Q$4,IF(C386&lt;=$P$5,$Q$5,"ERRO")))</f>
        <v>20</v>
      </c>
      <c r="E386">
        <v>0.54426709799493389</v>
      </c>
      <c r="F386" s="8">
        <f>IF(E386&lt;=$P$10,$Q$10,IF(E386&lt;=$P$11,$Q$11,IF(E386&lt;=$P$12,$Q$12,IF(E386&lt;=$P$13,$Q$13,IF(E386&lt;=$P$14,$Q$14,"ERRO")))))</f>
        <v>16</v>
      </c>
      <c r="G386">
        <v>16834.104402107187</v>
      </c>
      <c r="H386" s="14">
        <f t="shared" si="20"/>
        <v>16834</v>
      </c>
      <c r="I386" s="2">
        <f t="shared" si="21"/>
        <v>976372</v>
      </c>
      <c r="J386" s="2">
        <v>161000</v>
      </c>
      <c r="K386" s="2">
        <f t="shared" si="22"/>
        <v>606024</v>
      </c>
      <c r="L386" s="9">
        <f t="shared" si="23"/>
        <v>209348</v>
      </c>
    </row>
    <row r="387" spans="1:12" x14ac:dyDescent="0.25">
      <c r="A387">
        <v>385</v>
      </c>
      <c r="B387">
        <v>58</v>
      </c>
      <c r="C387">
        <v>9.982604449598681E-2</v>
      </c>
      <c r="D387" s="8">
        <f>IF(C387&lt;=$P$3,$Q$3,IF(C387&lt;=$P$4,$Q$4,IF(C387&lt;=$P$5,$Q$5,"ERRO")))</f>
        <v>16</v>
      </c>
      <c r="E387">
        <v>0.82131412701803641</v>
      </c>
      <c r="F387" s="8">
        <f>IF(E387&lt;=$P$10,$Q$10,IF(E387&lt;=$P$11,$Q$11,IF(E387&lt;=$P$12,$Q$12,IF(E387&lt;=$P$13,$Q$13,IF(E387&lt;=$P$14,$Q$14,"ERRO")))))</f>
        <v>21</v>
      </c>
      <c r="G387">
        <v>13584.205278959416</v>
      </c>
      <c r="H387" s="14">
        <f t="shared" si="20"/>
        <v>13584</v>
      </c>
      <c r="I387" s="2">
        <f t="shared" si="21"/>
        <v>787872</v>
      </c>
      <c r="J387" s="2">
        <v>161000</v>
      </c>
      <c r="K387" s="2">
        <f t="shared" si="22"/>
        <v>502608</v>
      </c>
      <c r="L387" s="9">
        <f t="shared" si="23"/>
        <v>124264</v>
      </c>
    </row>
    <row r="388" spans="1:12" x14ac:dyDescent="0.25">
      <c r="A388">
        <v>386</v>
      </c>
      <c r="B388">
        <v>58</v>
      </c>
      <c r="C388">
        <v>0.90881069368572043</v>
      </c>
      <c r="D388" s="8">
        <f>IF(C388&lt;=$P$3,$Q$3,IF(C388&lt;=$P$4,$Q$4,IF(C388&lt;=$P$5,$Q$5,"ERRO")))</f>
        <v>24</v>
      </c>
      <c r="E388">
        <v>0.9838251899777215</v>
      </c>
      <c r="F388" s="8">
        <f>IF(E388&lt;=$P$10,$Q$10,IF(E388&lt;=$P$11,$Q$11,IF(E388&lt;=$P$12,$Q$12,IF(E388&lt;=$P$13,$Q$13,IF(E388&lt;=$P$14,$Q$14,"ERRO")))))</f>
        <v>21</v>
      </c>
      <c r="G388">
        <v>17285.215593175963</v>
      </c>
      <c r="H388" s="14">
        <f t="shared" ref="H388:H451" si="24">ROUND(G388,0)</f>
        <v>17285</v>
      </c>
      <c r="I388" s="2">
        <f t="shared" ref="I388:I451" si="25">H388*B388</f>
        <v>1002530</v>
      </c>
      <c r="J388" s="2">
        <v>161000</v>
      </c>
      <c r="K388" s="2">
        <f t="shared" ref="K388:K451" si="26">(D388+F388)*H388</f>
        <v>777825</v>
      </c>
      <c r="L388" s="9">
        <f t="shared" ref="L388:L451" si="27">I388-J388-K388</f>
        <v>63705</v>
      </c>
    </row>
    <row r="389" spans="1:12" x14ac:dyDescent="0.25">
      <c r="A389">
        <v>387</v>
      </c>
      <c r="B389">
        <v>58</v>
      </c>
      <c r="C389">
        <v>0.28183843501083405</v>
      </c>
      <c r="D389" s="8">
        <f>IF(C389&lt;=$P$3,$Q$3,IF(C389&lt;=$P$4,$Q$4,IF(C389&lt;=$P$5,$Q$5,"ERRO")))</f>
        <v>20</v>
      </c>
      <c r="E389">
        <v>7.5533310953093055E-2</v>
      </c>
      <c r="F389" s="8">
        <f>IF(E389&lt;=$P$10,$Q$10,IF(E389&lt;=$P$11,$Q$11,IF(E389&lt;=$P$12,$Q$12,IF(E389&lt;=$P$13,$Q$13,IF(E389&lt;=$P$14,$Q$14,"ERRO")))))</f>
        <v>13</v>
      </c>
      <c r="G389">
        <v>14468.608272465644</v>
      </c>
      <c r="H389" s="14">
        <f t="shared" si="24"/>
        <v>14469</v>
      </c>
      <c r="I389" s="2">
        <f t="shared" si="25"/>
        <v>839202</v>
      </c>
      <c r="J389" s="2">
        <v>161000</v>
      </c>
      <c r="K389" s="2">
        <f t="shared" si="26"/>
        <v>477477</v>
      </c>
      <c r="L389" s="9">
        <f t="shared" si="27"/>
        <v>200725</v>
      </c>
    </row>
    <row r="390" spans="1:12" x14ac:dyDescent="0.25">
      <c r="A390">
        <v>388</v>
      </c>
      <c r="B390">
        <v>58</v>
      </c>
      <c r="C390">
        <v>3.0152287362285226E-2</v>
      </c>
      <c r="D390" s="8">
        <f>IF(C390&lt;=$P$3,$Q$3,IF(C390&lt;=$P$4,$Q$4,IF(C390&lt;=$P$5,$Q$5,"ERRO")))</f>
        <v>16</v>
      </c>
      <c r="E390">
        <v>0.88232062746055484</v>
      </c>
      <c r="F390" s="8">
        <f>IF(E390&lt;=$P$10,$Q$10,IF(E390&lt;=$P$11,$Q$11,IF(E390&lt;=$P$12,$Q$12,IF(E390&lt;=$P$13,$Q$13,IF(E390&lt;=$P$14,$Q$14,"ERRO")))))</f>
        <v>21</v>
      </c>
      <c r="G390">
        <v>9727.7109337592265</v>
      </c>
      <c r="H390" s="14">
        <f t="shared" si="24"/>
        <v>9728</v>
      </c>
      <c r="I390" s="2">
        <f t="shared" si="25"/>
        <v>564224</v>
      </c>
      <c r="J390" s="2">
        <v>161000</v>
      </c>
      <c r="K390" s="2">
        <f t="shared" si="26"/>
        <v>359936</v>
      </c>
      <c r="L390" s="9">
        <f t="shared" si="27"/>
        <v>43288</v>
      </c>
    </row>
    <row r="391" spans="1:12" x14ac:dyDescent="0.25">
      <c r="A391">
        <v>389</v>
      </c>
      <c r="B391">
        <v>58</v>
      </c>
      <c r="C391">
        <v>0.88167973876155892</v>
      </c>
      <c r="D391" s="8">
        <f>IF(C391&lt;=$P$3,$Q$3,IF(C391&lt;=$P$4,$Q$4,IF(C391&lt;=$P$5,$Q$5,"ERRO")))</f>
        <v>24</v>
      </c>
      <c r="E391">
        <v>0.25653859065523238</v>
      </c>
      <c r="F391" s="8">
        <f>IF(E391&lt;=$P$10,$Q$10,IF(E391&lt;=$P$11,$Q$11,IF(E391&lt;=$P$12,$Q$12,IF(E391&lt;=$P$13,$Q$13,IF(E391&lt;=$P$14,$Q$14,"ERRO")))))</f>
        <v>15</v>
      </c>
      <c r="G391">
        <v>14733.970404733554</v>
      </c>
      <c r="H391" s="14">
        <f t="shared" si="24"/>
        <v>14734</v>
      </c>
      <c r="I391" s="2">
        <f t="shared" si="25"/>
        <v>854572</v>
      </c>
      <c r="J391" s="2">
        <v>161000</v>
      </c>
      <c r="K391" s="2">
        <f t="shared" si="26"/>
        <v>574626</v>
      </c>
      <c r="L391" s="9">
        <f t="shared" si="27"/>
        <v>118946</v>
      </c>
    </row>
    <row r="392" spans="1:12" x14ac:dyDescent="0.25">
      <c r="A392">
        <v>390</v>
      </c>
      <c r="B392">
        <v>58</v>
      </c>
      <c r="C392">
        <v>0.44154179509872737</v>
      </c>
      <c r="D392" s="8">
        <f>IF(C392&lt;=$P$3,$Q$3,IF(C392&lt;=$P$4,$Q$4,IF(C392&lt;=$P$5,$Q$5,"ERRO")))</f>
        <v>20</v>
      </c>
      <c r="E392">
        <v>0.12884914700766015</v>
      </c>
      <c r="F392" s="8">
        <f>IF(E392&lt;=$P$10,$Q$10,IF(E392&lt;=$P$11,$Q$11,IF(E392&lt;=$P$12,$Q$12,IF(E392&lt;=$P$13,$Q$13,IF(E392&lt;=$P$14,$Q$14,"ERRO")))))</f>
        <v>13</v>
      </c>
      <c r="G392">
        <v>4308.3732937811874</v>
      </c>
      <c r="H392" s="14">
        <f t="shared" si="24"/>
        <v>4308</v>
      </c>
      <c r="I392" s="2">
        <f t="shared" si="25"/>
        <v>249864</v>
      </c>
      <c r="J392" s="2">
        <v>161000</v>
      </c>
      <c r="K392" s="2">
        <f t="shared" si="26"/>
        <v>142164</v>
      </c>
      <c r="L392" s="9">
        <f t="shared" si="27"/>
        <v>-53300</v>
      </c>
    </row>
    <row r="393" spans="1:12" x14ac:dyDescent="0.25">
      <c r="A393">
        <v>391</v>
      </c>
      <c r="B393">
        <v>58</v>
      </c>
      <c r="C393">
        <v>0.70726645710623492</v>
      </c>
      <c r="D393" s="8">
        <f>IF(C393&lt;=$P$3,$Q$3,IF(C393&lt;=$P$4,$Q$4,IF(C393&lt;=$P$5,$Q$5,"ERRO")))</f>
        <v>24</v>
      </c>
      <c r="E393">
        <v>0.89165929136020994</v>
      </c>
      <c r="F393" s="8">
        <f>IF(E393&lt;=$P$10,$Q$10,IF(E393&lt;=$P$11,$Q$11,IF(E393&lt;=$P$12,$Q$12,IF(E393&lt;=$P$13,$Q$13,IF(E393&lt;=$P$14,$Q$14,"ERRO")))))</f>
        <v>21</v>
      </c>
      <c r="G393">
        <v>12427.638724431745</v>
      </c>
      <c r="H393" s="14">
        <f t="shared" si="24"/>
        <v>12428</v>
      </c>
      <c r="I393" s="2">
        <f t="shared" si="25"/>
        <v>720824</v>
      </c>
      <c r="J393" s="2">
        <v>161000</v>
      </c>
      <c r="K393" s="2">
        <f t="shared" si="26"/>
        <v>559260</v>
      </c>
      <c r="L393" s="9">
        <f t="shared" si="27"/>
        <v>564</v>
      </c>
    </row>
    <row r="394" spans="1:12" x14ac:dyDescent="0.25">
      <c r="A394">
        <v>392</v>
      </c>
      <c r="B394">
        <v>58</v>
      </c>
      <c r="C394">
        <v>0.70821253089999081</v>
      </c>
      <c r="D394" s="8">
        <f>IF(C394&lt;=$P$3,$Q$3,IF(C394&lt;=$P$4,$Q$4,IF(C394&lt;=$P$5,$Q$5,"ERRO")))</f>
        <v>24</v>
      </c>
      <c r="E394">
        <v>0.86980803857539601</v>
      </c>
      <c r="F394" s="8">
        <f>IF(E394&lt;=$P$10,$Q$10,IF(E394&lt;=$P$11,$Q$11,IF(E394&lt;=$P$12,$Q$12,IF(E394&lt;=$P$13,$Q$13,IF(E394&lt;=$P$14,$Q$14,"ERRO")))))</f>
        <v>21</v>
      </c>
      <c r="G394">
        <v>9676.2524056539405</v>
      </c>
      <c r="H394" s="14">
        <f t="shared" si="24"/>
        <v>9676</v>
      </c>
      <c r="I394" s="2">
        <f t="shared" si="25"/>
        <v>561208</v>
      </c>
      <c r="J394" s="2">
        <v>161000</v>
      </c>
      <c r="K394" s="2">
        <f t="shared" si="26"/>
        <v>435420</v>
      </c>
      <c r="L394" s="9">
        <f t="shared" si="27"/>
        <v>-35212</v>
      </c>
    </row>
    <row r="395" spans="1:12" x14ac:dyDescent="0.25">
      <c r="A395">
        <v>393</v>
      </c>
      <c r="B395">
        <v>58</v>
      </c>
      <c r="C395">
        <v>0.90829187902462849</v>
      </c>
      <c r="D395" s="8">
        <f>IF(C395&lt;=$P$3,$Q$3,IF(C395&lt;=$P$4,$Q$4,IF(C395&lt;=$P$5,$Q$5,"ERRO")))</f>
        <v>24</v>
      </c>
      <c r="E395">
        <v>0.41865291299172946</v>
      </c>
      <c r="F395" s="8">
        <f>IF(E395&lt;=$P$10,$Q$10,IF(E395&lt;=$P$11,$Q$11,IF(E395&lt;=$P$12,$Q$12,IF(E395&lt;=$P$13,$Q$13,IF(E395&lt;=$P$14,$Q$14,"ERRO")))))</f>
        <v>16</v>
      </c>
      <c r="G395">
        <v>20418.377547059208</v>
      </c>
      <c r="H395" s="14">
        <f t="shared" si="24"/>
        <v>20418</v>
      </c>
      <c r="I395" s="2">
        <f t="shared" si="25"/>
        <v>1184244</v>
      </c>
      <c r="J395" s="2">
        <v>161000</v>
      </c>
      <c r="K395" s="2">
        <f t="shared" si="26"/>
        <v>816720</v>
      </c>
      <c r="L395" s="9">
        <f t="shared" si="27"/>
        <v>206524</v>
      </c>
    </row>
    <row r="396" spans="1:12" x14ac:dyDescent="0.25">
      <c r="A396">
        <v>394</v>
      </c>
      <c r="B396">
        <v>58</v>
      </c>
      <c r="C396">
        <v>0.40800195318460647</v>
      </c>
      <c r="D396" s="8">
        <f>IF(C396&lt;=$P$3,$Q$3,IF(C396&lt;=$P$4,$Q$4,IF(C396&lt;=$P$5,$Q$5,"ERRO")))</f>
        <v>20</v>
      </c>
      <c r="E396">
        <v>0.97390667439802237</v>
      </c>
      <c r="F396" s="8">
        <f>IF(E396&lt;=$P$10,$Q$10,IF(E396&lt;=$P$11,$Q$11,IF(E396&lt;=$P$12,$Q$12,IF(E396&lt;=$P$13,$Q$13,IF(E396&lt;=$P$14,$Q$14,"ERRO")))))</f>
        <v>21</v>
      </c>
      <c r="G396">
        <v>10159.504116301832</v>
      </c>
      <c r="H396" s="14">
        <f t="shared" si="24"/>
        <v>10160</v>
      </c>
      <c r="I396" s="2">
        <f t="shared" si="25"/>
        <v>589280</v>
      </c>
      <c r="J396" s="2">
        <v>161000</v>
      </c>
      <c r="K396" s="2">
        <f t="shared" si="26"/>
        <v>416560</v>
      </c>
      <c r="L396" s="9">
        <f t="shared" si="27"/>
        <v>11720</v>
      </c>
    </row>
    <row r="397" spans="1:12" x14ac:dyDescent="0.25">
      <c r="A397">
        <v>395</v>
      </c>
      <c r="B397">
        <v>58</v>
      </c>
      <c r="C397">
        <v>0.98345896786400955</v>
      </c>
      <c r="D397" s="8">
        <f>IF(C397&lt;=$P$3,$Q$3,IF(C397&lt;=$P$4,$Q$4,IF(C397&lt;=$P$5,$Q$5,"ERRO")))</f>
        <v>24</v>
      </c>
      <c r="E397">
        <v>0.24710837122714926</v>
      </c>
      <c r="F397" s="8">
        <f>IF(E397&lt;=$P$10,$Q$10,IF(E397&lt;=$P$11,$Q$11,IF(E397&lt;=$P$12,$Q$12,IF(E397&lt;=$P$13,$Q$13,IF(E397&lt;=$P$14,$Q$14,"ERRO")))))</f>
        <v>15</v>
      </c>
      <c r="G397">
        <v>17199.803126743063</v>
      </c>
      <c r="H397" s="14">
        <f t="shared" si="24"/>
        <v>17200</v>
      </c>
      <c r="I397" s="2">
        <f t="shared" si="25"/>
        <v>997600</v>
      </c>
      <c r="J397" s="2">
        <v>161000</v>
      </c>
      <c r="K397" s="2">
        <f t="shared" si="26"/>
        <v>670800</v>
      </c>
      <c r="L397" s="9">
        <f t="shared" si="27"/>
        <v>165800</v>
      </c>
    </row>
    <row r="398" spans="1:12" x14ac:dyDescent="0.25">
      <c r="A398">
        <v>396</v>
      </c>
      <c r="B398">
        <v>58</v>
      </c>
      <c r="C398">
        <v>0.40964995269631033</v>
      </c>
      <c r="D398" s="8">
        <f>IF(C398&lt;=$P$3,$Q$3,IF(C398&lt;=$P$4,$Q$4,IF(C398&lt;=$P$5,$Q$5,"ERRO")))</f>
        <v>20</v>
      </c>
      <c r="E398">
        <v>0.47730948820459607</v>
      </c>
      <c r="F398" s="8">
        <f>IF(E398&lt;=$P$10,$Q$10,IF(E398&lt;=$P$11,$Q$11,IF(E398&lt;=$P$12,$Q$12,IF(E398&lt;=$P$13,$Q$13,IF(E398&lt;=$P$14,$Q$14,"ERRO")))))</f>
        <v>16</v>
      </c>
      <c r="G398">
        <v>18040.768312232103</v>
      </c>
      <c r="H398" s="14">
        <f t="shared" si="24"/>
        <v>18041</v>
      </c>
      <c r="I398" s="2">
        <f t="shared" si="25"/>
        <v>1046378</v>
      </c>
      <c r="J398" s="2">
        <v>161000</v>
      </c>
      <c r="K398" s="2">
        <f t="shared" si="26"/>
        <v>649476</v>
      </c>
      <c r="L398" s="9">
        <f t="shared" si="27"/>
        <v>235902</v>
      </c>
    </row>
    <row r="399" spans="1:12" x14ac:dyDescent="0.25">
      <c r="A399">
        <v>397</v>
      </c>
      <c r="B399">
        <v>58</v>
      </c>
      <c r="C399">
        <v>4.4068727683339949E-2</v>
      </c>
      <c r="D399" s="8">
        <f>IF(C399&lt;=$P$3,$Q$3,IF(C399&lt;=$P$4,$Q$4,IF(C399&lt;=$P$5,$Q$5,"ERRO")))</f>
        <v>16</v>
      </c>
      <c r="E399">
        <v>0.53694265572069455</v>
      </c>
      <c r="F399" s="8">
        <f>IF(E399&lt;=$P$10,$Q$10,IF(E399&lt;=$P$11,$Q$11,IF(E399&lt;=$P$12,$Q$12,IF(E399&lt;=$P$13,$Q$13,IF(E399&lt;=$P$14,$Q$14,"ERRO")))))</f>
        <v>16</v>
      </c>
      <c r="G399">
        <v>8864.4171985943103</v>
      </c>
      <c r="H399" s="14">
        <f t="shared" si="24"/>
        <v>8864</v>
      </c>
      <c r="I399" s="2">
        <f t="shared" si="25"/>
        <v>514112</v>
      </c>
      <c r="J399" s="2">
        <v>161000</v>
      </c>
      <c r="K399" s="2">
        <f t="shared" si="26"/>
        <v>283648</v>
      </c>
      <c r="L399" s="9">
        <f t="shared" si="27"/>
        <v>69464</v>
      </c>
    </row>
    <row r="400" spans="1:12" x14ac:dyDescent="0.25">
      <c r="A400">
        <v>398</v>
      </c>
      <c r="B400">
        <v>58</v>
      </c>
      <c r="C400">
        <v>0.78966643269142733</v>
      </c>
      <c r="D400" s="8">
        <f>IF(C400&lt;=$P$3,$Q$3,IF(C400&lt;=$P$4,$Q$4,IF(C400&lt;=$P$5,$Q$5,"ERRO")))</f>
        <v>24</v>
      </c>
      <c r="E400">
        <v>0.90780358287301244</v>
      </c>
      <c r="F400" s="8">
        <f>IF(E400&lt;=$P$10,$Q$10,IF(E400&lt;=$P$11,$Q$11,IF(E400&lt;=$P$12,$Q$12,IF(E400&lt;=$P$13,$Q$13,IF(E400&lt;=$P$14,$Q$14,"ERRO")))))</f>
        <v>21</v>
      </c>
      <c r="G400">
        <v>12059.820649767062</v>
      </c>
      <c r="H400" s="14">
        <f t="shared" si="24"/>
        <v>12060</v>
      </c>
      <c r="I400" s="2">
        <f t="shared" si="25"/>
        <v>699480</v>
      </c>
      <c r="J400" s="2">
        <v>161000</v>
      </c>
      <c r="K400" s="2">
        <f t="shared" si="26"/>
        <v>542700</v>
      </c>
      <c r="L400" s="9">
        <f t="shared" si="27"/>
        <v>-4220</v>
      </c>
    </row>
    <row r="401" spans="1:12" x14ac:dyDescent="0.25">
      <c r="A401">
        <v>399</v>
      </c>
      <c r="B401">
        <v>58</v>
      </c>
      <c r="C401">
        <v>0.94183172093874934</v>
      </c>
      <c r="D401" s="8">
        <f>IF(C401&lt;=$P$3,$Q$3,IF(C401&lt;=$P$4,$Q$4,IF(C401&lt;=$P$5,$Q$5,"ERRO")))</f>
        <v>24</v>
      </c>
      <c r="E401">
        <v>0.24533829767754142</v>
      </c>
      <c r="F401" s="8">
        <f>IF(E401&lt;=$P$10,$Q$10,IF(E401&lt;=$P$11,$Q$11,IF(E401&lt;=$P$12,$Q$12,IF(E401&lt;=$P$13,$Q$13,IF(E401&lt;=$P$14,$Q$14,"ERRO")))))</f>
        <v>15</v>
      </c>
      <c r="G401">
        <v>8643.7919738382334</v>
      </c>
      <c r="H401" s="14">
        <f t="shared" si="24"/>
        <v>8644</v>
      </c>
      <c r="I401" s="2">
        <f t="shared" si="25"/>
        <v>501352</v>
      </c>
      <c r="J401" s="2">
        <v>161000</v>
      </c>
      <c r="K401" s="2">
        <f t="shared" si="26"/>
        <v>337116</v>
      </c>
      <c r="L401" s="9">
        <f t="shared" si="27"/>
        <v>3236</v>
      </c>
    </row>
    <row r="402" spans="1:12" x14ac:dyDescent="0.25">
      <c r="A402">
        <v>400</v>
      </c>
      <c r="B402">
        <v>58</v>
      </c>
      <c r="C402">
        <v>0.81243324076052126</v>
      </c>
      <c r="D402" s="8">
        <f>IF(C402&lt;=$P$3,$Q$3,IF(C402&lt;=$P$4,$Q$4,IF(C402&lt;=$P$5,$Q$5,"ERRO")))</f>
        <v>24</v>
      </c>
      <c r="E402">
        <v>8.4871974852748194E-2</v>
      </c>
      <c r="F402" s="8">
        <f>IF(E402&lt;=$P$10,$Q$10,IF(E402&lt;=$P$11,$Q$11,IF(E402&lt;=$P$12,$Q$12,IF(E402&lt;=$P$13,$Q$13,IF(E402&lt;=$P$14,$Q$14,"ERRO")))))</f>
        <v>13</v>
      </c>
      <c r="G402">
        <v>8618.2267598924227</v>
      </c>
      <c r="H402" s="14">
        <f t="shared" si="24"/>
        <v>8618</v>
      </c>
      <c r="I402" s="2">
        <f t="shared" si="25"/>
        <v>499844</v>
      </c>
      <c r="J402" s="2">
        <v>161000</v>
      </c>
      <c r="K402" s="2">
        <f t="shared" si="26"/>
        <v>318866</v>
      </c>
      <c r="L402" s="9">
        <f t="shared" si="27"/>
        <v>19978</v>
      </c>
    </row>
    <row r="403" spans="1:12" x14ac:dyDescent="0.25">
      <c r="A403">
        <v>401</v>
      </c>
      <c r="B403">
        <v>58</v>
      </c>
      <c r="C403">
        <v>0.23834955900753807</v>
      </c>
      <c r="D403" s="8">
        <f>IF(C403&lt;=$P$3,$Q$3,IF(C403&lt;=$P$4,$Q$4,IF(C403&lt;=$P$5,$Q$5,"ERRO")))</f>
        <v>20</v>
      </c>
      <c r="E403">
        <v>0.90166936246833707</v>
      </c>
      <c r="F403" s="8">
        <f>IF(E403&lt;=$P$10,$Q$10,IF(E403&lt;=$P$11,$Q$11,IF(E403&lt;=$P$12,$Q$12,IF(E403&lt;=$P$13,$Q$13,IF(E403&lt;=$P$14,$Q$14,"ERRO")))))</f>
        <v>21</v>
      </c>
      <c r="G403">
        <v>7795.0942643947201</v>
      </c>
      <c r="H403" s="14">
        <f t="shared" si="24"/>
        <v>7795</v>
      </c>
      <c r="I403" s="2">
        <f t="shared" si="25"/>
        <v>452110</v>
      </c>
      <c r="J403" s="2">
        <v>161000</v>
      </c>
      <c r="K403" s="2">
        <f t="shared" si="26"/>
        <v>319595</v>
      </c>
      <c r="L403" s="9">
        <f t="shared" si="27"/>
        <v>-28485</v>
      </c>
    </row>
    <row r="404" spans="1:12" x14ac:dyDescent="0.25">
      <c r="A404">
        <v>402</v>
      </c>
      <c r="B404">
        <v>58</v>
      </c>
      <c r="C404">
        <v>0.29007843256935334</v>
      </c>
      <c r="D404" s="8">
        <f>IF(C404&lt;=$P$3,$Q$3,IF(C404&lt;=$P$4,$Q$4,IF(C404&lt;=$P$5,$Q$5,"ERRO")))</f>
        <v>20</v>
      </c>
      <c r="E404">
        <v>0.26911221655934325</v>
      </c>
      <c r="F404" s="8">
        <f>IF(E404&lt;=$P$10,$Q$10,IF(E404&lt;=$P$11,$Q$11,IF(E404&lt;=$P$12,$Q$12,IF(E404&lt;=$P$13,$Q$13,IF(E404&lt;=$P$14,$Q$14,"ERRO")))))</f>
        <v>15</v>
      </c>
      <c r="G404">
        <v>12673.864633427002</v>
      </c>
      <c r="H404" s="14">
        <f t="shared" si="24"/>
        <v>12674</v>
      </c>
      <c r="I404" s="2">
        <f t="shared" si="25"/>
        <v>735092</v>
      </c>
      <c r="J404" s="2">
        <v>161000</v>
      </c>
      <c r="K404" s="2">
        <f t="shared" si="26"/>
        <v>443590</v>
      </c>
      <c r="L404" s="9">
        <f t="shared" si="27"/>
        <v>130502</v>
      </c>
    </row>
    <row r="405" spans="1:12" x14ac:dyDescent="0.25">
      <c r="A405">
        <v>403</v>
      </c>
      <c r="B405">
        <v>58</v>
      </c>
      <c r="C405">
        <v>0.31785027619251077</v>
      </c>
      <c r="D405" s="8">
        <f>IF(C405&lt;=$P$3,$Q$3,IF(C405&lt;=$P$4,$Q$4,IF(C405&lt;=$P$5,$Q$5,"ERRO")))</f>
        <v>20</v>
      </c>
      <c r="E405">
        <v>0.74217963194677572</v>
      </c>
      <c r="F405" s="8">
        <f>IF(E405&lt;=$P$10,$Q$10,IF(E405&lt;=$P$11,$Q$11,IF(E405&lt;=$P$12,$Q$12,IF(E405&lt;=$P$13,$Q$13,IF(E405&lt;=$P$14,$Q$14,"ERRO")))))</f>
        <v>19</v>
      </c>
      <c r="G405">
        <v>13830.49769475474</v>
      </c>
      <c r="H405" s="14">
        <f t="shared" si="24"/>
        <v>13830</v>
      </c>
      <c r="I405" s="2">
        <f t="shared" si="25"/>
        <v>802140</v>
      </c>
      <c r="J405" s="2">
        <v>161000</v>
      </c>
      <c r="K405" s="2">
        <f t="shared" si="26"/>
        <v>539370</v>
      </c>
      <c r="L405" s="9">
        <f t="shared" si="27"/>
        <v>101770</v>
      </c>
    </row>
    <row r="406" spans="1:12" x14ac:dyDescent="0.25">
      <c r="A406">
        <v>404</v>
      </c>
      <c r="B406">
        <v>58</v>
      </c>
      <c r="C406">
        <v>0.67159031952879422</v>
      </c>
      <c r="D406" s="8">
        <f>IF(C406&lt;=$P$3,$Q$3,IF(C406&lt;=$P$4,$Q$4,IF(C406&lt;=$P$5,$Q$5,"ERRO")))</f>
        <v>24</v>
      </c>
      <c r="E406">
        <v>1.0162663655507066E-2</v>
      </c>
      <c r="F406" s="8">
        <f>IF(E406&lt;=$P$10,$Q$10,IF(E406&lt;=$P$11,$Q$11,IF(E406&lt;=$P$12,$Q$12,IF(E406&lt;=$P$13,$Q$13,IF(E406&lt;=$P$14,$Q$14,"ERRO")))))</f>
        <v>13</v>
      </c>
      <c r="G406">
        <v>4671.8728602281772</v>
      </c>
      <c r="H406" s="14">
        <f t="shared" si="24"/>
        <v>4672</v>
      </c>
      <c r="I406" s="2">
        <f t="shared" si="25"/>
        <v>270976</v>
      </c>
      <c r="J406" s="2">
        <v>161000</v>
      </c>
      <c r="K406" s="2">
        <f t="shared" si="26"/>
        <v>172864</v>
      </c>
      <c r="L406" s="9">
        <f t="shared" si="27"/>
        <v>-62888</v>
      </c>
    </row>
    <row r="407" spans="1:12" x14ac:dyDescent="0.25">
      <c r="A407">
        <v>405</v>
      </c>
      <c r="B407">
        <v>58</v>
      </c>
      <c r="C407">
        <v>0.84166997283852651</v>
      </c>
      <c r="D407" s="8">
        <f>IF(C407&lt;=$P$3,$Q$3,IF(C407&lt;=$P$4,$Q$4,IF(C407&lt;=$P$5,$Q$5,"ERRO")))</f>
        <v>24</v>
      </c>
      <c r="E407">
        <v>0.40382091738639486</v>
      </c>
      <c r="F407" s="8">
        <f>IF(E407&lt;=$P$10,$Q$10,IF(E407&lt;=$P$11,$Q$11,IF(E407&lt;=$P$12,$Q$12,IF(E407&lt;=$P$13,$Q$13,IF(E407&lt;=$P$14,$Q$14,"ERRO")))))</f>
        <v>16</v>
      </c>
      <c r="G407">
        <v>15302.514869574225</v>
      </c>
      <c r="H407" s="14">
        <f t="shared" si="24"/>
        <v>15303</v>
      </c>
      <c r="I407" s="2">
        <f t="shared" si="25"/>
        <v>887574</v>
      </c>
      <c r="J407" s="2">
        <v>161000</v>
      </c>
      <c r="K407" s="2">
        <f t="shared" si="26"/>
        <v>612120</v>
      </c>
      <c r="L407" s="9">
        <f t="shared" si="27"/>
        <v>114454</v>
      </c>
    </row>
    <row r="408" spans="1:12" x14ac:dyDescent="0.25">
      <c r="A408">
        <v>406</v>
      </c>
      <c r="B408">
        <v>58</v>
      </c>
      <c r="C408">
        <v>0.51036103396710109</v>
      </c>
      <c r="D408" s="8">
        <f>IF(C408&lt;=$P$3,$Q$3,IF(C408&lt;=$P$4,$Q$4,IF(C408&lt;=$P$5,$Q$5,"ERRO")))</f>
        <v>20</v>
      </c>
      <c r="E408">
        <v>0.35212256233405559</v>
      </c>
      <c r="F408" s="8">
        <f>IF(E408&lt;=$P$10,$Q$10,IF(E408&lt;=$P$11,$Q$11,IF(E408&lt;=$P$12,$Q$12,IF(E408&lt;=$P$13,$Q$13,IF(E408&lt;=$P$14,$Q$14,"ERRO")))))</f>
        <v>15</v>
      </c>
      <c r="G408">
        <v>16957.434612151701</v>
      </c>
      <c r="H408" s="14">
        <f t="shared" si="24"/>
        <v>16957</v>
      </c>
      <c r="I408" s="2">
        <f t="shared" si="25"/>
        <v>983506</v>
      </c>
      <c r="J408" s="2">
        <v>161000</v>
      </c>
      <c r="K408" s="2">
        <f t="shared" si="26"/>
        <v>593495</v>
      </c>
      <c r="L408" s="9">
        <f t="shared" si="27"/>
        <v>229011</v>
      </c>
    </row>
    <row r="409" spans="1:12" x14ac:dyDescent="0.25">
      <c r="A409">
        <v>407</v>
      </c>
      <c r="B409">
        <v>58</v>
      </c>
      <c r="C409">
        <v>0.84978789635914187</v>
      </c>
      <c r="D409" s="8">
        <f>IF(C409&lt;=$P$3,$Q$3,IF(C409&lt;=$P$4,$Q$4,IF(C409&lt;=$P$5,$Q$5,"ERRO")))</f>
        <v>24</v>
      </c>
      <c r="E409">
        <v>0.45298623615222633</v>
      </c>
      <c r="F409" s="8">
        <f>IF(E409&lt;=$P$10,$Q$10,IF(E409&lt;=$P$11,$Q$11,IF(E409&lt;=$P$12,$Q$12,IF(E409&lt;=$P$13,$Q$13,IF(E409&lt;=$P$14,$Q$14,"ERRO")))))</f>
        <v>16</v>
      </c>
      <c r="G409">
        <v>9541.5938706646557</v>
      </c>
      <c r="H409" s="14">
        <f t="shared" si="24"/>
        <v>9542</v>
      </c>
      <c r="I409" s="2">
        <f t="shared" si="25"/>
        <v>553436</v>
      </c>
      <c r="J409" s="2">
        <v>161000</v>
      </c>
      <c r="K409" s="2">
        <f t="shared" si="26"/>
        <v>381680</v>
      </c>
      <c r="L409" s="9">
        <f t="shared" si="27"/>
        <v>10756</v>
      </c>
    </row>
    <row r="410" spans="1:12" x14ac:dyDescent="0.25">
      <c r="A410">
        <v>408</v>
      </c>
      <c r="B410">
        <v>58</v>
      </c>
      <c r="C410">
        <v>0.64803003021332439</v>
      </c>
      <c r="D410" s="8">
        <f>IF(C410&lt;=$P$3,$Q$3,IF(C410&lt;=$P$4,$Q$4,IF(C410&lt;=$P$5,$Q$5,"ERRO")))</f>
        <v>24</v>
      </c>
      <c r="E410">
        <v>0.81261635181737724</v>
      </c>
      <c r="F410" s="8">
        <f>IF(E410&lt;=$P$10,$Q$10,IF(E410&lt;=$P$11,$Q$11,IF(E410&lt;=$P$12,$Q$12,IF(E410&lt;=$P$13,$Q$13,IF(E410&lt;=$P$14,$Q$14,"ERRO")))))</f>
        <v>21</v>
      </c>
      <c r="G410">
        <v>4819.9258647509851</v>
      </c>
      <c r="H410" s="14">
        <f t="shared" si="24"/>
        <v>4820</v>
      </c>
      <c r="I410" s="2">
        <f t="shared" si="25"/>
        <v>279560</v>
      </c>
      <c r="J410" s="2">
        <v>161000</v>
      </c>
      <c r="K410" s="2">
        <f t="shared" si="26"/>
        <v>216900</v>
      </c>
      <c r="L410" s="9">
        <f t="shared" si="27"/>
        <v>-98340</v>
      </c>
    </row>
    <row r="411" spans="1:12" x14ac:dyDescent="0.25">
      <c r="A411">
        <v>409</v>
      </c>
      <c r="B411">
        <v>58</v>
      </c>
      <c r="C411">
        <v>0.74468214972380753</v>
      </c>
      <c r="D411" s="8">
        <f>IF(C411&lt;=$P$3,$Q$3,IF(C411&lt;=$P$4,$Q$4,IF(C411&lt;=$P$5,$Q$5,"ERRO")))</f>
        <v>24</v>
      </c>
      <c r="E411">
        <v>0.74868007446516316</v>
      </c>
      <c r="F411" s="8">
        <f>IF(E411&lt;=$P$10,$Q$10,IF(E411&lt;=$P$11,$Q$11,IF(E411&lt;=$P$12,$Q$12,IF(E411&lt;=$P$13,$Q$13,IF(E411&lt;=$P$14,$Q$14,"ERRO")))))</f>
        <v>19</v>
      </c>
      <c r="G411">
        <v>7418.718981454731</v>
      </c>
      <c r="H411" s="14">
        <f t="shared" si="24"/>
        <v>7419</v>
      </c>
      <c r="I411" s="2">
        <f t="shared" si="25"/>
        <v>430302</v>
      </c>
      <c r="J411" s="2">
        <v>161000</v>
      </c>
      <c r="K411" s="2">
        <f t="shared" si="26"/>
        <v>319017</v>
      </c>
      <c r="L411" s="9">
        <f t="shared" si="27"/>
        <v>-49715</v>
      </c>
    </row>
    <row r="412" spans="1:12" x14ac:dyDescent="0.25">
      <c r="A412">
        <v>410</v>
      </c>
      <c r="B412">
        <v>58</v>
      </c>
      <c r="C412">
        <v>0.65776543473616744</v>
      </c>
      <c r="D412" s="8">
        <f>IF(C412&lt;=$P$3,$Q$3,IF(C412&lt;=$P$4,$Q$4,IF(C412&lt;=$P$5,$Q$5,"ERRO")))</f>
        <v>24</v>
      </c>
      <c r="E412">
        <v>0.39124729148228399</v>
      </c>
      <c r="F412" s="8">
        <f>IF(E412&lt;=$P$10,$Q$10,IF(E412&lt;=$P$11,$Q$11,IF(E412&lt;=$P$12,$Q$12,IF(E412&lt;=$P$13,$Q$13,IF(E412&lt;=$P$14,$Q$14,"ERRO")))))</f>
        <v>15</v>
      </c>
      <c r="G412">
        <v>8695.3480452502845</v>
      </c>
      <c r="H412" s="14">
        <f t="shared" si="24"/>
        <v>8695</v>
      </c>
      <c r="I412" s="2">
        <f t="shared" si="25"/>
        <v>504310</v>
      </c>
      <c r="J412" s="2">
        <v>161000</v>
      </c>
      <c r="K412" s="2">
        <f t="shared" si="26"/>
        <v>339105</v>
      </c>
      <c r="L412" s="9">
        <f t="shared" si="27"/>
        <v>4205</v>
      </c>
    </row>
    <row r="413" spans="1:12" x14ac:dyDescent="0.25">
      <c r="A413">
        <v>411</v>
      </c>
      <c r="B413">
        <v>58</v>
      </c>
      <c r="C413">
        <v>0.77761162144840845</v>
      </c>
      <c r="D413" s="8">
        <f>IF(C413&lt;=$P$3,$Q$3,IF(C413&lt;=$P$4,$Q$4,IF(C413&lt;=$P$5,$Q$5,"ERRO")))</f>
        <v>24</v>
      </c>
      <c r="E413">
        <v>0.12424085207678456</v>
      </c>
      <c r="F413" s="8">
        <f>IF(E413&lt;=$P$10,$Q$10,IF(E413&lt;=$P$11,$Q$11,IF(E413&lt;=$P$12,$Q$12,IF(E413&lt;=$P$13,$Q$13,IF(E413&lt;=$P$14,$Q$14,"ERRO")))))</f>
        <v>13</v>
      </c>
      <c r="G413">
        <v>16704.912726083421</v>
      </c>
      <c r="H413" s="14">
        <f t="shared" si="24"/>
        <v>16705</v>
      </c>
      <c r="I413" s="2">
        <f t="shared" si="25"/>
        <v>968890</v>
      </c>
      <c r="J413" s="2">
        <v>161000</v>
      </c>
      <c r="K413" s="2">
        <f t="shared" si="26"/>
        <v>618085</v>
      </c>
      <c r="L413" s="9">
        <f t="shared" si="27"/>
        <v>189805</v>
      </c>
    </row>
    <row r="414" spans="1:12" x14ac:dyDescent="0.25">
      <c r="A414">
        <v>412</v>
      </c>
      <c r="B414">
        <v>58</v>
      </c>
      <c r="C414">
        <v>0.93615527817621391</v>
      </c>
      <c r="D414" s="8">
        <f>IF(C414&lt;=$P$3,$Q$3,IF(C414&lt;=$P$4,$Q$4,IF(C414&lt;=$P$5,$Q$5,"ERRO")))</f>
        <v>24</v>
      </c>
      <c r="E414">
        <v>0.40357676931058689</v>
      </c>
      <c r="F414" s="8">
        <f>IF(E414&lt;=$P$10,$Q$10,IF(E414&lt;=$P$11,$Q$11,IF(E414&lt;=$P$12,$Q$12,IF(E414&lt;=$P$13,$Q$13,IF(E414&lt;=$P$14,$Q$14,"ERRO")))))</f>
        <v>16</v>
      </c>
      <c r="G414">
        <v>14343.735104659572</v>
      </c>
      <c r="H414" s="14">
        <f t="shared" si="24"/>
        <v>14344</v>
      </c>
      <c r="I414" s="2">
        <f t="shared" si="25"/>
        <v>831952</v>
      </c>
      <c r="J414" s="2">
        <v>161000</v>
      </c>
      <c r="K414" s="2">
        <f t="shared" si="26"/>
        <v>573760</v>
      </c>
      <c r="L414" s="9">
        <f t="shared" si="27"/>
        <v>97192</v>
      </c>
    </row>
    <row r="415" spans="1:12" x14ac:dyDescent="0.25">
      <c r="A415">
        <v>413</v>
      </c>
      <c r="B415">
        <v>58</v>
      </c>
      <c r="C415">
        <v>0.12057863093966491</v>
      </c>
      <c r="D415" s="8">
        <f>IF(C415&lt;=$P$3,$Q$3,IF(C415&lt;=$P$4,$Q$4,IF(C415&lt;=$P$5,$Q$5,"ERRO")))</f>
        <v>16</v>
      </c>
      <c r="E415">
        <v>0.24924466689046906</v>
      </c>
      <c r="F415" s="8">
        <f>IF(E415&lt;=$P$10,$Q$10,IF(E415&lt;=$P$11,$Q$11,IF(E415&lt;=$P$12,$Q$12,IF(E415&lt;=$P$13,$Q$13,IF(E415&lt;=$P$14,$Q$14,"ERRO")))))</f>
        <v>15</v>
      </c>
      <c r="G415">
        <v>20243.154297815636</v>
      </c>
      <c r="H415" s="14">
        <f t="shared" si="24"/>
        <v>20243</v>
      </c>
      <c r="I415" s="2">
        <f t="shared" si="25"/>
        <v>1174094</v>
      </c>
      <c r="J415" s="2">
        <v>161000</v>
      </c>
      <c r="K415" s="2">
        <f t="shared" si="26"/>
        <v>627533</v>
      </c>
      <c r="L415" s="9">
        <f t="shared" si="27"/>
        <v>385561</v>
      </c>
    </row>
    <row r="416" spans="1:12" x14ac:dyDescent="0.25">
      <c r="A416">
        <v>414</v>
      </c>
      <c r="B416">
        <v>58</v>
      </c>
      <c r="C416">
        <v>0.44373912778099917</v>
      </c>
      <c r="D416" s="8">
        <f>IF(C416&lt;=$P$3,$Q$3,IF(C416&lt;=$P$4,$Q$4,IF(C416&lt;=$P$5,$Q$5,"ERRO")))</f>
        <v>20</v>
      </c>
      <c r="E416">
        <v>0.80532242805261389</v>
      </c>
      <c r="F416" s="8">
        <f>IF(E416&lt;=$P$10,$Q$10,IF(E416&lt;=$P$11,$Q$11,IF(E416&lt;=$P$12,$Q$12,IF(E416&lt;=$P$13,$Q$13,IF(E416&lt;=$P$14,$Q$14,"ERRO")))))</f>
        <v>21</v>
      </c>
      <c r="G416">
        <v>17639.962864734116</v>
      </c>
      <c r="H416" s="14">
        <f t="shared" si="24"/>
        <v>17640</v>
      </c>
      <c r="I416" s="2">
        <f t="shared" si="25"/>
        <v>1023120</v>
      </c>
      <c r="J416" s="2">
        <v>161000</v>
      </c>
      <c r="K416" s="2">
        <f t="shared" si="26"/>
        <v>723240</v>
      </c>
      <c r="L416" s="9">
        <f t="shared" si="27"/>
        <v>138880</v>
      </c>
    </row>
    <row r="417" spans="1:12" x14ac:dyDescent="0.25">
      <c r="A417">
        <v>415</v>
      </c>
      <c r="B417">
        <v>58</v>
      </c>
      <c r="C417">
        <v>0.77401043733024077</v>
      </c>
      <c r="D417" s="8">
        <f>IF(C417&lt;=$P$3,$Q$3,IF(C417&lt;=$P$4,$Q$4,IF(C417&lt;=$P$5,$Q$5,"ERRO")))</f>
        <v>24</v>
      </c>
      <c r="E417">
        <v>0.92577898495437483</v>
      </c>
      <c r="F417" s="8">
        <f>IF(E417&lt;=$P$10,$Q$10,IF(E417&lt;=$P$11,$Q$11,IF(E417&lt;=$P$12,$Q$12,IF(E417&lt;=$P$13,$Q$13,IF(E417&lt;=$P$14,$Q$14,"ERRO")))))</f>
        <v>21</v>
      </c>
      <c r="G417">
        <v>10278.715338528855</v>
      </c>
      <c r="H417" s="14">
        <f t="shared" si="24"/>
        <v>10279</v>
      </c>
      <c r="I417" s="2">
        <f t="shared" si="25"/>
        <v>596182</v>
      </c>
      <c r="J417" s="2">
        <v>161000</v>
      </c>
      <c r="K417" s="2">
        <f t="shared" si="26"/>
        <v>462555</v>
      </c>
      <c r="L417" s="9">
        <f t="shared" si="27"/>
        <v>-27373</v>
      </c>
    </row>
    <row r="418" spans="1:12" x14ac:dyDescent="0.25">
      <c r="A418">
        <v>416</v>
      </c>
      <c r="B418">
        <v>58</v>
      </c>
      <c r="C418">
        <v>0.59648426770836516</v>
      </c>
      <c r="D418" s="8">
        <f>IF(C418&lt;=$P$3,$Q$3,IF(C418&lt;=$P$4,$Q$4,IF(C418&lt;=$P$5,$Q$5,"ERRO")))</f>
        <v>24</v>
      </c>
      <c r="E418">
        <v>0.49501022370067443</v>
      </c>
      <c r="F418" s="8">
        <f>IF(E418&lt;=$P$10,$Q$10,IF(E418&lt;=$P$11,$Q$11,IF(E418&lt;=$P$12,$Q$12,IF(E418&lt;=$P$13,$Q$13,IF(E418&lt;=$P$14,$Q$14,"ERRO")))))</f>
        <v>16</v>
      </c>
      <c r="G418">
        <v>15305.507675577246</v>
      </c>
      <c r="H418" s="14">
        <f t="shared" si="24"/>
        <v>15306</v>
      </c>
      <c r="I418" s="2">
        <f t="shared" si="25"/>
        <v>887748</v>
      </c>
      <c r="J418" s="2">
        <v>161000</v>
      </c>
      <c r="K418" s="2">
        <f t="shared" si="26"/>
        <v>612240</v>
      </c>
      <c r="L418" s="9">
        <f t="shared" si="27"/>
        <v>114508</v>
      </c>
    </row>
    <row r="419" spans="1:12" x14ac:dyDescent="0.25">
      <c r="A419">
        <v>417</v>
      </c>
      <c r="B419">
        <v>58</v>
      </c>
      <c r="C419">
        <v>5.2095095675527205E-2</v>
      </c>
      <c r="D419" s="8">
        <f>IF(C419&lt;=$P$3,$Q$3,IF(C419&lt;=$P$4,$Q$4,IF(C419&lt;=$P$5,$Q$5,"ERRO")))</f>
        <v>16</v>
      </c>
      <c r="E419">
        <v>0.6062807092501602</v>
      </c>
      <c r="F419" s="8">
        <f>IF(E419&lt;=$P$10,$Q$10,IF(E419&lt;=$P$11,$Q$11,IF(E419&lt;=$P$12,$Q$12,IF(E419&lt;=$P$13,$Q$13,IF(E419&lt;=$P$14,$Q$14,"ERRO")))))</f>
        <v>19</v>
      </c>
      <c r="G419">
        <v>13928.679466800531</v>
      </c>
      <c r="H419" s="14">
        <f t="shared" si="24"/>
        <v>13929</v>
      </c>
      <c r="I419" s="2">
        <f t="shared" si="25"/>
        <v>807882</v>
      </c>
      <c r="J419" s="2">
        <v>161000</v>
      </c>
      <c r="K419" s="2">
        <f t="shared" si="26"/>
        <v>487515</v>
      </c>
      <c r="L419" s="9">
        <f t="shared" si="27"/>
        <v>159367</v>
      </c>
    </row>
    <row r="420" spans="1:12" x14ac:dyDescent="0.25">
      <c r="A420">
        <v>418</v>
      </c>
      <c r="B420">
        <v>58</v>
      </c>
      <c r="C420">
        <v>0.32779931028168585</v>
      </c>
      <c r="D420" s="8">
        <f>IF(C420&lt;=$P$3,$Q$3,IF(C420&lt;=$P$4,$Q$4,IF(C420&lt;=$P$5,$Q$5,"ERRO")))</f>
        <v>20</v>
      </c>
      <c r="E420">
        <v>0.48283333841975157</v>
      </c>
      <c r="F420" s="8">
        <f>IF(E420&lt;=$P$10,$Q$10,IF(E420&lt;=$P$11,$Q$11,IF(E420&lt;=$P$12,$Q$12,IF(E420&lt;=$P$13,$Q$13,IF(E420&lt;=$P$14,$Q$14,"ERRO")))))</f>
        <v>16</v>
      </c>
      <c r="G420">
        <v>12528.338887306745</v>
      </c>
      <c r="H420" s="14">
        <f t="shared" si="24"/>
        <v>12528</v>
      </c>
      <c r="I420" s="2">
        <f t="shared" si="25"/>
        <v>726624</v>
      </c>
      <c r="J420" s="2">
        <v>161000</v>
      </c>
      <c r="K420" s="2">
        <f t="shared" si="26"/>
        <v>451008</v>
      </c>
      <c r="L420" s="9">
        <f t="shared" si="27"/>
        <v>114616</v>
      </c>
    </row>
    <row r="421" spans="1:12" x14ac:dyDescent="0.25">
      <c r="A421">
        <v>419</v>
      </c>
      <c r="B421">
        <v>58</v>
      </c>
      <c r="C421">
        <v>0.83809930722983494</v>
      </c>
      <c r="D421" s="8">
        <f>IF(C421&lt;=$P$3,$Q$3,IF(C421&lt;=$P$4,$Q$4,IF(C421&lt;=$P$5,$Q$5,"ERRO")))</f>
        <v>24</v>
      </c>
      <c r="E421">
        <v>0.71971800897244176</v>
      </c>
      <c r="F421" s="8">
        <f>IF(E421&lt;=$P$10,$Q$10,IF(E421&lt;=$P$11,$Q$11,IF(E421&lt;=$P$12,$Q$12,IF(E421&lt;=$P$13,$Q$13,IF(E421&lt;=$P$14,$Q$14,"ERRO")))))</f>
        <v>19</v>
      </c>
      <c r="G421">
        <v>12529.544877281296</v>
      </c>
      <c r="H421" s="14">
        <f t="shared" si="24"/>
        <v>12530</v>
      </c>
      <c r="I421" s="2">
        <f t="shared" si="25"/>
        <v>726740</v>
      </c>
      <c r="J421" s="2">
        <v>161000</v>
      </c>
      <c r="K421" s="2">
        <f t="shared" si="26"/>
        <v>538790</v>
      </c>
      <c r="L421" s="9">
        <f t="shared" si="27"/>
        <v>26950</v>
      </c>
    </row>
    <row r="422" spans="1:12" x14ac:dyDescent="0.25">
      <c r="A422">
        <v>420</v>
      </c>
      <c r="B422">
        <v>58</v>
      </c>
      <c r="C422">
        <v>0.99957274086733605</v>
      </c>
      <c r="D422" s="8">
        <f>IF(C422&lt;=$P$3,$Q$3,IF(C422&lt;=$P$4,$Q$4,IF(C422&lt;=$P$5,$Q$5,"ERRO")))</f>
        <v>24</v>
      </c>
      <c r="E422">
        <v>0.41676076540421764</v>
      </c>
      <c r="F422" s="8">
        <f>IF(E422&lt;=$P$10,$Q$10,IF(E422&lt;=$P$11,$Q$11,IF(E422&lt;=$P$12,$Q$12,IF(E422&lt;=$P$13,$Q$13,IF(E422&lt;=$P$14,$Q$14,"ERRO")))))</f>
        <v>16</v>
      </c>
      <c r="G422">
        <v>14536.418605814106</v>
      </c>
      <c r="H422" s="14">
        <f t="shared" si="24"/>
        <v>14536</v>
      </c>
      <c r="I422" s="2">
        <f t="shared" si="25"/>
        <v>843088</v>
      </c>
      <c r="J422" s="2">
        <v>161000</v>
      </c>
      <c r="K422" s="2">
        <f t="shared" si="26"/>
        <v>581440</v>
      </c>
      <c r="L422" s="9">
        <f t="shared" si="27"/>
        <v>100648</v>
      </c>
    </row>
    <row r="423" spans="1:12" x14ac:dyDescent="0.25">
      <c r="A423">
        <v>421</v>
      </c>
      <c r="B423">
        <v>58</v>
      </c>
      <c r="C423">
        <v>0.82448805200354014</v>
      </c>
      <c r="D423" s="8">
        <f>IF(C423&lt;=$P$3,$Q$3,IF(C423&lt;=$P$4,$Q$4,IF(C423&lt;=$P$5,$Q$5,"ERRO")))</f>
        <v>24</v>
      </c>
      <c r="E423">
        <v>0.58064516129032262</v>
      </c>
      <c r="F423" s="8">
        <f>IF(E423&lt;=$P$10,$Q$10,IF(E423&lt;=$P$11,$Q$11,IF(E423&lt;=$P$12,$Q$12,IF(E423&lt;=$P$13,$Q$13,IF(E423&lt;=$P$14,$Q$14,"ERRO")))))</f>
        <v>16</v>
      </c>
      <c r="G423">
        <v>8811.7881508078426</v>
      </c>
      <c r="H423" s="14">
        <f t="shared" si="24"/>
        <v>8812</v>
      </c>
      <c r="I423" s="2">
        <f t="shared" si="25"/>
        <v>511096</v>
      </c>
      <c r="J423" s="2">
        <v>161000</v>
      </c>
      <c r="K423" s="2">
        <f t="shared" si="26"/>
        <v>352480</v>
      </c>
      <c r="L423" s="9">
        <f t="shared" si="27"/>
        <v>-2384</v>
      </c>
    </row>
    <row r="424" spans="1:12" x14ac:dyDescent="0.25">
      <c r="A424">
        <v>422</v>
      </c>
      <c r="B424">
        <v>58</v>
      </c>
      <c r="C424">
        <v>0.76314584795678575</v>
      </c>
      <c r="D424" s="8">
        <f>IF(C424&lt;=$P$3,$Q$3,IF(C424&lt;=$P$4,$Q$4,IF(C424&lt;=$P$5,$Q$5,"ERRO")))</f>
        <v>24</v>
      </c>
      <c r="E424">
        <v>0.38962981048005613</v>
      </c>
      <c r="F424" s="8">
        <f>IF(E424&lt;=$P$10,$Q$10,IF(E424&lt;=$P$11,$Q$11,IF(E424&lt;=$P$12,$Q$12,IF(E424&lt;=$P$13,$Q$13,IF(E424&lt;=$P$14,$Q$14,"ERRO")))))</f>
        <v>15</v>
      </c>
      <c r="G424">
        <v>11406.848019134486</v>
      </c>
      <c r="H424" s="14">
        <f t="shared" si="24"/>
        <v>11407</v>
      </c>
      <c r="I424" s="2">
        <f t="shared" si="25"/>
        <v>661606</v>
      </c>
      <c r="J424" s="2">
        <v>161000</v>
      </c>
      <c r="K424" s="2">
        <f t="shared" si="26"/>
        <v>444873</v>
      </c>
      <c r="L424" s="9">
        <f t="shared" si="27"/>
        <v>55733</v>
      </c>
    </row>
    <row r="425" spans="1:12" x14ac:dyDescent="0.25">
      <c r="A425">
        <v>423</v>
      </c>
      <c r="B425">
        <v>58</v>
      </c>
      <c r="C425">
        <v>0.18301950132755515</v>
      </c>
      <c r="D425" s="8">
        <f>IF(C425&lt;=$P$3,$Q$3,IF(C425&lt;=$P$4,$Q$4,IF(C425&lt;=$P$5,$Q$5,"ERRO")))</f>
        <v>16</v>
      </c>
      <c r="E425">
        <v>0.3631092257454146</v>
      </c>
      <c r="F425" s="8">
        <f>IF(E425&lt;=$P$10,$Q$10,IF(E425&lt;=$P$11,$Q$11,IF(E425&lt;=$P$12,$Q$12,IF(E425&lt;=$P$13,$Q$13,IF(E425&lt;=$P$14,$Q$14,"ERRO")))))</f>
        <v>15</v>
      </c>
      <c r="G425">
        <v>8974.0603091850062</v>
      </c>
      <c r="H425" s="14">
        <f t="shared" si="24"/>
        <v>8974</v>
      </c>
      <c r="I425" s="2">
        <f t="shared" si="25"/>
        <v>520492</v>
      </c>
      <c r="J425" s="2">
        <v>161000</v>
      </c>
      <c r="K425" s="2">
        <f t="shared" si="26"/>
        <v>278194</v>
      </c>
      <c r="L425" s="9">
        <f t="shared" si="27"/>
        <v>81298</v>
      </c>
    </row>
    <row r="426" spans="1:12" x14ac:dyDescent="0.25">
      <c r="A426">
        <v>424</v>
      </c>
      <c r="B426">
        <v>58</v>
      </c>
      <c r="C426">
        <v>0.28754539628284553</v>
      </c>
      <c r="D426" s="8">
        <f>IF(C426&lt;=$P$3,$Q$3,IF(C426&lt;=$P$4,$Q$4,IF(C426&lt;=$P$5,$Q$5,"ERRO")))</f>
        <v>20</v>
      </c>
      <c r="E426">
        <v>0.83455916013061926</v>
      </c>
      <c r="F426" s="8">
        <f>IF(E426&lt;=$P$10,$Q$10,IF(E426&lt;=$P$11,$Q$11,IF(E426&lt;=$P$12,$Q$12,IF(E426&lt;=$P$13,$Q$13,IF(E426&lt;=$P$14,$Q$14,"ERRO")))))</f>
        <v>21</v>
      </c>
      <c r="G426">
        <v>16531.693548415205</v>
      </c>
      <c r="H426" s="14">
        <f t="shared" si="24"/>
        <v>16532</v>
      </c>
      <c r="I426" s="2">
        <f t="shared" si="25"/>
        <v>958856</v>
      </c>
      <c r="J426" s="2">
        <v>161000</v>
      </c>
      <c r="K426" s="2">
        <f t="shared" si="26"/>
        <v>677812</v>
      </c>
      <c r="L426" s="9">
        <f t="shared" si="27"/>
        <v>120044</v>
      </c>
    </row>
    <row r="427" spans="1:12" x14ac:dyDescent="0.25">
      <c r="A427">
        <v>425</v>
      </c>
      <c r="B427">
        <v>58</v>
      </c>
      <c r="C427">
        <v>0.16599017303994873</v>
      </c>
      <c r="D427" s="8">
        <f>IF(C427&lt;=$P$3,$Q$3,IF(C427&lt;=$P$4,$Q$4,IF(C427&lt;=$P$5,$Q$5,"ERRO")))</f>
        <v>16</v>
      </c>
      <c r="E427">
        <v>0.96481215857417524</v>
      </c>
      <c r="F427" s="8">
        <f>IF(E427&lt;=$P$10,$Q$10,IF(E427&lt;=$P$11,$Q$11,IF(E427&lt;=$P$12,$Q$12,IF(E427&lt;=$P$13,$Q$13,IF(E427&lt;=$P$14,$Q$14,"ERRO")))))</f>
        <v>21</v>
      </c>
      <c r="G427">
        <v>7511.9792502955534</v>
      </c>
      <c r="H427" s="14">
        <f t="shared" si="24"/>
        <v>7512</v>
      </c>
      <c r="I427" s="2">
        <f t="shared" si="25"/>
        <v>435696</v>
      </c>
      <c r="J427" s="2">
        <v>161000</v>
      </c>
      <c r="K427" s="2">
        <f t="shared" si="26"/>
        <v>277944</v>
      </c>
      <c r="L427" s="9">
        <f t="shared" si="27"/>
        <v>-3248</v>
      </c>
    </row>
    <row r="428" spans="1:12" x14ac:dyDescent="0.25">
      <c r="A428">
        <v>426</v>
      </c>
      <c r="B428">
        <v>58</v>
      </c>
      <c r="C428">
        <v>0.60054322946867278</v>
      </c>
      <c r="D428" s="8">
        <f>IF(C428&lt;=$P$3,$Q$3,IF(C428&lt;=$P$4,$Q$4,IF(C428&lt;=$P$5,$Q$5,"ERRO")))</f>
        <v>24</v>
      </c>
      <c r="E428">
        <v>0.27979369487594224</v>
      </c>
      <c r="F428" s="8">
        <f>IF(E428&lt;=$P$10,$Q$10,IF(E428&lt;=$P$11,$Q$11,IF(E428&lt;=$P$12,$Q$12,IF(E428&lt;=$P$13,$Q$13,IF(E428&lt;=$P$14,$Q$14,"ERRO")))))</f>
        <v>15</v>
      </c>
      <c r="G428">
        <v>12750.617914491158</v>
      </c>
      <c r="H428" s="14">
        <f t="shared" si="24"/>
        <v>12751</v>
      </c>
      <c r="I428" s="2">
        <f t="shared" si="25"/>
        <v>739558</v>
      </c>
      <c r="J428" s="2">
        <v>161000</v>
      </c>
      <c r="K428" s="2">
        <f t="shared" si="26"/>
        <v>497289</v>
      </c>
      <c r="L428" s="9">
        <f t="shared" si="27"/>
        <v>81269</v>
      </c>
    </row>
    <row r="429" spans="1:12" x14ac:dyDescent="0.25">
      <c r="A429">
        <v>427</v>
      </c>
      <c r="B429">
        <v>58</v>
      </c>
      <c r="C429">
        <v>0.64934232612079223</v>
      </c>
      <c r="D429" s="8">
        <f>IF(C429&lt;=$P$3,$Q$3,IF(C429&lt;=$P$4,$Q$4,IF(C429&lt;=$P$5,$Q$5,"ERRO")))</f>
        <v>24</v>
      </c>
      <c r="E429">
        <v>0.69969786675618761</v>
      </c>
      <c r="F429" s="8">
        <f>IF(E429&lt;=$P$10,$Q$10,IF(E429&lt;=$P$11,$Q$11,IF(E429&lt;=$P$12,$Q$12,IF(E429&lt;=$P$13,$Q$13,IF(E429&lt;=$P$14,$Q$14,"ERRO")))))</f>
        <v>19</v>
      </c>
      <c r="G429">
        <v>12507.269533045474</v>
      </c>
      <c r="H429" s="14">
        <f t="shared" si="24"/>
        <v>12507</v>
      </c>
      <c r="I429" s="2">
        <f t="shared" si="25"/>
        <v>725406</v>
      </c>
      <c r="J429" s="2">
        <v>161000</v>
      </c>
      <c r="K429" s="2">
        <f t="shared" si="26"/>
        <v>537801</v>
      </c>
      <c r="L429" s="9">
        <f t="shared" si="27"/>
        <v>26605</v>
      </c>
    </row>
    <row r="430" spans="1:12" x14ac:dyDescent="0.25">
      <c r="A430">
        <v>428</v>
      </c>
      <c r="B430">
        <v>58</v>
      </c>
      <c r="C430">
        <v>0.25962096011230812</v>
      </c>
      <c r="D430" s="8">
        <f>IF(C430&lt;=$P$3,$Q$3,IF(C430&lt;=$P$4,$Q$4,IF(C430&lt;=$P$5,$Q$5,"ERRO")))</f>
        <v>20</v>
      </c>
      <c r="E430">
        <v>0.39945677053132728</v>
      </c>
      <c r="F430" s="8">
        <f>IF(E430&lt;=$P$10,$Q$10,IF(E430&lt;=$P$11,$Q$11,IF(E430&lt;=$P$12,$Q$12,IF(E430&lt;=$P$13,$Q$13,IF(E430&lt;=$P$14,$Q$14,"ERRO")))))</f>
        <v>15</v>
      </c>
      <c r="G430">
        <v>11030.481603767839</v>
      </c>
      <c r="H430" s="14">
        <f t="shared" si="24"/>
        <v>11030</v>
      </c>
      <c r="I430" s="2">
        <f t="shared" si="25"/>
        <v>639740</v>
      </c>
      <c r="J430" s="2">
        <v>161000</v>
      </c>
      <c r="K430" s="2">
        <f t="shared" si="26"/>
        <v>386050</v>
      </c>
      <c r="L430" s="9">
        <f t="shared" si="27"/>
        <v>92690</v>
      </c>
    </row>
    <row r="431" spans="1:12" x14ac:dyDescent="0.25">
      <c r="A431">
        <v>429</v>
      </c>
      <c r="B431">
        <v>58</v>
      </c>
      <c r="C431">
        <v>0.21677297280800806</v>
      </c>
      <c r="D431" s="8">
        <f>IF(C431&lt;=$P$3,$Q$3,IF(C431&lt;=$P$4,$Q$4,IF(C431&lt;=$P$5,$Q$5,"ERRO")))</f>
        <v>20</v>
      </c>
      <c r="E431">
        <v>0.75902584917752614</v>
      </c>
      <c r="F431" s="8">
        <f>IF(E431&lt;=$P$10,$Q$10,IF(E431&lt;=$P$11,$Q$11,IF(E431&lt;=$P$12,$Q$12,IF(E431&lt;=$P$13,$Q$13,IF(E431&lt;=$P$14,$Q$14,"ERRO")))))</f>
        <v>19</v>
      </c>
      <c r="G431">
        <v>14354.105731683376</v>
      </c>
      <c r="H431" s="14">
        <f t="shared" si="24"/>
        <v>14354</v>
      </c>
      <c r="I431" s="2">
        <f t="shared" si="25"/>
        <v>832532</v>
      </c>
      <c r="J431" s="2">
        <v>161000</v>
      </c>
      <c r="K431" s="2">
        <f t="shared" si="26"/>
        <v>559806</v>
      </c>
      <c r="L431" s="9">
        <f t="shared" si="27"/>
        <v>111726</v>
      </c>
    </row>
    <row r="432" spans="1:12" x14ac:dyDescent="0.25">
      <c r="A432">
        <v>430</v>
      </c>
      <c r="B432">
        <v>58</v>
      </c>
      <c r="C432">
        <v>0.30692464980010375</v>
      </c>
      <c r="D432" s="8">
        <f>IF(C432&lt;=$P$3,$Q$3,IF(C432&lt;=$P$4,$Q$4,IF(C432&lt;=$P$5,$Q$5,"ERRO")))</f>
        <v>20</v>
      </c>
      <c r="E432">
        <v>0.79152806176946322</v>
      </c>
      <c r="F432" s="8">
        <f>IF(E432&lt;=$P$10,$Q$10,IF(E432&lt;=$P$11,$Q$11,IF(E432&lt;=$P$12,$Q$12,IF(E432&lt;=$P$13,$Q$13,IF(E432&lt;=$P$14,$Q$14,"ERRO")))))</f>
        <v>19</v>
      </c>
      <c r="G432">
        <v>3142.2164586838335</v>
      </c>
      <c r="H432" s="14">
        <f t="shared" si="24"/>
        <v>3142</v>
      </c>
      <c r="I432" s="2">
        <f t="shared" si="25"/>
        <v>182236</v>
      </c>
      <c r="J432" s="2">
        <v>161000</v>
      </c>
      <c r="K432" s="2">
        <f t="shared" si="26"/>
        <v>122538</v>
      </c>
      <c r="L432" s="9">
        <f t="shared" si="27"/>
        <v>-101302</v>
      </c>
    </row>
    <row r="433" spans="1:12" x14ac:dyDescent="0.25">
      <c r="A433">
        <v>431</v>
      </c>
      <c r="B433">
        <v>58</v>
      </c>
      <c r="C433">
        <v>0.67479476302377395</v>
      </c>
      <c r="D433" s="8">
        <f>IF(C433&lt;=$P$3,$Q$3,IF(C433&lt;=$P$4,$Q$4,IF(C433&lt;=$P$5,$Q$5,"ERRO")))</f>
        <v>24</v>
      </c>
      <c r="E433">
        <v>0.39725943784905543</v>
      </c>
      <c r="F433" s="8">
        <f>IF(E433&lt;=$P$10,$Q$10,IF(E433&lt;=$P$11,$Q$11,IF(E433&lt;=$P$12,$Q$12,IF(E433&lt;=$P$13,$Q$13,IF(E433&lt;=$P$14,$Q$14,"ERRO")))))</f>
        <v>15</v>
      </c>
      <c r="G433">
        <v>8975.6697737466311</v>
      </c>
      <c r="H433" s="14">
        <f t="shared" si="24"/>
        <v>8976</v>
      </c>
      <c r="I433" s="2">
        <f t="shared" si="25"/>
        <v>520608</v>
      </c>
      <c r="J433" s="2">
        <v>161000</v>
      </c>
      <c r="K433" s="2">
        <f t="shared" si="26"/>
        <v>350064</v>
      </c>
      <c r="L433" s="9">
        <f t="shared" si="27"/>
        <v>9544</v>
      </c>
    </row>
    <row r="434" spans="1:12" x14ac:dyDescent="0.25">
      <c r="A434">
        <v>432</v>
      </c>
      <c r="B434">
        <v>58</v>
      </c>
      <c r="C434">
        <v>0.58742027039399392</v>
      </c>
      <c r="D434" s="8">
        <f>IF(C434&lt;=$P$3,$Q$3,IF(C434&lt;=$P$4,$Q$4,IF(C434&lt;=$P$5,$Q$5,"ERRO")))</f>
        <v>24</v>
      </c>
      <c r="E434">
        <v>0.86043885616626481</v>
      </c>
      <c r="F434" s="8">
        <f>IF(E434&lt;=$P$10,$Q$10,IF(E434&lt;=$P$11,$Q$11,IF(E434&lt;=$P$12,$Q$12,IF(E434&lt;=$P$13,$Q$13,IF(E434&lt;=$P$14,$Q$14,"ERRO")))))</f>
        <v>21</v>
      </c>
      <c r="G434">
        <v>10897.268483233347</v>
      </c>
      <c r="H434" s="14">
        <f t="shared" si="24"/>
        <v>10897</v>
      </c>
      <c r="I434" s="2">
        <f t="shared" si="25"/>
        <v>632026</v>
      </c>
      <c r="J434" s="2">
        <v>161000</v>
      </c>
      <c r="K434" s="2">
        <f t="shared" si="26"/>
        <v>490365</v>
      </c>
      <c r="L434" s="9">
        <f t="shared" si="27"/>
        <v>-19339</v>
      </c>
    </row>
    <row r="435" spans="1:12" x14ac:dyDescent="0.25">
      <c r="A435">
        <v>433</v>
      </c>
      <c r="B435">
        <v>58</v>
      </c>
      <c r="C435">
        <v>0.50740073854792933</v>
      </c>
      <c r="D435" s="8">
        <f>IF(C435&lt;=$P$3,$Q$3,IF(C435&lt;=$P$4,$Q$4,IF(C435&lt;=$P$5,$Q$5,"ERRO")))</f>
        <v>20</v>
      </c>
      <c r="E435">
        <v>0.9592577898495438</v>
      </c>
      <c r="F435" s="8">
        <f>IF(E435&lt;=$P$10,$Q$10,IF(E435&lt;=$P$11,$Q$11,IF(E435&lt;=$P$12,$Q$12,IF(E435&lt;=$P$13,$Q$13,IF(E435&lt;=$P$14,$Q$14,"ERRO")))))</f>
        <v>21</v>
      </c>
      <c r="G435">
        <v>6399.6485853858758</v>
      </c>
      <c r="H435" s="14">
        <f t="shared" si="24"/>
        <v>6400</v>
      </c>
      <c r="I435" s="2">
        <f t="shared" si="25"/>
        <v>371200</v>
      </c>
      <c r="J435" s="2">
        <v>161000</v>
      </c>
      <c r="K435" s="2">
        <f t="shared" si="26"/>
        <v>262400</v>
      </c>
      <c r="L435" s="9">
        <f t="shared" si="27"/>
        <v>-52200</v>
      </c>
    </row>
    <row r="436" spans="1:12" x14ac:dyDescent="0.25">
      <c r="A436">
        <v>434</v>
      </c>
      <c r="B436">
        <v>58</v>
      </c>
      <c r="C436">
        <v>0.15424054689168981</v>
      </c>
      <c r="D436" s="8">
        <f>IF(C436&lt;=$P$3,$Q$3,IF(C436&lt;=$P$4,$Q$4,IF(C436&lt;=$P$5,$Q$5,"ERRO")))</f>
        <v>16</v>
      </c>
      <c r="E436">
        <v>0.70903653065584282</v>
      </c>
      <c r="F436" s="8">
        <f>IF(E436&lt;=$P$10,$Q$10,IF(E436&lt;=$P$11,$Q$11,IF(E436&lt;=$P$12,$Q$12,IF(E436&lt;=$P$13,$Q$13,IF(E436&lt;=$P$14,$Q$14,"ERRO")))))</f>
        <v>19</v>
      </c>
      <c r="G436">
        <v>8887.8541949379724</v>
      </c>
      <c r="H436" s="14">
        <f t="shared" si="24"/>
        <v>8888</v>
      </c>
      <c r="I436" s="2">
        <f t="shared" si="25"/>
        <v>515504</v>
      </c>
      <c r="J436" s="2">
        <v>161000</v>
      </c>
      <c r="K436" s="2">
        <f t="shared" si="26"/>
        <v>311080</v>
      </c>
      <c r="L436" s="9">
        <f t="shared" si="27"/>
        <v>43424</v>
      </c>
    </row>
    <row r="437" spans="1:12" x14ac:dyDescent="0.25">
      <c r="A437">
        <v>435</v>
      </c>
      <c r="B437">
        <v>58</v>
      </c>
      <c r="C437">
        <v>0.3520615253151036</v>
      </c>
      <c r="D437" s="8">
        <f>IF(C437&lt;=$P$3,$Q$3,IF(C437&lt;=$P$4,$Q$4,IF(C437&lt;=$P$5,$Q$5,"ERRO")))</f>
        <v>20</v>
      </c>
      <c r="E437">
        <v>0.28730124820703756</v>
      </c>
      <c r="F437" s="8">
        <f>IF(E437&lt;=$P$10,$Q$10,IF(E437&lt;=$P$11,$Q$11,IF(E437&lt;=$P$12,$Q$12,IF(E437&lt;=$P$13,$Q$13,IF(E437&lt;=$P$14,$Q$14,"ERRO")))))</f>
        <v>15</v>
      </c>
      <c r="G437">
        <v>10553.503701259615</v>
      </c>
      <c r="H437" s="14">
        <f t="shared" si="24"/>
        <v>10554</v>
      </c>
      <c r="I437" s="2">
        <f t="shared" si="25"/>
        <v>612132</v>
      </c>
      <c r="J437" s="2">
        <v>161000</v>
      </c>
      <c r="K437" s="2">
        <f t="shared" si="26"/>
        <v>369390</v>
      </c>
      <c r="L437" s="9">
        <f t="shared" si="27"/>
        <v>81742</v>
      </c>
    </row>
    <row r="438" spans="1:12" x14ac:dyDescent="0.25">
      <c r="A438">
        <v>436</v>
      </c>
      <c r="B438">
        <v>58</v>
      </c>
      <c r="C438">
        <v>0.76671651356547743</v>
      </c>
      <c r="D438" s="8">
        <f>IF(C438&lt;=$P$3,$Q$3,IF(C438&lt;=$P$4,$Q$4,IF(C438&lt;=$P$5,$Q$5,"ERRO")))</f>
        <v>24</v>
      </c>
      <c r="E438">
        <v>0.67073580126346632</v>
      </c>
      <c r="F438" s="8">
        <f>IF(E438&lt;=$P$10,$Q$10,IF(E438&lt;=$P$11,$Q$11,IF(E438&lt;=$P$12,$Q$12,IF(E438&lt;=$P$13,$Q$13,IF(E438&lt;=$P$14,$Q$14,"ERRO")))))</f>
        <v>19</v>
      </c>
      <c r="G438">
        <v>10255.992181839247</v>
      </c>
      <c r="H438" s="14">
        <f t="shared" si="24"/>
        <v>10256</v>
      </c>
      <c r="I438" s="2">
        <f t="shared" si="25"/>
        <v>594848</v>
      </c>
      <c r="J438" s="2">
        <v>161000</v>
      </c>
      <c r="K438" s="2">
        <f t="shared" si="26"/>
        <v>441008</v>
      </c>
      <c r="L438" s="9">
        <f t="shared" si="27"/>
        <v>-7160</v>
      </c>
    </row>
    <row r="439" spans="1:12" x14ac:dyDescent="0.25">
      <c r="A439">
        <v>437</v>
      </c>
      <c r="B439">
        <v>58</v>
      </c>
      <c r="C439">
        <v>0.72859889522995702</v>
      </c>
      <c r="D439" s="8">
        <f>IF(C439&lt;=$P$3,$Q$3,IF(C439&lt;=$P$4,$Q$4,IF(C439&lt;=$P$5,$Q$5,"ERRO")))</f>
        <v>24</v>
      </c>
      <c r="E439">
        <v>0.86236152226325269</v>
      </c>
      <c r="F439" s="8">
        <f>IF(E439&lt;=$P$10,$Q$10,IF(E439&lt;=$P$11,$Q$11,IF(E439&lt;=$P$12,$Q$12,IF(E439&lt;=$P$13,$Q$13,IF(E439&lt;=$P$14,$Q$14,"ERRO")))))</f>
        <v>21</v>
      </c>
      <c r="G439">
        <v>12224.628934120119</v>
      </c>
      <c r="H439" s="14">
        <f t="shared" si="24"/>
        <v>12225</v>
      </c>
      <c r="I439" s="2">
        <f t="shared" si="25"/>
        <v>709050</v>
      </c>
      <c r="J439" s="2">
        <v>161000</v>
      </c>
      <c r="K439" s="2">
        <f t="shared" si="26"/>
        <v>550125</v>
      </c>
      <c r="L439" s="9">
        <f t="shared" si="27"/>
        <v>-2075</v>
      </c>
    </row>
    <row r="440" spans="1:12" x14ac:dyDescent="0.25">
      <c r="A440">
        <v>438</v>
      </c>
      <c r="B440">
        <v>58</v>
      </c>
      <c r="C440">
        <v>3.5706656086916713E-2</v>
      </c>
      <c r="D440" s="8">
        <f>IF(C440&lt;=$P$3,$Q$3,IF(C440&lt;=$P$4,$Q$4,IF(C440&lt;=$P$5,$Q$5,"ERRO")))</f>
        <v>16</v>
      </c>
      <c r="E440">
        <v>0.67159031952879422</v>
      </c>
      <c r="F440" s="8">
        <f>IF(E440&lt;=$P$10,$Q$10,IF(E440&lt;=$P$11,$Q$11,IF(E440&lt;=$P$12,$Q$12,IF(E440&lt;=$P$13,$Q$13,IF(E440&lt;=$P$14,$Q$14,"ERRO")))))</f>
        <v>19</v>
      </c>
      <c r="G440">
        <v>8110.9749619936338</v>
      </c>
      <c r="H440" s="14">
        <f t="shared" si="24"/>
        <v>8111</v>
      </c>
      <c r="I440" s="2">
        <f t="shared" si="25"/>
        <v>470438</v>
      </c>
      <c r="J440" s="2">
        <v>161000</v>
      </c>
      <c r="K440" s="2">
        <f t="shared" si="26"/>
        <v>283885</v>
      </c>
      <c r="L440" s="9">
        <f t="shared" si="27"/>
        <v>25553</v>
      </c>
    </row>
    <row r="441" spans="1:12" x14ac:dyDescent="0.25">
      <c r="A441">
        <v>439</v>
      </c>
      <c r="B441">
        <v>58</v>
      </c>
      <c r="C441">
        <v>0.60573137607959227</v>
      </c>
      <c r="D441" s="8">
        <f>IF(C441&lt;=$P$3,$Q$3,IF(C441&lt;=$P$4,$Q$4,IF(C441&lt;=$P$5,$Q$5,"ERRO")))</f>
        <v>24</v>
      </c>
      <c r="E441">
        <v>0.36265144810327465</v>
      </c>
      <c r="F441" s="8">
        <f>IF(E441&lt;=$P$10,$Q$10,IF(E441&lt;=$P$11,$Q$11,IF(E441&lt;=$P$12,$Q$12,IF(E441&lt;=$P$13,$Q$13,IF(E441&lt;=$P$14,$Q$14,"ERRO")))))</f>
        <v>15</v>
      </c>
      <c r="G441">
        <v>11078.104906402586</v>
      </c>
      <c r="H441" s="14">
        <f t="shared" si="24"/>
        <v>11078</v>
      </c>
      <c r="I441" s="2">
        <f t="shared" si="25"/>
        <v>642524</v>
      </c>
      <c r="J441" s="2">
        <v>161000</v>
      </c>
      <c r="K441" s="2">
        <f t="shared" si="26"/>
        <v>432042</v>
      </c>
      <c r="L441" s="9">
        <f t="shared" si="27"/>
        <v>49482</v>
      </c>
    </row>
    <row r="442" spans="1:12" x14ac:dyDescent="0.25">
      <c r="A442">
        <v>440</v>
      </c>
      <c r="B442">
        <v>58</v>
      </c>
      <c r="C442">
        <v>0.71193578905606247</v>
      </c>
      <c r="D442" s="8">
        <f>IF(C442&lt;=$P$3,$Q$3,IF(C442&lt;=$P$4,$Q$4,IF(C442&lt;=$P$5,$Q$5,"ERRO")))</f>
        <v>24</v>
      </c>
      <c r="E442">
        <v>0.62004455702383499</v>
      </c>
      <c r="F442" s="8">
        <f>IF(E442&lt;=$P$10,$Q$10,IF(E442&lt;=$P$11,$Q$11,IF(E442&lt;=$P$12,$Q$12,IF(E442&lt;=$P$13,$Q$13,IF(E442&lt;=$P$14,$Q$14,"ERRO")))))</f>
        <v>19</v>
      </c>
      <c r="G442">
        <v>8971.2359870754881</v>
      </c>
      <c r="H442" s="14">
        <f t="shared" si="24"/>
        <v>8971</v>
      </c>
      <c r="I442" s="2">
        <f t="shared" si="25"/>
        <v>520318</v>
      </c>
      <c r="J442" s="2">
        <v>161000</v>
      </c>
      <c r="K442" s="2">
        <f t="shared" si="26"/>
        <v>385753</v>
      </c>
      <c r="L442" s="9">
        <f t="shared" si="27"/>
        <v>-26435</v>
      </c>
    </row>
    <row r="443" spans="1:12" x14ac:dyDescent="0.25">
      <c r="A443">
        <v>441</v>
      </c>
      <c r="B443">
        <v>58</v>
      </c>
      <c r="C443">
        <v>0.5731376079592273</v>
      </c>
      <c r="D443" s="8">
        <f>IF(C443&lt;=$P$3,$Q$3,IF(C443&lt;=$P$4,$Q$4,IF(C443&lt;=$P$5,$Q$5,"ERRO")))</f>
        <v>24</v>
      </c>
      <c r="E443">
        <v>0.29514450514236884</v>
      </c>
      <c r="F443" s="8">
        <f>IF(E443&lt;=$P$10,$Q$10,IF(E443&lt;=$P$11,$Q$11,IF(E443&lt;=$P$12,$Q$12,IF(E443&lt;=$P$13,$Q$13,IF(E443&lt;=$P$14,$Q$14,"ERRO")))))</f>
        <v>15</v>
      </c>
      <c r="G443">
        <v>12509.677079207904</v>
      </c>
      <c r="H443" s="14">
        <f t="shared" si="24"/>
        <v>12510</v>
      </c>
      <c r="I443" s="2">
        <f t="shared" si="25"/>
        <v>725580</v>
      </c>
      <c r="J443" s="2">
        <v>161000</v>
      </c>
      <c r="K443" s="2">
        <f t="shared" si="26"/>
        <v>487890</v>
      </c>
      <c r="L443" s="9">
        <f t="shared" si="27"/>
        <v>76690</v>
      </c>
    </row>
    <row r="444" spans="1:12" x14ac:dyDescent="0.25">
      <c r="A444">
        <v>442</v>
      </c>
      <c r="B444">
        <v>58</v>
      </c>
      <c r="C444">
        <v>6.4882351145970033E-2</v>
      </c>
      <c r="D444" s="8">
        <f>IF(C444&lt;=$P$3,$Q$3,IF(C444&lt;=$P$4,$Q$4,IF(C444&lt;=$P$5,$Q$5,"ERRO")))</f>
        <v>16</v>
      </c>
      <c r="E444">
        <v>0.11117893002105778</v>
      </c>
      <c r="F444" s="8">
        <f>IF(E444&lt;=$P$10,$Q$10,IF(E444&lt;=$P$11,$Q$11,IF(E444&lt;=$P$12,$Q$12,IF(E444&lt;=$P$13,$Q$13,IF(E444&lt;=$P$14,$Q$14,"ERRO")))))</f>
        <v>13</v>
      </c>
      <c r="G444">
        <v>11507.468373849406</v>
      </c>
      <c r="H444" s="14">
        <f t="shared" si="24"/>
        <v>11507</v>
      </c>
      <c r="I444" s="2">
        <f t="shared" si="25"/>
        <v>667406</v>
      </c>
      <c r="J444" s="2">
        <v>161000</v>
      </c>
      <c r="K444" s="2">
        <f t="shared" si="26"/>
        <v>333703</v>
      </c>
      <c r="L444" s="9">
        <f t="shared" si="27"/>
        <v>172703</v>
      </c>
    </row>
    <row r="445" spans="1:12" x14ac:dyDescent="0.25">
      <c r="A445">
        <v>443</v>
      </c>
      <c r="B445">
        <v>58</v>
      </c>
      <c r="C445">
        <v>1.9348735007782222E-2</v>
      </c>
      <c r="D445" s="8">
        <f>IF(C445&lt;=$P$3,$Q$3,IF(C445&lt;=$P$4,$Q$4,IF(C445&lt;=$P$5,$Q$5,"ERRO")))</f>
        <v>16</v>
      </c>
      <c r="E445">
        <v>8.9541306802575757E-2</v>
      </c>
      <c r="F445" s="8">
        <f>IF(E445&lt;=$P$10,$Q$10,IF(E445&lt;=$P$11,$Q$11,IF(E445&lt;=$P$12,$Q$12,IF(E445&lt;=$P$13,$Q$13,IF(E445&lt;=$P$14,$Q$14,"ERRO")))))</f>
        <v>13</v>
      </c>
      <c r="G445">
        <v>18199.143172125332</v>
      </c>
      <c r="H445" s="14">
        <f t="shared" si="24"/>
        <v>18199</v>
      </c>
      <c r="I445" s="2">
        <f t="shared" si="25"/>
        <v>1055542</v>
      </c>
      <c r="J445" s="2">
        <v>161000</v>
      </c>
      <c r="K445" s="2">
        <f t="shared" si="26"/>
        <v>527771</v>
      </c>
      <c r="L445" s="9">
        <f t="shared" si="27"/>
        <v>366771</v>
      </c>
    </row>
    <row r="446" spans="1:12" x14ac:dyDescent="0.25">
      <c r="A446">
        <v>444</v>
      </c>
      <c r="B446">
        <v>58</v>
      </c>
      <c r="C446">
        <v>0.39930417798394724</v>
      </c>
      <c r="D446" s="8">
        <f>IF(C446&lt;=$P$3,$Q$3,IF(C446&lt;=$P$4,$Q$4,IF(C446&lt;=$P$5,$Q$5,"ERRO")))</f>
        <v>20</v>
      </c>
      <c r="E446">
        <v>0.52290414136173591</v>
      </c>
      <c r="F446" s="8">
        <f>IF(E446&lt;=$P$10,$Q$10,IF(E446&lt;=$P$11,$Q$11,IF(E446&lt;=$P$12,$Q$12,IF(E446&lt;=$P$13,$Q$13,IF(E446&lt;=$P$14,$Q$14,"ERRO")))))</f>
        <v>16</v>
      </c>
      <c r="G446">
        <v>14721.777491387911</v>
      </c>
      <c r="H446" s="14">
        <f t="shared" si="24"/>
        <v>14722</v>
      </c>
      <c r="I446" s="2">
        <f t="shared" si="25"/>
        <v>853876</v>
      </c>
      <c r="J446" s="2">
        <v>161000</v>
      </c>
      <c r="K446" s="2">
        <f t="shared" si="26"/>
        <v>529992</v>
      </c>
      <c r="L446" s="9">
        <f t="shared" si="27"/>
        <v>162884</v>
      </c>
    </row>
    <row r="447" spans="1:12" x14ac:dyDescent="0.25">
      <c r="A447">
        <v>445</v>
      </c>
      <c r="B447">
        <v>58</v>
      </c>
      <c r="C447">
        <v>0.43125705740531634</v>
      </c>
      <c r="D447" s="8">
        <f>IF(C447&lt;=$P$3,$Q$3,IF(C447&lt;=$P$4,$Q$4,IF(C447&lt;=$P$5,$Q$5,"ERRO")))</f>
        <v>20</v>
      </c>
      <c r="E447">
        <v>0.67378765221106596</v>
      </c>
      <c r="F447" s="8">
        <f>IF(E447&lt;=$P$10,$Q$10,IF(E447&lt;=$P$11,$Q$11,IF(E447&lt;=$P$12,$Q$12,IF(E447&lt;=$P$13,$Q$13,IF(E447&lt;=$P$14,$Q$14,"ERRO")))))</f>
        <v>19</v>
      </c>
      <c r="G447">
        <v>10520.534063572995</v>
      </c>
      <c r="H447" s="14">
        <f t="shared" si="24"/>
        <v>10521</v>
      </c>
      <c r="I447" s="2">
        <f t="shared" si="25"/>
        <v>610218</v>
      </c>
      <c r="J447" s="2">
        <v>161000</v>
      </c>
      <c r="K447" s="2">
        <f t="shared" si="26"/>
        <v>410319</v>
      </c>
      <c r="L447" s="9">
        <f t="shared" si="27"/>
        <v>38899</v>
      </c>
    </row>
    <row r="448" spans="1:12" x14ac:dyDescent="0.25">
      <c r="A448">
        <v>446</v>
      </c>
      <c r="B448">
        <v>58</v>
      </c>
      <c r="C448">
        <v>0.61442915128025144</v>
      </c>
      <c r="D448" s="8">
        <f>IF(C448&lt;=$P$3,$Q$3,IF(C448&lt;=$P$4,$Q$4,IF(C448&lt;=$P$5,$Q$5,"ERRO")))</f>
        <v>24</v>
      </c>
      <c r="E448">
        <v>0.69991149632251959</v>
      </c>
      <c r="F448" s="8">
        <f>IF(E448&lt;=$P$10,$Q$10,IF(E448&lt;=$P$11,$Q$11,IF(E448&lt;=$P$12,$Q$12,IF(E448&lt;=$P$13,$Q$13,IF(E448&lt;=$P$14,$Q$14,"ERRO")))))</f>
        <v>19</v>
      </c>
      <c r="G448">
        <v>8616.9232266111067</v>
      </c>
      <c r="H448" s="14">
        <f t="shared" si="24"/>
        <v>8617</v>
      </c>
      <c r="I448" s="2">
        <f t="shared" si="25"/>
        <v>499786</v>
      </c>
      <c r="J448" s="2">
        <v>161000</v>
      </c>
      <c r="K448" s="2">
        <f t="shared" si="26"/>
        <v>370531</v>
      </c>
      <c r="L448" s="9">
        <f t="shared" si="27"/>
        <v>-31745</v>
      </c>
    </row>
    <row r="449" spans="1:12" x14ac:dyDescent="0.25">
      <c r="A449">
        <v>447</v>
      </c>
      <c r="B449">
        <v>58</v>
      </c>
      <c r="C449">
        <v>0.34458449049348427</v>
      </c>
      <c r="D449" s="8">
        <f>IF(C449&lt;=$P$3,$Q$3,IF(C449&lt;=$P$4,$Q$4,IF(C449&lt;=$P$5,$Q$5,"ERRO")))</f>
        <v>20</v>
      </c>
      <c r="E449">
        <v>0.19055757316812647</v>
      </c>
      <c r="F449" s="8">
        <f>IF(E449&lt;=$P$10,$Q$10,IF(E449&lt;=$P$11,$Q$11,IF(E449&lt;=$P$12,$Q$12,IF(E449&lt;=$P$13,$Q$13,IF(E449&lt;=$P$14,$Q$14,"ERRO")))))</f>
        <v>13</v>
      </c>
      <c r="G449">
        <v>7120.5468278203625</v>
      </c>
      <c r="H449" s="14">
        <f t="shared" si="24"/>
        <v>7121</v>
      </c>
      <c r="I449" s="2">
        <f t="shared" si="25"/>
        <v>413018</v>
      </c>
      <c r="J449" s="2">
        <v>161000</v>
      </c>
      <c r="K449" s="2">
        <f t="shared" si="26"/>
        <v>234993</v>
      </c>
      <c r="L449" s="9">
        <f t="shared" si="27"/>
        <v>17025</v>
      </c>
    </row>
    <row r="450" spans="1:12" x14ac:dyDescent="0.25">
      <c r="A450">
        <v>448</v>
      </c>
      <c r="B450">
        <v>58</v>
      </c>
      <c r="C450">
        <v>0.46507156590472121</v>
      </c>
      <c r="D450" s="8">
        <f>IF(C450&lt;=$P$3,$Q$3,IF(C450&lt;=$P$4,$Q$4,IF(C450&lt;=$P$5,$Q$5,"ERRO")))</f>
        <v>20</v>
      </c>
      <c r="E450">
        <v>0.49534592730491045</v>
      </c>
      <c r="F450" s="8">
        <f>IF(E450&lt;=$P$10,$Q$10,IF(E450&lt;=$P$11,$Q$11,IF(E450&lt;=$P$12,$Q$12,IF(E450&lt;=$P$13,$Q$13,IF(E450&lt;=$P$14,$Q$14,"ERRO")))))</f>
        <v>16</v>
      </c>
      <c r="G450">
        <v>13335.84671857534</v>
      </c>
      <c r="H450" s="14">
        <f t="shared" si="24"/>
        <v>13336</v>
      </c>
      <c r="I450" s="2">
        <f t="shared" si="25"/>
        <v>773488</v>
      </c>
      <c r="J450" s="2">
        <v>161000</v>
      </c>
      <c r="K450" s="2">
        <f t="shared" si="26"/>
        <v>480096</v>
      </c>
      <c r="L450" s="9">
        <f t="shared" si="27"/>
        <v>132392</v>
      </c>
    </row>
    <row r="451" spans="1:12" x14ac:dyDescent="0.25">
      <c r="A451">
        <v>449</v>
      </c>
      <c r="B451">
        <v>58</v>
      </c>
      <c r="C451">
        <v>0.22095400860621967</v>
      </c>
      <c r="D451" s="8">
        <f>IF(C451&lt;=$P$3,$Q$3,IF(C451&lt;=$P$4,$Q$4,IF(C451&lt;=$P$5,$Q$5,"ERRO")))</f>
        <v>20</v>
      </c>
      <c r="E451">
        <v>0.29911191137424847</v>
      </c>
      <c r="F451" s="8">
        <f>IF(E451&lt;=$P$10,$Q$10,IF(E451&lt;=$P$11,$Q$11,IF(E451&lt;=$P$12,$Q$12,IF(E451&lt;=$P$13,$Q$13,IF(E451&lt;=$P$14,$Q$14,"ERRO")))))</f>
        <v>15</v>
      </c>
      <c r="G451">
        <v>5161.6821413626894</v>
      </c>
      <c r="H451" s="14">
        <f t="shared" si="24"/>
        <v>5162</v>
      </c>
      <c r="I451" s="2">
        <f t="shared" si="25"/>
        <v>299396</v>
      </c>
      <c r="J451" s="2">
        <v>161000</v>
      </c>
      <c r="K451" s="2">
        <f t="shared" si="26"/>
        <v>180670</v>
      </c>
      <c r="L451" s="9">
        <f t="shared" si="27"/>
        <v>-42274</v>
      </c>
    </row>
    <row r="452" spans="1:12" x14ac:dyDescent="0.25">
      <c r="A452">
        <v>450</v>
      </c>
      <c r="B452">
        <v>58</v>
      </c>
      <c r="C452">
        <v>0.95049897762993252</v>
      </c>
      <c r="D452" s="8">
        <f>IF(C452&lt;=$P$3,$Q$3,IF(C452&lt;=$P$4,$Q$4,IF(C452&lt;=$P$5,$Q$5,"ERRO")))</f>
        <v>24</v>
      </c>
      <c r="E452">
        <v>8.829004791405988E-2</v>
      </c>
      <c r="F452" s="8">
        <f>IF(E452&lt;=$P$10,$Q$10,IF(E452&lt;=$P$11,$Q$11,IF(E452&lt;=$P$12,$Q$12,IF(E452&lt;=$P$13,$Q$13,IF(E452&lt;=$P$14,$Q$14,"ERRO")))))</f>
        <v>13</v>
      </c>
      <c r="G452">
        <v>19744.477443338837</v>
      </c>
      <c r="H452" s="14">
        <f t="shared" ref="H452:H502" si="28">ROUND(G452,0)</f>
        <v>19744</v>
      </c>
      <c r="I452" s="2">
        <f t="shared" ref="I452:I504" si="29">H452*B452</f>
        <v>1145152</v>
      </c>
      <c r="J452" s="2">
        <v>161000</v>
      </c>
      <c r="K452" s="2">
        <f t="shared" ref="K452:K502" si="30">(D452+F452)*H452</f>
        <v>730528</v>
      </c>
      <c r="L452" s="9">
        <f t="shared" ref="L452:L504" si="31">I452-J452-K452</f>
        <v>253624</v>
      </c>
    </row>
    <row r="453" spans="1:12" x14ac:dyDescent="0.25">
      <c r="A453">
        <v>451</v>
      </c>
      <c r="B453">
        <v>58</v>
      </c>
      <c r="C453">
        <v>0.22287667470320749</v>
      </c>
      <c r="D453" s="8">
        <f>IF(C453&lt;=$P$3,$Q$3,IF(C453&lt;=$P$4,$Q$4,IF(C453&lt;=$P$5,$Q$5,"ERRO")))</f>
        <v>20</v>
      </c>
      <c r="E453">
        <v>0.55433820612201301</v>
      </c>
      <c r="F453" s="8">
        <f>IF(E453&lt;=$P$10,$Q$10,IF(E453&lt;=$P$11,$Q$11,IF(E453&lt;=$P$12,$Q$12,IF(E453&lt;=$P$13,$Q$13,IF(E453&lt;=$P$14,$Q$14,"ERRO")))))</f>
        <v>16</v>
      </c>
      <c r="G453">
        <v>15560.889354048413</v>
      </c>
      <c r="H453" s="14">
        <f t="shared" si="28"/>
        <v>15561</v>
      </c>
      <c r="I453" s="2">
        <f t="shared" si="29"/>
        <v>902538</v>
      </c>
      <c r="J453" s="2">
        <v>161000</v>
      </c>
      <c r="K453" s="2">
        <f t="shared" si="30"/>
        <v>560196</v>
      </c>
      <c r="L453" s="9">
        <f t="shared" si="31"/>
        <v>181342</v>
      </c>
    </row>
    <row r="454" spans="1:12" x14ac:dyDescent="0.25">
      <c r="A454">
        <v>452</v>
      </c>
      <c r="B454">
        <v>58</v>
      </c>
      <c r="C454">
        <v>0.16504409924619282</v>
      </c>
      <c r="D454" s="8">
        <f>IF(C454&lt;=$P$3,$Q$3,IF(C454&lt;=$P$4,$Q$4,IF(C454&lt;=$P$5,$Q$5,"ERRO")))</f>
        <v>16</v>
      </c>
      <c r="E454">
        <v>0.85048982207708979</v>
      </c>
      <c r="F454" s="8">
        <f>IF(E454&lt;=$P$10,$Q$10,IF(E454&lt;=$P$11,$Q$11,IF(E454&lt;=$P$12,$Q$12,IF(E454&lt;=$P$13,$Q$13,IF(E454&lt;=$P$14,$Q$14,"ERRO")))))</f>
        <v>21</v>
      </c>
      <c r="G454">
        <v>11877.512209423003</v>
      </c>
      <c r="H454" s="14">
        <f t="shared" si="28"/>
        <v>11878</v>
      </c>
      <c r="I454" s="2">
        <f t="shared" si="29"/>
        <v>688924</v>
      </c>
      <c r="J454" s="2">
        <v>161000</v>
      </c>
      <c r="K454" s="2">
        <f t="shared" si="30"/>
        <v>439486</v>
      </c>
      <c r="L454" s="9">
        <f t="shared" si="31"/>
        <v>88438</v>
      </c>
    </row>
    <row r="455" spans="1:12" x14ac:dyDescent="0.25">
      <c r="A455">
        <v>453</v>
      </c>
      <c r="B455">
        <v>58</v>
      </c>
      <c r="C455">
        <v>0.13409833063753165</v>
      </c>
      <c r="D455" s="8">
        <f>IF(C455&lt;=$P$3,$Q$3,IF(C455&lt;=$P$4,$Q$4,IF(C455&lt;=$P$5,$Q$5,"ERRO")))</f>
        <v>16</v>
      </c>
      <c r="E455">
        <v>0.79497665334025092</v>
      </c>
      <c r="F455" s="8">
        <f>IF(E455&lt;=$P$10,$Q$10,IF(E455&lt;=$P$11,$Q$11,IF(E455&lt;=$P$12,$Q$12,IF(E455&lt;=$P$13,$Q$13,IF(E455&lt;=$P$14,$Q$14,"ERRO")))))</f>
        <v>19</v>
      </c>
      <c r="G455">
        <v>17623.034667223692</v>
      </c>
      <c r="H455" s="14">
        <f t="shared" si="28"/>
        <v>17623</v>
      </c>
      <c r="I455" s="2">
        <f t="shared" si="29"/>
        <v>1022134</v>
      </c>
      <c r="J455" s="2">
        <v>161000</v>
      </c>
      <c r="K455" s="2">
        <f t="shared" si="30"/>
        <v>616805</v>
      </c>
      <c r="L455" s="9">
        <f t="shared" si="31"/>
        <v>244329</v>
      </c>
    </row>
    <row r="456" spans="1:12" x14ac:dyDescent="0.25">
      <c r="A456">
        <v>454</v>
      </c>
      <c r="B456">
        <v>58</v>
      </c>
      <c r="C456">
        <v>0.11908322397534105</v>
      </c>
      <c r="D456" s="8">
        <f>IF(C456&lt;=$P$3,$Q$3,IF(C456&lt;=$P$4,$Q$4,IF(C456&lt;=$P$5,$Q$5,"ERRO")))</f>
        <v>16</v>
      </c>
      <c r="E456">
        <v>0.21607104709006011</v>
      </c>
      <c r="F456" s="8">
        <f>IF(E456&lt;=$P$10,$Q$10,IF(E456&lt;=$P$11,$Q$11,IF(E456&lt;=$P$12,$Q$12,IF(E456&lt;=$P$13,$Q$13,IF(E456&lt;=$P$14,$Q$14,"ERRO")))))</f>
        <v>15</v>
      </c>
      <c r="G456">
        <v>13905.113890643406</v>
      </c>
      <c r="H456" s="14">
        <f t="shared" si="28"/>
        <v>13905</v>
      </c>
      <c r="I456" s="2">
        <f t="shared" si="29"/>
        <v>806490</v>
      </c>
      <c r="J456" s="2">
        <v>161000</v>
      </c>
      <c r="K456" s="2">
        <f t="shared" si="30"/>
        <v>431055</v>
      </c>
      <c r="L456" s="9">
        <f t="shared" si="31"/>
        <v>214435</v>
      </c>
    </row>
    <row r="457" spans="1:12" x14ac:dyDescent="0.25">
      <c r="A457">
        <v>455</v>
      </c>
      <c r="B457">
        <v>58</v>
      </c>
      <c r="C457">
        <v>0.15137180700094607</v>
      </c>
      <c r="D457" s="8">
        <f>IF(C457&lt;=$P$3,$Q$3,IF(C457&lt;=$P$4,$Q$4,IF(C457&lt;=$P$5,$Q$5,"ERRO")))</f>
        <v>16</v>
      </c>
      <c r="E457">
        <v>0.42857142857142855</v>
      </c>
      <c r="F457" s="8">
        <f>IF(E457&lt;=$P$10,$Q$10,IF(E457&lt;=$P$11,$Q$11,IF(E457&lt;=$P$12,$Q$12,IF(E457&lt;=$P$13,$Q$13,IF(E457&lt;=$P$14,$Q$14,"ERRO")))))</f>
        <v>16</v>
      </c>
      <c r="G457">
        <v>11694.3347468914</v>
      </c>
      <c r="H457" s="14">
        <f t="shared" si="28"/>
        <v>11694</v>
      </c>
      <c r="I457" s="2">
        <f t="shared" si="29"/>
        <v>678252</v>
      </c>
      <c r="J457" s="2">
        <v>161000</v>
      </c>
      <c r="K457" s="2">
        <f t="shared" si="30"/>
        <v>374208</v>
      </c>
      <c r="L457" s="9">
        <f t="shared" si="31"/>
        <v>143044</v>
      </c>
    </row>
    <row r="458" spans="1:12" x14ac:dyDescent="0.25">
      <c r="A458">
        <v>456</v>
      </c>
      <c r="B458">
        <v>58</v>
      </c>
      <c r="C458">
        <v>0.60197759941404461</v>
      </c>
      <c r="D458" s="8">
        <f>IF(C458&lt;=$P$3,$Q$3,IF(C458&lt;=$P$4,$Q$4,IF(C458&lt;=$P$5,$Q$5,"ERRO")))</f>
        <v>24</v>
      </c>
      <c r="E458">
        <v>0.14438306833094272</v>
      </c>
      <c r="F458" s="8">
        <f>IF(E458&lt;=$P$10,$Q$10,IF(E458&lt;=$P$11,$Q$11,IF(E458&lt;=$P$12,$Q$12,IF(E458&lt;=$P$13,$Q$13,IF(E458&lt;=$P$14,$Q$14,"ERRO")))))</f>
        <v>13</v>
      </c>
      <c r="G458">
        <v>12377.545802621171</v>
      </c>
      <c r="H458" s="14">
        <f t="shared" si="28"/>
        <v>12378</v>
      </c>
      <c r="I458" s="2">
        <f t="shared" si="29"/>
        <v>717924</v>
      </c>
      <c r="J458" s="2">
        <v>161000</v>
      </c>
      <c r="K458" s="2">
        <f t="shared" si="30"/>
        <v>457986</v>
      </c>
      <c r="L458" s="9">
        <f t="shared" si="31"/>
        <v>98938</v>
      </c>
    </row>
    <row r="459" spans="1:12" x14ac:dyDescent="0.25">
      <c r="A459">
        <v>457</v>
      </c>
      <c r="B459">
        <v>58</v>
      </c>
      <c r="C459">
        <v>0.5798516800439466</v>
      </c>
      <c r="D459" s="8">
        <f>IF(C459&lt;=$P$3,$Q$3,IF(C459&lt;=$P$4,$Q$4,IF(C459&lt;=$P$5,$Q$5,"ERRO")))</f>
        <v>24</v>
      </c>
      <c r="E459">
        <v>9.4882045960875266E-2</v>
      </c>
      <c r="F459" s="8">
        <f>IF(E459&lt;=$P$10,$Q$10,IF(E459&lt;=$P$11,$Q$11,IF(E459&lt;=$P$12,$Q$12,IF(E459&lt;=$P$13,$Q$13,IF(E459&lt;=$P$14,$Q$14,"ERRO")))))</f>
        <v>13</v>
      </c>
      <c r="G459">
        <v>14477.360567354481</v>
      </c>
      <c r="H459" s="14">
        <f t="shared" si="28"/>
        <v>14477</v>
      </c>
      <c r="I459" s="2">
        <f t="shared" si="29"/>
        <v>839666</v>
      </c>
      <c r="J459" s="2">
        <v>161000</v>
      </c>
      <c r="K459" s="2">
        <f t="shared" si="30"/>
        <v>535649</v>
      </c>
      <c r="L459" s="9">
        <f t="shared" si="31"/>
        <v>143017</v>
      </c>
    </row>
    <row r="460" spans="1:12" x14ac:dyDescent="0.25">
      <c r="A460">
        <v>458</v>
      </c>
      <c r="B460">
        <v>58</v>
      </c>
      <c r="C460">
        <v>0.24066896572771385</v>
      </c>
      <c r="D460" s="8">
        <f>IF(C460&lt;=$P$3,$Q$3,IF(C460&lt;=$P$4,$Q$4,IF(C460&lt;=$P$5,$Q$5,"ERRO")))</f>
        <v>20</v>
      </c>
      <c r="E460">
        <v>0.97634815515610218</v>
      </c>
      <c r="F460" s="8">
        <f>IF(E460&lt;=$P$10,$Q$10,IF(E460&lt;=$P$11,$Q$11,IF(E460&lt;=$P$12,$Q$12,IF(E460&lt;=$P$13,$Q$13,IF(E460&lt;=$P$14,$Q$14,"ERRO")))))</f>
        <v>21</v>
      </c>
      <c r="G460">
        <v>11674.577793484787</v>
      </c>
      <c r="H460" s="14">
        <f t="shared" si="28"/>
        <v>11675</v>
      </c>
      <c r="I460" s="2">
        <f t="shared" si="29"/>
        <v>677150</v>
      </c>
      <c r="J460" s="2">
        <v>161000</v>
      </c>
      <c r="K460" s="2">
        <f t="shared" si="30"/>
        <v>478675</v>
      </c>
      <c r="L460" s="9">
        <f t="shared" si="31"/>
        <v>37475</v>
      </c>
    </row>
    <row r="461" spans="1:12" x14ac:dyDescent="0.25">
      <c r="A461">
        <v>459</v>
      </c>
      <c r="B461">
        <v>58</v>
      </c>
      <c r="C461">
        <v>0.22437208166753136</v>
      </c>
      <c r="D461" s="8">
        <f>IF(C461&lt;=$P$3,$Q$3,IF(C461&lt;=$P$4,$Q$4,IF(C461&lt;=$P$5,$Q$5,"ERRO")))</f>
        <v>20</v>
      </c>
      <c r="E461">
        <v>0.55253761406292912</v>
      </c>
      <c r="F461" s="8">
        <f>IF(E461&lt;=$P$10,$Q$10,IF(E461&lt;=$P$11,$Q$11,IF(E461&lt;=$P$12,$Q$12,IF(E461&lt;=$P$13,$Q$13,IF(E461&lt;=$P$14,$Q$14,"ERRO")))))</f>
        <v>16</v>
      </c>
      <c r="G461">
        <v>7962.4785788037116</v>
      </c>
      <c r="H461" s="14">
        <f t="shared" si="28"/>
        <v>7962</v>
      </c>
      <c r="I461" s="2">
        <f t="shared" si="29"/>
        <v>461796</v>
      </c>
      <c r="J461" s="2">
        <v>161000</v>
      </c>
      <c r="K461" s="2">
        <f t="shared" si="30"/>
        <v>286632</v>
      </c>
      <c r="L461" s="9">
        <f t="shared" si="31"/>
        <v>14164</v>
      </c>
    </row>
    <row r="462" spans="1:12" x14ac:dyDescent="0.25">
      <c r="A462">
        <v>460</v>
      </c>
      <c r="B462">
        <v>58</v>
      </c>
      <c r="C462">
        <v>0.62633136997589034</v>
      </c>
      <c r="D462" s="8">
        <f>IF(C462&lt;=$P$3,$Q$3,IF(C462&lt;=$P$4,$Q$4,IF(C462&lt;=$P$5,$Q$5,"ERRO")))</f>
        <v>24</v>
      </c>
      <c r="E462">
        <v>0.40400402844325084</v>
      </c>
      <c r="F462" s="8">
        <f>IF(E462&lt;=$P$10,$Q$10,IF(E462&lt;=$P$11,$Q$11,IF(E462&lt;=$P$12,$Q$12,IF(E462&lt;=$P$13,$Q$13,IF(E462&lt;=$P$14,$Q$14,"ERRO")))))</f>
        <v>16</v>
      </c>
      <c r="G462">
        <v>11381.788256869186</v>
      </c>
      <c r="H462" s="14">
        <f t="shared" si="28"/>
        <v>11382</v>
      </c>
      <c r="I462" s="2">
        <f t="shared" si="29"/>
        <v>660156</v>
      </c>
      <c r="J462" s="2">
        <v>161000</v>
      </c>
      <c r="K462" s="2">
        <f t="shared" si="30"/>
        <v>455280</v>
      </c>
      <c r="L462" s="9">
        <f t="shared" si="31"/>
        <v>43876</v>
      </c>
    </row>
    <row r="463" spans="1:12" x14ac:dyDescent="0.25">
      <c r="A463">
        <v>461</v>
      </c>
      <c r="B463">
        <v>58</v>
      </c>
      <c r="C463">
        <v>0.10687582018494217</v>
      </c>
      <c r="D463" s="8">
        <f>IF(C463&lt;=$P$3,$Q$3,IF(C463&lt;=$P$4,$Q$4,IF(C463&lt;=$P$5,$Q$5,"ERRO")))</f>
        <v>16</v>
      </c>
      <c r="E463">
        <v>0.8843348490859706</v>
      </c>
      <c r="F463" s="8">
        <f>IF(E463&lt;=$P$10,$Q$10,IF(E463&lt;=$P$11,$Q$11,IF(E463&lt;=$P$12,$Q$12,IF(E463&lt;=$P$13,$Q$13,IF(E463&lt;=$P$14,$Q$14,"ERRO")))))</f>
        <v>21</v>
      </c>
      <c r="G463">
        <v>8812.2049267549301</v>
      </c>
      <c r="H463" s="14">
        <f t="shared" si="28"/>
        <v>8812</v>
      </c>
      <c r="I463" s="2">
        <f t="shared" si="29"/>
        <v>511096</v>
      </c>
      <c r="J463" s="2">
        <v>161000</v>
      </c>
      <c r="K463" s="2">
        <f t="shared" si="30"/>
        <v>326044</v>
      </c>
      <c r="L463" s="9">
        <f t="shared" si="31"/>
        <v>24052</v>
      </c>
    </row>
    <row r="464" spans="1:12" x14ac:dyDescent="0.25">
      <c r="A464">
        <v>462</v>
      </c>
      <c r="B464">
        <v>58</v>
      </c>
      <c r="C464">
        <v>0.86910611285744799</v>
      </c>
      <c r="D464" s="8">
        <f>IF(C464&lt;=$P$3,$Q$3,IF(C464&lt;=$P$4,$Q$4,IF(C464&lt;=$P$5,$Q$5,"ERRO")))</f>
        <v>24</v>
      </c>
      <c r="E464">
        <v>0.51441999572740871</v>
      </c>
      <c r="F464" s="8">
        <f>IF(E464&lt;=$P$10,$Q$10,IF(E464&lt;=$P$11,$Q$11,IF(E464&lt;=$P$12,$Q$12,IF(E464&lt;=$P$13,$Q$13,IF(E464&lt;=$P$14,$Q$14,"ERRO")))))</f>
        <v>16</v>
      </c>
      <c r="G464">
        <v>12798.391965872725</v>
      </c>
      <c r="H464" s="14">
        <f t="shared" si="28"/>
        <v>12798</v>
      </c>
      <c r="I464" s="2">
        <f t="shared" si="29"/>
        <v>742284</v>
      </c>
      <c r="J464" s="2">
        <v>161000</v>
      </c>
      <c r="K464" s="2">
        <f t="shared" si="30"/>
        <v>511920</v>
      </c>
      <c r="L464" s="9">
        <f t="shared" si="31"/>
        <v>69364</v>
      </c>
    </row>
    <row r="465" spans="1:12" x14ac:dyDescent="0.25">
      <c r="A465">
        <v>463</v>
      </c>
      <c r="B465">
        <v>58</v>
      </c>
      <c r="C465">
        <v>0.68120365001373329</v>
      </c>
      <c r="D465" s="8">
        <f>IF(C465&lt;=$P$3,$Q$3,IF(C465&lt;=$P$4,$Q$4,IF(C465&lt;=$P$5,$Q$5,"ERRO")))</f>
        <v>24</v>
      </c>
      <c r="E465">
        <v>0.38514358958708456</v>
      </c>
      <c r="F465" s="8">
        <f>IF(E465&lt;=$P$10,$Q$10,IF(E465&lt;=$P$11,$Q$11,IF(E465&lt;=$P$12,$Q$12,IF(E465&lt;=$P$13,$Q$13,IF(E465&lt;=$P$14,$Q$14,"ERRO")))))</f>
        <v>15</v>
      </c>
      <c r="G465">
        <v>8516.710780269932</v>
      </c>
      <c r="H465" s="14">
        <f t="shared" si="28"/>
        <v>8517</v>
      </c>
      <c r="I465" s="2">
        <f t="shared" si="29"/>
        <v>493986</v>
      </c>
      <c r="J465" s="2">
        <v>161000</v>
      </c>
      <c r="K465" s="2">
        <f t="shared" si="30"/>
        <v>332163</v>
      </c>
      <c r="L465" s="9">
        <f t="shared" si="31"/>
        <v>823</v>
      </c>
    </row>
    <row r="466" spans="1:12" x14ac:dyDescent="0.25">
      <c r="A466">
        <v>464</v>
      </c>
      <c r="B466">
        <v>58</v>
      </c>
      <c r="C466">
        <v>0.31748405407879882</v>
      </c>
      <c r="D466" s="8">
        <f>IF(C466&lt;=$P$3,$Q$3,IF(C466&lt;=$P$4,$Q$4,IF(C466&lt;=$P$5,$Q$5,"ERRO")))</f>
        <v>20</v>
      </c>
      <c r="E466">
        <v>6.7537461470381782E-2</v>
      </c>
      <c r="F466" s="8">
        <f>IF(E466&lt;=$P$10,$Q$10,IF(E466&lt;=$P$11,$Q$11,IF(E466&lt;=$P$12,$Q$12,IF(E466&lt;=$P$13,$Q$13,IF(E466&lt;=$P$14,$Q$14,"ERRO")))))</f>
        <v>13</v>
      </c>
      <c r="G466">
        <v>10522.458326988271</v>
      </c>
      <c r="H466" s="14">
        <f t="shared" si="28"/>
        <v>10522</v>
      </c>
      <c r="I466" s="2">
        <f t="shared" si="29"/>
        <v>610276</v>
      </c>
      <c r="J466" s="2">
        <v>161000</v>
      </c>
      <c r="K466" s="2">
        <f t="shared" si="30"/>
        <v>347226</v>
      </c>
      <c r="L466" s="9">
        <f t="shared" si="31"/>
        <v>102050</v>
      </c>
    </row>
    <row r="467" spans="1:12" x14ac:dyDescent="0.25">
      <c r="A467">
        <v>465</v>
      </c>
      <c r="B467">
        <v>58</v>
      </c>
      <c r="C467">
        <v>0.58497878963591421</v>
      </c>
      <c r="D467" s="8">
        <f>IF(C467&lt;=$P$3,$Q$3,IF(C467&lt;=$P$4,$Q$4,IF(C467&lt;=$P$5,$Q$5,"ERRO")))</f>
        <v>24</v>
      </c>
      <c r="E467">
        <v>0.9038972136600848</v>
      </c>
      <c r="F467" s="8">
        <f>IF(E467&lt;=$P$10,$Q$10,IF(E467&lt;=$P$11,$Q$11,IF(E467&lt;=$P$12,$Q$12,IF(E467&lt;=$P$13,$Q$13,IF(E467&lt;=$P$14,$Q$14,"ERRO")))))</f>
        <v>21</v>
      </c>
      <c r="G467">
        <v>17464.890364237363</v>
      </c>
      <c r="H467" s="14">
        <f t="shared" si="28"/>
        <v>17465</v>
      </c>
      <c r="I467" s="2">
        <f t="shared" si="29"/>
        <v>1012970</v>
      </c>
      <c r="J467" s="2">
        <v>161000</v>
      </c>
      <c r="K467" s="2">
        <f t="shared" si="30"/>
        <v>785925</v>
      </c>
      <c r="L467" s="9">
        <f t="shared" si="31"/>
        <v>66045</v>
      </c>
    </row>
    <row r="468" spans="1:12" x14ac:dyDescent="0.25">
      <c r="A468">
        <v>466</v>
      </c>
      <c r="B468">
        <v>58</v>
      </c>
      <c r="C468">
        <v>0.57133701590014341</v>
      </c>
      <c r="D468" s="8">
        <f>IF(C468&lt;=$P$3,$Q$3,IF(C468&lt;=$P$4,$Q$4,IF(C468&lt;=$P$5,$Q$5,"ERRO")))</f>
        <v>24</v>
      </c>
      <c r="E468">
        <v>0.9429914242988372</v>
      </c>
      <c r="F468" s="8">
        <f>IF(E468&lt;=$P$10,$Q$10,IF(E468&lt;=$P$11,$Q$11,IF(E468&lt;=$P$12,$Q$12,IF(E468&lt;=$P$13,$Q$13,IF(E468&lt;=$P$14,$Q$14,"ERRO")))))</f>
        <v>21</v>
      </c>
      <c r="G468">
        <v>11911.532654550683</v>
      </c>
      <c r="H468" s="14">
        <f t="shared" si="28"/>
        <v>11912</v>
      </c>
      <c r="I468" s="2">
        <f t="shared" si="29"/>
        <v>690896</v>
      </c>
      <c r="J468" s="2">
        <v>161000</v>
      </c>
      <c r="K468" s="2">
        <f t="shared" si="30"/>
        <v>536040</v>
      </c>
      <c r="L468" s="9">
        <f t="shared" si="31"/>
        <v>-6144</v>
      </c>
    </row>
    <row r="469" spans="1:12" x14ac:dyDescent="0.25">
      <c r="A469">
        <v>467</v>
      </c>
      <c r="B469">
        <v>58</v>
      </c>
      <c r="C469">
        <v>0.79207739494003115</v>
      </c>
      <c r="D469" s="8">
        <f>IF(C469&lt;=$P$3,$Q$3,IF(C469&lt;=$P$4,$Q$4,IF(C469&lt;=$P$5,$Q$5,"ERRO")))</f>
        <v>24</v>
      </c>
      <c r="E469">
        <v>8.5055085909604172E-2</v>
      </c>
      <c r="F469" s="8">
        <f>IF(E469&lt;=$P$10,$Q$10,IF(E469&lt;=$P$11,$Q$11,IF(E469&lt;=$P$12,$Q$12,IF(E469&lt;=$P$13,$Q$13,IF(E469&lt;=$P$14,$Q$14,"ERRO")))))</f>
        <v>13</v>
      </c>
      <c r="G469">
        <v>5268.7314867507666</v>
      </c>
      <c r="H469" s="14">
        <f t="shared" si="28"/>
        <v>5269</v>
      </c>
      <c r="I469" s="2">
        <f t="shared" si="29"/>
        <v>305602</v>
      </c>
      <c r="J469" s="2">
        <v>161000</v>
      </c>
      <c r="K469" s="2">
        <f t="shared" si="30"/>
        <v>194953</v>
      </c>
      <c r="L469" s="9">
        <f t="shared" si="31"/>
        <v>-50351</v>
      </c>
    </row>
    <row r="470" spans="1:12" x14ac:dyDescent="0.25">
      <c r="A470">
        <v>468</v>
      </c>
      <c r="B470">
        <v>58</v>
      </c>
      <c r="C470">
        <v>0.4511246070741905</v>
      </c>
      <c r="D470" s="8">
        <f>IF(C470&lt;=$P$3,$Q$3,IF(C470&lt;=$P$4,$Q$4,IF(C470&lt;=$P$5,$Q$5,"ERRO")))</f>
        <v>20</v>
      </c>
      <c r="E470">
        <v>0.66911832026123841</v>
      </c>
      <c r="F470" s="8">
        <f>IF(E470&lt;=$P$10,$Q$10,IF(E470&lt;=$P$11,$Q$11,IF(E470&lt;=$P$12,$Q$12,IF(E470&lt;=$P$13,$Q$13,IF(E470&lt;=$P$14,$Q$14,"ERRO")))))</f>
        <v>19</v>
      </c>
      <c r="G470">
        <v>15885.593287122902</v>
      </c>
      <c r="H470" s="14">
        <f t="shared" si="28"/>
        <v>15886</v>
      </c>
      <c r="I470" s="2">
        <f t="shared" si="29"/>
        <v>921388</v>
      </c>
      <c r="J470" s="2">
        <v>161000</v>
      </c>
      <c r="K470" s="2">
        <f t="shared" si="30"/>
        <v>619554</v>
      </c>
      <c r="L470" s="9">
        <f t="shared" si="31"/>
        <v>140834</v>
      </c>
    </row>
    <row r="471" spans="1:12" x14ac:dyDescent="0.25">
      <c r="A471">
        <v>469</v>
      </c>
      <c r="B471">
        <v>58</v>
      </c>
      <c r="C471">
        <v>0.42774742881557665</v>
      </c>
      <c r="D471" s="8">
        <f>IF(C471&lt;=$P$3,$Q$3,IF(C471&lt;=$P$4,$Q$4,IF(C471&lt;=$P$5,$Q$5,"ERRO")))</f>
        <v>20</v>
      </c>
      <c r="E471">
        <v>2.0264290292062136E-2</v>
      </c>
      <c r="F471" s="8">
        <f>IF(E471&lt;=$P$10,$Q$10,IF(E471&lt;=$P$11,$Q$11,IF(E471&lt;=$P$12,$Q$12,IF(E471&lt;=$P$13,$Q$13,IF(E471&lt;=$P$14,$Q$14,"ERRO")))))</f>
        <v>13</v>
      </c>
      <c r="G471">
        <v>15898.850309269619</v>
      </c>
      <c r="H471" s="14">
        <f t="shared" si="28"/>
        <v>15899</v>
      </c>
      <c r="I471" s="2">
        <f t="shared" si="29"/>
        <v>922142</v>
      </c>
      <c r="J471" s="2">
        <v>161000</v>
      </c>
      <c r="K471" s="2">
        <f t="shared" si="30"/>
        <v>524667</v>
      </c>
      <c r="L471" s="9">
        <f t="shared" si="31"/>
        <v>236475</v>
      </c>
    </row>
    <row r="472" spans="1:12" x14ac:dyDescent="0.25">
      <c r="A472">
        <v>470</v>
      </c>
      <c r="B472">
        <v>58</v>
      </c>
      <c r="C472">
        <v>0.38416699728385267</v>
      </c>
      <c r="D472" s="8">
        <f>IF(C472&lt;=$P$3,$Q$3,IF(C472&lt;=$P$4,$Q$4,IF(C472&lt;=$P$5,$Q$5,"ERRO")))</f>
        <v>20</v>
      </c>
      <c r="E472">
        <v>0.75414288766136661</v>
      </c>
      <c r="F472" s="8">
        <f>IF(E472&lt;=$P$10,$Q$10,IF(E472&lt;=$P$11,$Q$11,IF(E472&lt;=$P$12,$Q$12,IF(E472&lt;=$P$13,$Q$13,IF(E472&lt;=$P$14,$Q$14,"ERRO")))))</f>
        <v>19</v>
      </c>
      <c r="G472">
        <v>16948.744390276261</v>
      </c>
      <c r="H472" s="14">
        <f t="shared" si="28"/>
        <v>16949</v>
      </c>
      <c r="I472" s="2">
        <f t="shared" si="29"/>
        <v>983042</v>
      </c>
      <c r="J472" s="2">
        <v>161000</v>
      </c>
      <c r="K472" s="2">
        <f t="shared" si="30"/>
        <v>661011</v>
      </c>
      <c r="L472" s="9">
        <f t="shared" si="31"/>
        <v>161031</v>
      </c>
    </row>
    <row r="473" spans="1:12" x14ac:dyDescent="0.25">
      <c r="A473">
        <v>471</v>
      </c>
      <c r="B473">
        <v>58</v>
      </c>
      <c r="C473">
        <v>0.11319315164647359</v>
      </c>
      <c r="D473" s="8">
        <f>IF(C473&lt;=$P$3,$Q$3,IF(C473&lt;=$P$4,$Q$4,IF(C473&lt;=$P$5,$Q$5,"ERRO")))</f>
        <v>16</v>
      </c>
      <c r="E473">
        <v>0.39912106692709126</v>
      </c>
      <c r="F473" s="8">
        <f>IF(E473&lt;=$P$10,$Q$10,IF(E473&lt;=$P$11,$Q$11,IF(E473&lt;=$P$12,$Q$12,IF(E473&lt;=$P$13,$Q$13,IF(E473&lt;=$P$14,$Q$14,"ERRO")))))</f>
        <v>15</v>
      </c>
      <c r="G473">
        <v>10116.035271777946</v>
      </c>
      <c r="H473" s="14">
        <f t="shared" si="28"/>
        <v>10116</v>
      </c>
      <c r="I473" s="2">
        <f t="shared" si="29"/>
        <v>586728</v>
      </c>
      <c r="J473" s="2">
        <v>161000</v>
      </c>
      <c r="K473" s="2">
        <f t="shared" si="30"/>
        <v>313596</v>
      </c>
      <c r="L473" s="9">
        <f t="shared" si="31"/>
        <v>112132</v>
      </c>
    </row>
    <row r="474" spans="1:12" x14ac:dyDescent="0.25">
      <c r="A474">
        <v>472</v>
      </c>
      <c r="B474">
        <v>58</v>
      </c>
      <c r="C474">
        <v>0.85921811578722496</v>
      </c>
      <c r="D474" s="8">
        <f>IF(C474&lt;=$P$3,$Q$3,IF(C474&lt;=$P$4,$Q$4,IF(C474&lt;=$P$5,$Q$5,"ERRO")))</f>
        <v>24</v>
      </c>
      <c r="E474">
        <v>0.79903561510055854</v>
      </c>
      <c r="F474" s="8">
        <f>IF(E474&lt;=$P$10,$Q$10,IF(E474&lt;=$P$11,$Q$11,IF(E474&lt;=$P$12,$Q$12,IF(E474&lt;=$P$13,$Q$13,IF(E474&lt;=$P$14,$Q$14,"ERRO")))))</f>
        <v>19</v>
      </c>
      <c r="G474">
        <v>12155.328848450154</v>
      </c>
      <c r="H474" s="14">
        <f t="shared" si="28"/>
        <v>12155</v>
      </c>
      <c r="I474" s="2">
        <f t="shared" si="29"/>
        <v>704990</v>
      </c>
      <c r="J474" s="2">
        <v>161000</v>
      </c>
      <c r="K474" s="2">
        <f t="shared" si="30"/>
        <v>522665</v>
      </c>
      <c r="L474" s="9">
        <f t="shared" si="31"/>
        <v>21325</v>
      </c>
    </row>
    <row r="475" spans="1:12" x14ac:dyDescent="0.25">
      <c r="A475">
        <v>473</v>
      </c>
      <c r="B475">
        <v>58</v>
      </c>
      <c r="C475">
        <v>0.13788262581255531</v>
      </c>
      <c r="D475" s="8">
        <f>IF(C475&lt;=$P$3,$Q$3,IF(C475&lt;=$P$4,$Q$4,IF(C475&lt;=$P$5,$Q$5,"ERRO")))</f>
        <v>16</v>
      </c>
      <c r="E475">
        <v>0.47111423078096865</v>
      </c>
      <c r="F475" s="8">
        <f>IF(E475&lt;=$P$10,$Q$10,IF(E475&lt;=$P$11,$Q$11,IF(E475&lt;=$P$12,$Q$12,IF(E475&lt;=$P$13,$Q$13,IF(E475&lt;=$P$14,$Q$14,"ERRO")))))</f>
        <v>16</v>
      </c>
      <c r="G475">
        <v>11265.481164911762</v>
      </c>
      <c r="H475" s="14">
        <f t="shared" si="28"/>
        <v>11265</v>
      </c>
      <c r="I475" s="2">
        <f t="shared" si="29"/>
        <v>653370</v>
      </c>
      <c r="J475" s="2">
        <v>161000</v>
      </c>
      <c r="K475" s="2">
        <f t="shared" si="30"/>
        <v>360480</v>
      </c>
      <c r="L475" s="9">
        <f t="shared" si="31"/>
        <v>131890</v>
      </c>
    </row>
    <row r="476" spans="1:12" x14ac:dyDescent="0.25">
      <c r="A476">
        <v>474</v>
      </c>
      <c r="B476">
        <v>58</v>
      </c>
      <c r="C476">
        <v>0.30402539139988405</v>
      </c>
      <c r="D476" s="8">
        <f>IF(C476&lt;=$P$3,$Q$3,IF(C476&lt;=$P$4,$Q$4,IF(C476&lt;=$P$5,$Q$5,"ERRO")))</f>
        <v>20</v>
      </c>
      <c r="E476">
        <v>0.71022675252540668</v>
      </c>
      <c r="F476" s="8">
        <f>IF(E476&lt;=$P$10,$Q$10,IF(E476&lt;=$P$11,$Q$11,IF(E476&lt;=$P$12,$Q$12,IF(E476&lt;=$P$13,$Q$13,IF(E476&lt;=$P$14,$Q$14,"ERRO")))))</f>
        <v>19</v>
      </c>
      <c r="G476">
        <v>5608.7851892807521</v>
      </c>
      <c r="H476" s="14">
        <f t="shared" si="28"/>
        <v>5609</v>
      </c>
      <c r="I476" s="2">
        <f t="shared" si="29"/>
        <v>325322</v>
      </c>
      <c r="J476" s="2">
        <v>161000</v>
      </c>
      <c r="K476" s="2">
        <f t="shared" si="30"/>
        <v>218751</v>
      </c>
      <c r="L476" s="9">
        <f t="shared" si="31"/>
        <v>-54429</v>
      </c>
    </row>
    <row r="477" spans="1:12" x14ac:dyDescent="0.25">
      <c r="A477">
        <v>475</v>
      </c>
      <c r="B477">
        <v>58</v>
      </c>
      <c r="C477">
        <v>0.64207892086550489</v>
      </c>
      <c r="D477" s="8">
        <f>IF(C477&lt;=$P$3,$Q$3,IF(C477&lt;=$P$4,$Q$4,IF(C477&lt;=$P$5,$Q$5,"ERRO")))</f>
        <v>24</v>
      </c>
      <c r="E477">
        <v>0.11490218817712942</v>
      </c>
      <c r="F477" s="8">
        <f>IF(E477&lt;=$P$10,$Q$10,IF(E477&lt;=$P$11,$Q$11,IF(E477&lt;=$P$12,$Q$12,IF(E477&lt;=$P$13,$Q$13,IF(E477&lt;=$P$14,$Q$14,"ERRO")))))</f>
        <v>13</v>
      </c>
      <c r="G477">
        <v>17806.327408208745</v>
      </c>
      <c r="H477" s="14">
        <f t="shared" si="28"/>
        <v>17806</v>
      </c>
      <c r="I477" s="2">
        <f t="shared" si="29"/>
        <v>1032748</v>
      </c>
      <c r="J477" s="2">
        <v>161000</v>
      </c>
      <c r="K477" s="2">
        <f t="shared" si="30"/>
        <v>658822</v>
      </c>
      <c r="L477" s="9">
        <f t="shared" si="31"/>
        <v>212926</v>
      </c>
    </row>
    <row r="478" spans="1:12" x14ac:dyDescent="0.25">
      <c r="A478">
        <v>476</v>
      </c>
      <c r="B478">
        <v>58</v>
      </c>
      <c r="C478">
        <v>8.8778344065675835E-2</v>
      </c>
      <c r="D478" s="8">
        <f>IF(C478&lt;=$P$3,$Q$3,IF(C478&lt;=$P$4,$Q$4,IF(C478&lt;=$P$5,$Q$5,"ERRO")))</f>
        <v>16</v>
      </c>
      <c r="E478">
        <v>0.37025055696279796</v>
      </c>
      <c r="F478" s="8">
        <f>IF(E478&lt;=$P$10,$Q$10,IF(E478&lt;=$P$11,$Q$11,IF(E478&lt;=$P$12,$Q$12,IF(E478&lt;=$P$13,$Q$13,IF(E478&lt;=$P$14,$Q$14,"ERRO")))))</f>
        <v>15</v>
      </c>
      <c r="G478">
        <v>6050.6386337801814</v>
      </c>
      <c r="H478" s="14">
        <f t="shared" si="28"/>
        <v>6051</v>
      </c>
      <c r="I478" s="2">
        <f t="shared" si="29"/>
        <v>350958</v>
      </c>
      <c r="J478" s="2">
        <v>161000</v>
      </c>
      <c r="K478" s="2">
        <f t="shared" si="30"/>
        <v>187581</v>
      </c>
      <c r="L478" s="9">
        <f t="shared" si="31"/>
        <v>2377</v>
      </c>
    </row>
    <row r="479" spans="1:12" x14ac:dyDescent="0.25">
      <c r="A479">
        <v>477</v>
      </c>
      <c r="B479">
        <v>58</v>
      </c>
      <c r="C479">
        <v>0.95562608722190012</v>
      </c>
      <c r="D479" s="8">
        <f>IF(C479&lt;=$P$3,$Q$3,IF(C479&lt;=$P$4,$Q$4,IF(C479&lt;=$P$5,$Q$5,"ERRO")))</f>
        <v>24</v>
      </c>
      <c r="E479">
        <v>0.18961149937437055</v>
      </c>
      <c r="F479" s="8">
        <f>IF(E479&lt;=$P$10,$Q$10,IF(E479&lt;=$P$11,$Q$11,IF(E479&lt;=$P$12,$Q$12,IF(E479&lt;=$P$13,$Q$13,IF(E479&lt;=$P$14,$Q$14,"ERRO")))))</f>
        <v>13</v>
      </c>
      <c r="G479">
        <v>14085.356186398712</v>
      </c>
      <c r="H479" s="14">
        <f t="shared" si="28"/>
        <v>14085</v>
      </c>
      <c r="I479" s="2">
        <f t="shared" si="29"/>
        <v>816930</v>
      </c>
      <c r="J479" s="2">
        <v>161000</v>
      </c>
      <c r="K479" s="2">
        <f t="shared" si="30"/>
        <v>521145</v>
      </c>
      <c r="L479" s="9">
        <f t="shared" si="31"/>
        <v>134785</v>
      </c>
    </row>
    <row r="480" spans="1:12" x14ac:dyDescent="0.25">
      <c r="A480">
        <v>478</v>
      </c>
      <c r="B480">
        <v>58</v>
      </c>
      <c r="C480">
        <v>0.46635334330271311</v>
      </c>
      <c r="D480" s="8">
        <f>IF(C480&lt;=$P$3,$Q$3,IF(C480&lt;=$P$4,$Q$4,IF(C480&lt;=$P$5,$Q$5,"ERRO")))</f>
        <v>20</v>
      </c>
      <c r="E480">
        <v>0.49436933500167851</v>
      </c>
      <c r="F480" s="8">
        <f>IF(E480&lt;=$P$10,$Q$10,IF(E480&lt;=$P$11,$Q$11,IF(E480&lt;=$P$12,$Q$12,IF(E480&lt;=$P$13,$Q$13,IF(E480&lt;=$P$14,$Q$14,"ERRO")))))</f>
        <v>16</v>
      </c>
      <c r="G480">
        <v>6872.59174202336</v>
      </c>
      <c r="H480" s="14">
        <f t="shared" si="28"/>
        <v>6873</v>
      </c>
      <c r="I480" s="2">
        <f t="shared" si="29"/>
        <v>398634</v>
      </c>
      <c r="J480" s="2">
        <v>161000</v>
      </c>
      <c r="K480" s="2">
        <f t="shared" si="30"/>
        <v>247428</v>
      </c>
      <c r="L480" s="9">
        <f t="shared" si="31"/>
        <v>-9794</v>
      </c>
    </row>
    <row r="481" spans="1:12" x14ac:dyDescent="0.25">
      <c r="A481">
        <v>479</v>
      </c>
      <c r="B481">
        <v>58</v>
      </c>
      <c r="C481">
        <v>0.90456862086855683</v>
      </c>
      <c r="D481" s="8">
        <f>IF(C481&lt;=$P$3,$Q$3,IF(C481&lt;=$P$4,$Q$4,IF(C481&lt;=$P$5,$Q$5,"ERRO")))</f>
        <v>24</v>
      </c>
      <c r="E481">
        <v>0.23432111575670644</v>
      </c>
      <c r="F481" s="8">
        <f>IF(E481&lt;=$P$10,$Q$10,IF(E481&lt;=$P$11,$Q$11,IF(E481&lt;=$P$12,$Q$12,IF(E481&lt;=$P$13,$Q$13,IF(E481&lt;=$P$14,$Q$14,"ERRO")))))</f>
        <v>15</v>
      </c>
      <c r="G481">
        <v>9215.8302625757642</v>
      </c>
      <c r="H481" s="14">
        <f t="shared" si="28"/>
        <v>9216</v>
      </c>
      <c r="I481" s="2">
        <f t="shared" si="29"/>
        <v>534528</v>
      </c>
      <c r="J481" s="2">
        <v>161000</v>
      </c>
      <c r="K481" s="2">
        <f t="shared" si="30"/>
        <v>359424</v>
      </c>
      <c r="L481" s="9">
        <f t="shared" si="31"/>
        <v>14104</v>
      </c>
    </row>
    <row r="482" spans="1:12" x14ac:dyDescent="0.25">
      <c r="A482">
        <v>480</v>
      </c>
      <c r="B482">
        <v>58</v>
      </c>
      <c r="C482">
        <v>0.26590777306436353</v>
      </c>
      <c r="D482" s="8">
        <f>IF(C482&lt;=$P$3,$Q$3,IF(C482&lt;=$P$4,$Q$4,IF(C482&lt;=$P$5,$Q$5,"ERRO")))</f>
        <v>20</v>
      </c>
      <c r="E482">
        <v>0.72325815607165744</v>
      </c>
      <c r="F482" s="8">
        <f>IF(E482&lt;=$P$10,$Q$10,IF(E482&lt;=$P$11,$Q$11,IF(E482&lt;=$P$12,$Q$12,IF(E482&lt;=$P$13,$Q$13,IF(E482&lt;=$P$14,$Q$14,"ERRO")))))</f>
        <v>19</v>
      </c>
      <c r="G482">
        <v>13174.337171505613</v>
      </c>
      <c r="H482" s="14">
        <f t="shared" si="28"/>
        <v>13174</v>
      </c>
      <c r="I482" s="2">
        <f t="shared" si="29"/>
        <v>764092</v>
      </c>
      <c r="J482" s="2">
        <v>161000</v>
      </c>
      <c r="K482" s="2">
        <f t="shared" si="30"/>
        <v>513786</v>
      </c>
      <c r="L482" s="9">
        <f t="shared" si="31"/>
        <v>89306</v>
      </c>
    </row>
    <row r="483" spans="1:12" x14ac:dyDescent="0.25">
      <c r="A483">
        <v>481</v>
      </c>
      <c r="B483">
        <v>58</v>
      </c>
      <c r="C483">
        <v>0.89190343943601791</v>
      </c>
      <c r="D483" s="8">
        <f>IF(C483&lt;=$P$3,$Q$3,IF(C483&lt;=$P$4,$Q$4,IF(C483&lt;=$P$5,$Q$5,"ERRO")))</f>
        <v>24</v>
      </c>
      <c r="E483">
        <v>0.61595507675405137</v>
      </c>
      <c r="F483" s="8">
        <f>IF(E483&lt;=$P$10,$Q$10,IF(E483&lt;=$P$11,$Q$11,IF(E483&lt;=$P$12,$Q$12,IF(E483&lt;=$P$13,$Q$13,IF(E483&lt;=$P$14,$Q$14,"ERRO")))))</f>
        <v>19</v>
      </c>
      <c r="G483">
        <v>9635.8606090798276</v>
      </c>
      <c r="H483" s="14">
        <f t="shared" si="28"/>
        <v>9636</v>
      </c>
      <c r="I483" s="2">
        <f t="shared" si="29"/>
        <v>558888</v>
      </c>
      <c r="J483" s="2">
        <v>161000</v>
      </c>
      <c r="K483" s="2">
        <f t="shared" si="30"/>
        <v>414348</v>
      </c>
      <c r="L483" s="9">
        <f t="shared" si="31"/>
        <v>-16460</v>
      </c>
    </row>
    <row r="484" spans="1:12" x14ac:dyDescent="0.25">
      <c r="A484">
        <v>482</v>
      </c>
      <c r="B484">
        <v>58</v>
      </c>
      <c r="C484">
        <v>0.17056794946134832</v>
      </c>
      <c r="D484" s="8">
        <f>IF(C484&lt;=$P$3,$Q$3,IF(C484&lt;=$P$4,$Q$4,IF(C484&lt;=$P$5,$Q$5,"ERRO")))</f>
        <v>16</v>
      </c>
      <c r="E484">
        <v>0.90200506607257303</v>
      </c>
      <c r="F484" s="8">
        <f>IF(E484&lt;=$P$10,$Q$10,IF(E484&lt;=$P$11,$Q$11,IF(E484&lt;=$P$12,$Q$12,IF(E484&lt;=$P$13,$Q$13,IF(E484&lt;=$P$14,$Q$14,"ERRO")))))</f>
        <v>21</v>
      </c>
      <c r="G484">
        <v>14495.636636012932</v>
      </c>
      <c r="H484" s="14">
        <f t="shared" si="28"/>
        <v>14496</v>
      </c>
      <c r="I484" s="2">
        <f t="shared" si="29"/>
        <v>840768</v>
      </c>
      <c r="J484" s="2">
        <v>161000</v>
      </c>
      <c r="K484" s="2">
        <f t="shared" si="30"/>
        <v>536352</v>
      </c>
      <c r="L484" s="9">
        <f t="shared" si="31"/>
        <v>143416</v>
      </c>
    </row>
    <row r="485" spans="1:12" x14ac:dyDescent="0.25">
      <c r="A485">
        <v>483</v>
      </c>
      <c r="B485">
        <v>58</v>
      </c>
      <c r="C485">
        <v>0.50477614673299354</v>
      </c>
      <c r="D485" s="8">
        <f>IF(C485&lt;=$P$3,$Q$3,IF(C485&lt;=$P$4,$Q$4,IF(C485&lt;=$P$5,$Q$5,"ERRO")))</f>
        <v>20</v>
      </c>
      <c r="E485">
        <v>0.52403332621234777</v>
      </c>
      <c r="F485" s="8">
        <f>IF(E485&lt;=$P$10,$Q$10,IF(E485&lt;=$P$11,$Q$11,IF(E485&lt;=$P$12,$Q$12,IF(E485&lt;=$P$13,$Q$13,IF(E485&lt;=$P$14,$Q$14,"ERRO")))))</f>
        <v>16</v>
      </c>
      <c r="G485">
        <v>7136.8188249034574</v>
      </c>
      <c r="H485" s="14">
        <f t="shared" si="28"/>
        <v>7137</v>
      </c>
      <c r="I485" s="2">
        <f t="shared" si="29"/>
        <v>413946</v>
      </c>
      <c r="J485" s="2">
        <v>161000</v>
      </c>
      <c r="K485" s="2">
        <f t="shared" si="30"/>
        <v>256932</v>
      </c>
      <c r="L485" s="9">
        <f t="shared" si="31"/>
        <v>-3986</v>
      </c>
    </row>
    <row r="486" spans="1:12" x14ac:dyDescent="0.25">
      <c r="A486">
        <v>484</v>
      </c>
      <c r="B486">
        <v>58</v>
      </c>
      <c r="C486">
        <v>0.57084871974852747</v>
      </c>
      <c r="D486" s="8">
        <f>IF(C486&lt;=$P$3,$Q$3,IF(C486&lt;=$P$4,$Q$4,IF(C486&lt;=$P$5,$Q$5,"ERRO")))</f>
        <v>24</v>
      </c>
      <c r="E486">
        <v>0.59965819269386889</v>
      </c>
      <c r="F486" s="8">
        <f>IF(E486&lt;=$P$10,$Q$10,IF(E486&lt;=$P$11,$Q$11,IF(E486&lt;=$P$12,$Q$12,IF(E486&lt;=$P$13,$Q$13,IF(E486&lt;=$P$14,$Q$14,"ERRO")))))</f>
        <v>16</v>
      </c>
      <c r="G486">
        <v>5398.5882307752036</v>
      </c>
      <c r="H486" s="14">
        <f t="shared" si="28"/>
        <v>5399</v>
      </c>
      <c r="I486" s="2">
        <f t="shared" si="29"/>
        <v>313142</v>
      </c>
      <c r="J486" s="2">
        <v>161000</v>
      </c>
      <c r="K486" s="2">
        <f t="shared" si="30"/>
        <v>215960</v>
      </c>
      <c r="L486" s="9">
        <f t="shared" si="31"/>
        <v>-63818</v>
      </c>
    </row>
    <row r="487" spans="1:12" x14ac:dyDescent="0.25">
      <c r="A487">
        <v>485</v>
      </c>
      <c r="B487">
        <v>58</v>
      </c>
      <c r="C487">
        <v>0.92794579912717068</v>
      </c>
      <c r="D487" s="8">
        <f>IF(C487&lt;=$P$3,$Q$3,IF(C487&lt;=$P$4,$Q$4,IF(C487&lt;=$P$5,$Q$5,"ERRO")))</f>
        <v>24</v>
      </c>
      <c r="E487">
        <v>0.90075380718405718</v>
      </c>
      <c r="F487" s="8">
        <f>IF(E487&lt;=$P$10,$Q$10,IF(E487&lt;=$P$11,$Q$11,IF(E487&lt;=$P$12,$Q$12,IF(E487&lt;=$P$13,$Q$13,IF(E487&lt;=$P$14,$Q$14,"ERRO")))))</f>
        <v>21</v>
      </c>
      <c r="G487">
        <v>12739.378265279811</v>
      </c>
      <c r="H487" s="14">
        <f t="shared" si="28"/>
        <v>12739</v>
      </c>
      <c r="I487" s="2">
        <f t="shared" si="29"/>
        <v>738862</v>
      </c>
      <c r="J487" s="2">
        <v>161000</v>
      </c>
      <c r="K487" s="2">
        <f t="shared" si="30"/>
        <v>573255</v>
      </c>
      <c r="L487" s="9">
        <f t="shared" si="31"/>
        <v>4607</v>
      </c>
    </row>
    <row r="488" spans="1:12" x14ac:dyDescent="0.25">
      <c r="A488">
        <v>486</v>
      </c>
      <c r="B488">
        <v>58</v>
      </c>
      <c r="C488">
        <v>0.40708639790032652</v>
      </c>
      <c r="D488" s="8">
        <f>IF(C488&lt;=$P$3,$Q$3,IF(C488&lt;=$P$4,$Q$4,IF(C488&lt;=$P$5,$Q$5,"ERRO")))</f>
        <v>20</v>
      </c>
      <c r="E488">
        <v>0.8545793023468734</v>
      </c>
      <c r="F488" s="8">
        <f>IF(E488&lt;=$P$10,$Q$10,IF(E488&lt;=$P$11,$Q$11,IF(E488&lt;=$P$12,$Q$12,IF(E488&lt;=$P$13,$Q$13,IF(E488&lt;=$P$14,$Q$14,"ERRO")))))</f>
        <v>21</v>
      </c>
      <c r="G488">
        <v>4863.3415038348176</v>
      </c>
      <c r="H488" s="14">
        <f t="shared" si="28"/>
        <v>4863</v>
      </c>
      <c r="I488" s="2">
        <f t="shared" si="29"/>
        <v>282054</v>
      </c>
      <c r="J488" s="2">
        <v>161000</v>
      </c>
      <c r="K488" s="2">
        <f t="shared" si="30"/>
        <v>199383</v>
      </c>
      <c r="L488" s="9">
        <f t="shared" si="31"/>
        <v>-78329</v>
      </c>
    </row>
    <row r="489" spans="1:12" x14ac:dyDescent="0.25">
      <c r="A489">
        <v>487</v>
      </c>
      <c r="B489">
        <v>58</v>
      </c>
      <c r="C489">
        <v>0.16922513504440442</v>
      </c>
      <c r="D489" s="8">
        <f>IF(C489&lt;=$P$3,$Q$3,IF(C489&lt;=$P$4,$Q$4,IF(C489&lt;=$P$5,$Q$5,"ERRO")))</f>
        <v>16</v>
      </c>
      <c r="E489">
        <v>0.59898678548539686</v>
      </c>
      <c r="F489" s="8">
        <f>IF(E489&lt;=$P$10,$Q$10,IF(E489&lt;=$P$11,$Q$11,IF(E489&lt;=$P$12,$Q$12,IF(E489&lt;=$P$13,$Q$13,IF(E489&lt;=$P$14,$Q$14,"ERRO")))))</f>
        <v>16</v>
      </c>
      <c r="G489">
        <v>14576.730594228138</v>
      </c>
      <c r="H489" s="14">
        <f t="shared" si="28"/>
        <v>14577</v>
      </c>
      <c r="I489" s="2">
        <f t="shared" si="29"/>
        <v>845466</v>
      </c>
      <c r="J489" s="2">
        <v>161000</v>
      </c>
      <c r="K489" s="2">
        <f t="shared" si="30"/>
        <v>466464</v>
      </c>
      <c r="L489" s="9">
        <f t="shared" si="31"/>
        <v>218002</v>
      </c>
    </row>
    <row r="490" spans="1:12" x14ac:dyDescent="0.25">
      <c r="A490">
        <v>488</v>
      </c>
      <c r="B490">
        <v>58</v>
      </c>
      <c r="C490">
        <v>0.23081148716696676</v>
      </c>
      <c r="D490" s="8">
        <f>IF(C490&lt;=$P$3,$Q$3,IF(C490&lt;=$P$4,$Q$4,IF(C490&lt;=$P$5,$Q$5,"ERRO")))</f>
        <v>20</v>
      </c>
      <c r="E490">
        <v>0.51631214331492048</v>
      </c>
      <c r="F490" s="8">
        <f>IF(E490&lt;=$P$10,$Q$10,IF(E490&lt;=$P$11,$Q$11,IF(E490&lt;=$P$12,$Q$12,IF(E490&lt;=$P$13,$Q$13,IF(E490&lt;=$P$14,$Q$14,"ERRO")))))</f>
        <v>16</v>
      </c>
      <c r="G490">
        <v>7990.9168865124229</v>
      </c>
      <c r="H490" s="14">
        <f t="shared" si="28"/>
        <v>7991</v>
      </c>
      <c r="I490" s="2">
        <f t="shared" si="29"/>
        <v>463478</v>
      </c>
      <c r="J490" s="2">
        <v>161000</v>
      </c>
      <c r="K490" s="2">
        <f t="shared" si="30"/>
        <v>287676</v>
      </c>
      <c r="L490" s="9">
        <f t="shared" si="31"/>
        <v>14802</v>
      </c>
    </row>
    <row r="491" spans="1:12" x14ac:dyDescent="0.25">
      <c r="A491">
        <v>489</v>
      </c>
      <c r="B491">
        <v>58</v>
      </c>
      <c r="C491">
        <v>0.66182439649647506</v>
      </c>
      <c r="D491" s="8">
        <f>IF(C491&lt;=$P$3,$Q$3,IF(C491&lt;=$P$4,$Q$4,IF(C491&lt;=$P$5,$Q$5,"ERRO")))</f>
        <v>24</v>
      </c>
      <c r="E491">
        <v>0.90786461989196443</v>
      </c>
      <c r="F491" s="8">
        <f>IF(E491&lt;=$P$10,$Q$10,IF(E491&lt;=$P$11,$Q$11,IF(E491&lt;=$P$12,$Q$12,IF(E491&lt;=$P$13,$Q$13,IF(E491&lt;=$P$14,$Q$14,"ERRO")))))</f>
        <v>21</v>
      </c>
      <c r="G491">
        <v>10944.696699254564</v>
      </c>
      <c r="H491" s="14">
        <f t="shared" si="28"/>
        <v>10945</v>
      </c>
      <c r="I491" s="2">
        <f t="shared" si="29"/>
        <v>634810</v>
      </c>
      <c r="J491" s="2">
        <v>161000</v>
      </c>
      <c r="K491" s="2">
        <f t="shared" si="30"/>
        <v>492525</v>
      </c>
      <c r="L491" s="9">
        <f t="shared" si="31"/>
        <v>-18715</v>
      </c>
    </row>
    <row r="492" spans="1:12" x14ac:dyDescent="0.25">
      <c r="A492">
        <v>490</v>
      </c>
      <c r="B492">
        <v>58</v>
      </c>
      <c r="C492">
        <v>4.2512283700064088E-2</v>
      </c>
      <c r="D492" s="8">
        <f>IF(C492&lt;=$P$3,$Q$3,IF(C492&lt;=$P$4,$Q$4,IF(C492&lt;=$P$5,$Q$5,"ERRO")))</f>
        <v>16</v>
      </c>
      <c r="E492">
        <v>1.6937772759178443E-2</v>
      </c>
      <c r="F492" s="8">
        <f>IF(E492&lt;=$P$10,$Q$10,IF(E492&lt;=$P$11,$Q$11,IF(E492&lt;=$P$12,$Q$12,IF(E492&lt;=$P$13,$Q$13,IF(E492&lt;=$P$14,$Q$14,"ERRO")))))</f>
        <v>13</v>
      </c>
      <c r="G492">
        <v>12246.74466203578</v>
      </c>
      <c r="H492" s="14">
        <f t="shared" si="28"/>
        <v>12247</v>
      </c>
      <c r="I492" s="2">
        <f t="shared" si="29"/>
        <v>710326</v>
      </c>
      <c r="J492" s="2">
        <v>161000</v>
      </c>
      <c r="K492" s="2">
        <f t="shared" si="30"/>
        <v>355163</v>
      </c>
      <c r="L492" s="9">
        <f t="shared" si="31"/>
        <v>194163</v>
      </c>
    </row>
    <row r="493" spans="1:12" x14ac:dyDescent="0.25">
      <c r="A493">
        <v>491</v>
      </c>
      <c r="B493">
        <v>58</v>
      </c>
      <c r="C493">
        <v>0.81624805444502091</v>
      </c>
      <c r="D493" s="8">
        <f>IF(C493&lt;=$P$3,$Q$3,IF(C493&lt;=$P$4,$Q$4,IF(C493&lt;=$P$5,$Q$5,"ERRO")))</f>
        <v>24</v>
      </c>
      <c r="E493">
        <v>0.195532090212714</v>
      </c>
      <c r="F493" s="8">
        <f>IF(E493&lt;=$P$10,$Q$10,IF(E493&lt;=$P$11,$Q$11,IF(E493&lt;=$P$12,$Q$12,IF(E493&lt;=$P$13,$Q$13,IF(E493&lt;=$P$14,$Q$14,"ERRO")))))</f>
        <v>13</v>
      </c>
      <c r="G493">
        <v>10478.772226917499</v>
      </c>
      <c r="H493" s="14">
        <f t="shared" si="28"/>
        <v>10479</v>
      </c>
      <c r="I493" s="2">
        <f t="shared" si="29"/>
        <v>607782</v>
      </c>
      <c r="J493" s="2">
        <v>161000</v>
      </c>
      <c r="K493" s="2">
        <f t="shared" si="30"/>
        <v>387723</v>
      </c>
      <c r="L493" s="9">
        <f t="shared" si="31"/>
        <v>59059</v>
      </c>
    </row>
    <row r="494" spans="1:12" x14ac:dyDescent="0.25">
      <c r="A494">
        <v>492</v>
      </c>
      <c r="B494">
        <v>58</v>
      </c>
      <c r="C494">
        <v>0.43671987060151984</v>
      </c>
      <c r="D494" s="8">
        <f>IF(C494&lt;=$P$3,$Q$3,IF(C494&lt;=$P$4,$Q$4,IF(C494&lt;=$P$5,$Q$5,"ERRO")))</f>
        <v>20</v>
      </c>
      <c r="E494">
        <v>0.57127597888119142</v>
      </c>
      <c r="F494" s="8">
        <f>IF(E494&lt;=$P$10,$Q$10,IF(E494&lt;=$P$11,$Q$11,IF(E494&lt;=$P$12,$Q$12,IF(E494&lt;=$P$13,$Q$13,IF(E494&lt;=$P$14,$Q$14,"ERRO")))))</f>
        <v>16</v>
      </c>
      <c r="G494">
        <v>10637.860926464782</v>
      </c>
      <c r="H494" s="14">
        <f t="shared" si="28"/>
        <v>10638</v>
      </c>
      <c r="I494" s="2">
        <f t="shared" si="29"/>
        <v>617004</v>
      </c>
      <c r="J494" s="2">
        <v>161000</v>
      </c>
      <c r="K494" s="2">
        <f t="shared" si="30"/>
        <v>382968</v>
      </c>
      <c r="L494" s="9">
        <f t="shared" si="31"/>
        <v>73036</v>
      </c>
    </row>
    <row r="495" spans="1:12" x14ac:dyDescent="0.25">
      <c r="A495">
        <v>493</v>
      </c>
      <c r="B495">
        <v>58</v>
      </c>
      <c r="C495">
        <v>0.18344676046021913</v>
      </c>
      <c r="D495" s="8">
        <f>IF(C495&lt;=$P$3,$Q$3,IF(C495&lt;=$P$4,$Q$4,IF(C495&lt;=$P$5,$Q$5,"ERRO")))</f>
        <v>16</v>
      </c>
      <c r="E495">
        <v>0.92190313425092318</v>
      </c>
      <c r="F495" s="8">
        <f>IF(E495&lt;=$P$10,$Q$10,IF(E495&lt;=$P$11,$Q$11,IF(E495&lt;=$P$12,$Q$12,IF(E495&lt;=$P$13,$Q$13,IF(E495&lt;=$P$14,$Q$14,"ERRO")))))</f>
        <v>21</v>
      </c>
      <c r="G495">
        <v>18220.35440756008</v>
      </c>
      <c r="H495" s="14">
        <f t="shared" si="28"/>
        <v>18220</v>
      </c>
      <c r="I495" s="2">
        <f t="shared" si="29"/>
        <v>1056760</v>
      </c>
      <c r="J495" s="2">
        <v>161000</v>
      </c>
      <c r="K495" s="2">
        <f t="shared" si="30"/>
        <v>674140</v>
      </c>
      <c r="L495" s="9">
        <f t="shared" si="31"/>
        <v>221620</v>
      </c>
    </row>
    <row r="496" spans="1:12" x14ac:dyDescent="0.25">
      <c r="A496">
        <v>494</v>
      </c>
      <c r="B496">
        <v>58</v>
      </c>
      <c r="C496">
        <v>0.31922360911893061</v>
      </c>
      <c r="D496" s="8">
        <f>IF(C496&lt;=$P$3,$Q$3,IF(C496&lt;=$P$4,$Q$4,IF(C496&lt;=$P$5,$Q$5,"ERRO")))</f>
        <v>20</v>
      </c>
      <c r="E496">
        <v>0.29941709646900844</v>
      </c>
      <c r="F496" s="8">
        <f>IF(E496&lt;=$P$10,$Q$10,IF(E496&lt;=$P$11,$Q$11,IF(E496&lt;=$P$12,$Q$12,IF(E496&lt;=$P$13,$Q$13,IF(E496&lt;=$P$14,$Q$14,"ERRO")))))</f>
        <v>15</v>
      </c>
      <c r="G496">
        <v>12808.447794042877</v>
      </c>
      <c r="H496" s="14">
        <f t="shared" si="28"/>
        <v>12808</v>
      </c>
      <c r="I496" s="2">
        <f t="shared" si="29"/>
        <v>742864</v>
      </c>
      <c r="J496" s="2">
        <v>161000</v>
      </c>
      <c r="K496" s="2">
        <f t="shared" si="30"/>
        <v>448280</v>
      </c>
      <c r="L496" s="9">
        <f t="shared" si="31"/>
        <v>133584</v>
      </c>
    </row>
    <row r="497" spans="1:13" x14ac:dyDescent="0.25">
      <c r="A497">
        <v>495</v>
      </c>
      <c r="B497">
        <v>58</v>
      </c>
      <c r="C497">
        <v>0.6819971312601093</v>
      </c>
      <c r="D497" s="8">
        <f>IF(C497&lt;=$P$3,$Q$3,IF(C497&lt;=$P$4,$Q$4,IF(C497&lt;=$P$5,$Q$5,"ERRO")))</f>
        <v>24</v>
      </c>
      <c r="E497">
        <v>0.79030732139042326</v>
      </c>
      <c r="F497" s="8">
        <f>IF(E497&lt;=$P$10,$Q$10,IF(E497&lt;=$P$11,$Q$11,IF(E497&lt;=$P$12,$Q$12,IF(E497&lt;=$P$13,$Q$13,IF(E497&lt;=$P$14,$Q$14,"ERRO")))))</f>
        <v>19</v>
      </c>
      <c r="G497">
        <v>9283.1617469637422</v>
      </c>
      <c r="H497" s="14">
        <f t="shared" si="28"/>
        <v>9283</v>
      </c>
      <c r="I497" s="2">
        <f t="shared" si="29"/>
        <v>538414</v>
      </c>
      <c r="J497" s="2">
        <v>161000</v>
      </c>
      <c r="K497" s="2">
        <f t="shared" si="30"/>
        <v>399169</v>
      </c>
      <c r="L497" s="9">
        <f t="shared" si="31"/>
        <v>-21755</v>
      </c>
    </row>
    <row r="498" spans="1:13" x14ac:dyDescent="0.25">
      <c r="A498">
        <v>496</v>
      </c>
      <c r="B498">
        <v>58</v>
      </c>
      <c r="C498">
        <v>8.9785454878383741E-2</v>
      </c>
      <c r="D498" s="8">
        <f>IF(C498&lt;=$P$3,$Q$3,IF(C498&lt;=$P$4,$Q$4,IF(C498&lt;=$P$5,$Q$5,"ERRO")))</f>
        <v>16</v>
      </c>
      <c r="E498">
        <v>0.21228675191503646</v>
      </c>
      <c r="F498" s="8">
        <f>IF(E498&lt;=$P$10,$Q$10,IF(E498&lt;=$P$11,$Q$11,IF(E498&lt;=$P$12,$Q$12,IF(E498&lt;=$P$13,$Q$13,IF(E498&lt;=$P$14,$Q$14,"ERRO")))))</f>
        <v>15</v>
      </c>
      <c r="G498">
        <v>16805.293656318099</v>
      </c>
      <c r="H498" s="14">
        <f t="shared" si="28"/>
        <v>16805</v>
      </c>
      <c r="I498" s="2">
        <f t="shared" si="29"/>
        <v>974690</v>
      </c>
      <c r="J498" s="2">
        <v>161000</v>
      </c>
      <c r="K498" s="2">
        <f t="shared" si="30"/>
        <v>520955</v>
      </c>
      <c r="L498" s="9">
        <f t="shared" si="31"/>
        <v>292735</v>
      </c>
    </row>
    <row r="499" spans="1:13" x14ac:dyDescent="0.25">
      <c r="A499">
        <v>497</v>
      </c>
      <c r="B499">
        <v>58</v>
      </c>
      <c r="C499">
        <v>0.4596087527085177</v>
      </c>
      <c r="D499" s="8">
        <f>IF(C499&lt;=$P$3,$Q$3,IF(C499&lt;=$P$4,$Q$4,IF(C499&lt;=$P$5,$Q$5,"ERRO")))</f>
        <v>20</v>
      </c>
      <c r="E499">
        <v>0.46720786156804101</v>
      </c>
      <c r="F499" s="8">
        <f>IF(E499&lt;=$P$10,$Q$10,IF(E499&lt;=$P$11,$Q$11,IF(E499&lt;=$P$12,$Q$12,IF(E499&lt;=$P$13,$Q$13,IF(E499&lt;=$P$14,$Q$14,"ERRO")))))</f>
        <v>16</v>
      </c>
      <c r="G499">
        <v>12015.367504602182</v>
      </c>
      <c r="H499" s="14">
        <f t="shared" si="28"/>
        <v>12015</v>
      </c>
      <c r="I499" s="2">
        <f t="shared" si="29"/>
        <v>696870</v>
      </c>
      <c r="J499" s="2">
        <v>161000</v>
      </c>
      <c r="K499" s="2">
        <f t="shared" si="30"/>
        <v>432540</v>
      </c>
      <c r="L499" s="9">
        <f t="shared" si="31"/>
        <v>103330</v>
      </c>
    </row>
    <row r="500" spans="1:13" x14ac:dyDescent="0.25">
      <c r="A500">
        <v>498</v>
      </c>
      <c r="B500">
        <v>58</v>
      </c>
      <c r="C500">
        <v>0.82573931089205599</v>
      </c>
      <c r="D500" s="8">
        <f>IF(C500&lt;=$P$3,$Q$3,IF(C500&lt;=$P$4,$Q$4,IF(C500&lt;=$P$5,$Q$5,"ERRO")))</f>
        <v>24</v>
      </c>
      <c r="E500">
        <v>2.5910214545121615E-2</v>
      </c>
      <c r="F500" s="8">
        <f>IF(E500&lt;=$P$10,$Q$10,IF(E500&lt;=$P$11,$Q$11,IF(E500&lt;=$P$12,$Q$12,IF(E500&lt;=$P$13,$Q$13,IF(E500&lt;=$P$14,$Q$14,"ERRO")))))</f>
        <v>13</v>
      </c>
      <c r="G500">
        <v>8217.4390475411201</v>
      </c>
      <c r="H500" s="14">
        <f t="shared" si="28"/>
        <v>8217</v>
      </c>
      <c r="I500" s="2">
        <f t="shared" si="29"/>
        <v>476586</v>
      </c>
      <c r="J500" s="2">
        <v>161000</v>
      </c>
      <c r="K500" s="2">
        <f t="shared" si="30"/>
        <v>304029</v>
      </c>
      <c r="L500" s="9">
        <f t="shared" si="31"/>
        <v>11557</v>
      </c>
    </row>
    <row r="501" spans="1:13" x14ac:dyDescent="0.25">
      <c r="A501">
        <v>499</v>
      </c>
      <c r="B501">
        <v>58</v>
      </c>
      <c r="C501">
        <v>3.4577471236304821E-2</v>
      </c>
      <c r="D501" s="8">
        <f>IF(C501&lt;=$P$3,$Q$3,IF(C501&lt;=$P$4,$Q$4,IF(C501&lt;=$P$5,$Q$5,"ERRO")))</f>
        <v>16</v>
      </c>
      <c r="E501">
        <v>0.2206793420209357</v>
      </c>
      <c r="F501" s="8">
        <f>IF(E501&lt;=$P$10,$Q$10,IF(E501&lt;=$P$11,$Q$11,IF(E501&lt;=$P$12,$Q$12,IF(E501&lt;=$P$13,$Q$13,IF(E501&lt;=$P$14,$Q$14,"ERRO")))))</f>
        <v>15</v>
      </c>
      <c r="G501">
        <v>14103.9647890575</v>
      </c>
      <c r="H501" s="14">
        <f t="shared" si="28"/>
        <v>14104</v>
      </c>
      <c r="I501" s="2">
        <f t="shared" si="29"/>
        <v>818032</v>
      </c>
      <c r="J501" s="2">
        <v>161000</v>
      </c>
      <c r="K501" s="2">
        <f t="shared" si="30"/>
        <v>437224</v>
      </c>
      <c r="L501" s="9">
        <f t="shared" si="31"/>
        <v>219808</v>
      </c>
    </row>
    <row r="502" spans="1:13" x14ac:dyDescent="0.25">
      <c r="A502">
        <v>500</v>
      </c>
      <c r="B502">
        <v>58</v>
      </c>
      <c r="C502">
        <v>0.78463087862788783</v>
      </c>
      <c r="D502" s="8">
        <f>IF(C502&lt;=$P$3,$Q$3,IF(C502&lt;=$P$4,$Q$4,IF(C502&lt;=$P$5,$Q$5,"ERRO")))</f>
        <v>24</v>
      </c>
      <c r="E502">
        <v>0.99972533341471603</v>
      </c>
      <c r="F502" s="8">
        <f>IF(E502&lt;=$P$10,$Q$10,IF(E502&lt;=$P$11,$Q$11,IF(E502&lt;=$P$12,$Q$12,IF(E502&lt;=$P$13,$Q$13,IF(E502&lt;=$P$14,$Q$14,"ERRO")))))</f>
        <v>21</v>
      </c>
      <c r="G502">
        <v>17668.117410095874</v>
      </c>
      <c r="H502" s="14">
        <f t="shared" si="28"/>
        <v>17668</v>
      </c>
      <c r="I502" s="2">
        <f t="shared" si="29"/>
        <v>1024744</v>
      </c>
      <c r="J502" s="2">
        <v>161000</v>
      </c>
      <c r="K502" s="2">
        <f t="shared" si="30"/>
        <v>795060</v>
      </c>
      <c r="L502" s="9">
        <f t="shared" si="31"/>
        <v>68684</v>
      </c>
    </row>
    <row r="503" spans="1:13" x14ac:dyDescent="0.25">
      <c r="D503" s="8"/>
      <c r="F503" s="8"/>
      <c r="I503" s="2"/>
      <c r="K503" s="1" t="s">
        <v>22</v>
      </c>
      <c r="L503" s="10">
        <f>AVERAGE(L3:L502)</f>
        <v>87904.634000000005</v>
      </c>
    </row>
    <row r="504" spans="1:13" x14ac:dyDescent="0.25">
      <c r="I504" s="2"/>
      <c r="K504" s="1" t="s">
        <v>23</v>
      </c>
      <c r="L504" s="10">
        <f>_xlfn.STDEV.P(L3:L502)</f>
        <v>97748.257618906151</v>
      </c>
      <c r="M504" s="11"/>
    </row>
    <row r="505" spans="1:13" x14ac:dyDescent="0.25">
      <c r="K505" s="1" t="s">
        <v>20</v>
      </c>
      <c r="L505" s="10">
        <f>COUNTIF(L3:L502,"&lt;0")</f>
        <v>99</v>
      </c>
    </row>
    <row r="506" spans="1:13" x14ac:dyDescent="0.25">
      <c r="K506" s="1" t="s">
        <v>21</v>
      </c>
      <c r="L506" s="11">
        <f>L505/500</f>
        <v>0.19800000000000001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/>
  </sheetViews>
  <sheetFormatPr defaultRowHeight="15" x14ac:dyDescent="0.25"/>
  <sheetData>
    <row r="1" spans="1:3" x14ac:dyDescent="0.25">
      <c r="A1" s="7" t="s">
        <v>5</v>
      </c>
      <c r="B1" s="7" t="s">
        <v>7</v>
      </c>
      <c r="C1" s="7" t="s">
        <v>8</v>
      </c>
    </row>
    <row r="2" spans="1:3" x14ac:dyDescent="0.25">
      <c r="A2" s="3">
        <v>-137687</v>
      </c>
      <c r="B2" s="3">
        <v>1</v>
      </c>
      <c r="C2" s="4">
        <v>2.004008016032064E-3</v>
      </c>
    </row>
    <row r="3" spans="1:3" x14ac:dyDescent="0.25">
      <c r="A3" s="3">
        <v>-113051.36363636363</v>
      </c>
      <c r="B3" s="3">
        <v>2</v>
      </c>
      <c r="C3" s="4">
        <v>6.0120240480961923E-3</v>
      </c>
    </row>
    <row r="4" spans="1:3" x14ac:dyDescent="0.25">
      <c r="A4" s="3">
        <v>-88415.727272727265</v>
      </c>
      <c r="B4" s="3">
        <v>4</v>
      </c>
      <c r="C4" s="4">
        <v>1.4028056112224449E-2</v>
      </c>
    </row>
    <row r="5" spans="1:3" x14ac:dyDescent="0.25">
      <c r="A5" s="3">
        <v>-63780.090909090912</v>
      </c>
      <c r="B5" s="3">
        <v>9</v>
      </c>
      <c r="C5" s="4">
        <v>3.2064128256513023E-2</v>
      </c>
    </row>
    <row r="6" spans="1:3" x14ac:dyDescent="0.25">
      <c r="A6" s="3">
        <v>-39144.454545454544</v>
      </c>
      <c r="B6" s="3">
        <v>23</v>
      </c>
      <c r="C6" s="4">
        <v>7.8156312625250496E-2</v>
      </c>
    </row>
    <row r="7" spans="1:3" x14ac:dyDescent="0.25">
      <c r="A7" s="3">
        <v>-14508.818181818177</v>
      </c>
      <c r="B7" s="3">
        <v>27</v>
      </c>
      <c r="C7" s="4">
        <v>0.13226452905811623</v>
      </c>
    </row>
    <row r="8" spans="1:3" x14ac:dyDescent="0.25">
      <c r="A8" s="3">
        <v>10126.818181818177</v>
      </c>
      <c r="B8" s="3">
        <v>54</v>
      </c>
      <c r="C8" s="4">
        <v>0.24048096192384769</v>
      </c>
    </row>
    <row r="9" spans="1:3" x14ac:dyDescent="0.25">
      <c r="A9" s="3">
        <v>34762.454545454559</v>
      </c>
      <c r="B9" s="3">
        <v>46</v>
      </c>
      <c r="C9" s="4">
        <v>0.33266533066132264</v>
      </c>
    </row>
    <row r="10" spans="1:3" x14ac:dyDescent="0.25">
      <c r="A10" s="3">
        <v>59398.090909090912</v>
      </c>
      <c r="B10" s="3">
        <v>41</v>
      </c>
      <c r="C10" s="4">
        <v>0.4148296593186373</v>
      </c>
    </row>
    <row r="11" spans="1:3" x14ac:dyDescent="0.25">
      <c r="A11" s="3">
        <v>84033.727272727265</v>
      </c>
      <c r="B11" s="3">
        <v>48</v>
      </c>
      <c r="C11" s="4">
        <v>0.51102204408817631</v>
      </c>
    </row>
    <row r="12" spans="1:3" x14ac:dyDescent="0.25">
      <c r="A12" s="3">
        <v>108669.36363636365</v>
      </c>
      <c r="B12" s="3">
        <v>51</v>
      </c>
      <c r="C12" s="4">
        <v>0.61322645290581157</v>
      </c>
    </row>
    <row r="13" spans="1:3" x14ac:dyDescent="0.25">
      <c r="A13" s="3">
        <v>133305</v>
      </c>
      <c r="B13" s="3">
        <v>49</v>
      </c>
      <c r="C13" s="4">
        <v>0.71142284569138281</v>
      </c>
    </row>
    <row r="14" spans="1:3" x14ac:dyDescent="0.25">
      <c r="A14" s="3">
        <v>157940.63636363635</v>
      </c>
      <c r="B14" s="3">
        <v>35</v>
      </c>
      <c r="C14" s="4">
        <v>0.78156312625250501</v>
      </c>
    </row>
    <row r="15" spans="1:3" x14ac:dyDescent="0.25">
      <c r="A15" s="3">
        <v>182576.27272727271</v>
      </c>
      <c r="B15" s="3">
        <v>25</v>
      </c>
      <c r="C15" s="4">
        <v>0.83166332665330667</v>
      </c>
    </row>
    <row r="16" spans="1:3" x14ac:dyDescent="0.25">
      <c r="A16" s="3">
        <v>207211.90909090912</v>
      </c>
      <c r="B16" s="3">
        <v>18</v>
      </c>
      <c r="C16" s="4">
        <v>0.86773547094188375</v>
      </c>
    </row>
    <row r="17" spans="1:3" x14ac:dyDescent="0.25">
      <c r="A17" s="3">
        <v>231847.54545454547</v>
      </c>
      <c r="B17" s="3">
        <v>23</v>
      </c>
      <c r="C17" s="4">
        <v>0.91382765531062127</v>
      </c>
    </row>
    <row r="18" spans="1:3" x14ac:dyDescent="0.25">
      <c r="A18" s="3">
        <v>256483.18181818182</v>
      </c>
      <c r="B18" s="3">
        <v>14</v>
      </c>
      <c r="C18" s="4">
        <v>0.94188376753507019</v>
      </c>
    </row>
    <row r="19" spans="1:3" x14ac:dyDescent="0.25">
      <c r="A19" s="3">
        <v>281118.81818181818</v>
      </c>
      <c r="B19" s="3">
        <v>11</v>
      </c>
      <c r="C19" s="4">
        <v>0.96392785571142281</v>
      </c>
    </row>
    <row r="20" spans="1:3" x14ac:dyDescent="0.25">
      <c r="A20" s="3">
        <v>305754.45454545453</v>
      </c>
      <c r="B20" s="3">
        <v>7</v>
      </c>
      <c r="C20" s="4">
        <v>0.97795591182364727</v>
      </c>
    </row>
    <row r="21" spans="1:3" x14ac:dyDescent="0.25">
      <c r="A21" s="3">
        <v>330390.09090909094</v>
      </c>
      <c r="B21" s="3">
        <v>5</v>
      </c>
      <c r="C21" s="4">
        <v>0.9879759519038076</v>
      </c>
    </row>
    <row r="22" spans="1:3" x14ac:dyDescent="0.25">
      <c r="A22" s="3">
        <v>355025.72727272729</v>
      </c>
      <c r="B22" s="3">
        <v>2</v>
      </c>
      <c r="C22" s="4">
        <v>0.99198396793587174</v>
      </c>
    </row>
    <row r="23" spans="1:3" x14ac:dyDescent="0.25">
      <c r="A23" s="3">
        <v>379661.36363636365</v>
      </c>
      <c r="B23" s="3">
        <v>1</v>
      </c>
      <c r="C23" s="4">
        <v>0.9939879759519038</v>
      </c>
    </row>
    <row r="24" spans="1:3" ht="15.75" thickBot="1" x14ac:dyDescent="0.3">
      <c r="A24" s="5" t="s">
        <v>6</v>
      </c>
      <c r="B24" s="5">
        <v>3</v>
      </c>
      <c r="C24" s="6"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Simulação</vt:lpstr>
      <vt:lpstr>Histograma_Lucro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LEIA</dc:creator>
  <cp:lastModifiedBy>Marcelo Botelho</cp:lastModifiedBy>
  <dcterms:created xsi:type="dcterms:W3CDTF">2016-05-17T22:11:56Z</dcterms:created>
  <dcterms:modified xsi:type="dcterms:W3CDTF">2017-05-30T14:57:10Z</dcterms:modified>
</cp:coreProperties>
</file>