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logistica" sheetId="1" r:id="rId1"/>
    <sheet name="Regressão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<sst xmlns="http://schemas.openxmlformats.org/spreadsheetml/2006/main" count="28" uniqueCount="28">
  <si>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id</t>
  </si>
  <si>
    <t>pagamento</t>
  </si>
  <si>
    <t>estadocivil</t>
  </si>
  <si>
    <t>idade</t>
  </si>
  <si>
    <t>sexo</t>
  </si>
  <si>
    <t>Modelo 1: Logit, usando as observações 1-180</t>
  </si>
  <si>
    <t>Variável dependente: pagamento</t>
  </si>
  <si>
    <t>Erros padrão baseados na Hessiana</t>
  </si>
  <si>
    <t xml:space="preserve">                coeficiente   erro padrão     z      p-valor </t>
  </si>
  <si>
    <t xml:space="preserve">  -----------------------------------------------------------</t>
  </si>
  <si>
    <t xml:space="preserve">  const          −1,96591      1,12267      −1,751   0,0799   *</t>
  </si>
  <si>
    <t xml:space="preserve">  estadocivil    −2,95095      0,582927     −5,062   4,14e-07 ***</t>
  </si>
  <si>
    <t xml:space="preserve">  idade           0,116143     0,0443165     2,621   0,0088   ***</t>
  </si>
  <si>
    <t xml:space="preserve">  sexo            1,30123      0,438611      2,967   0,0030   ***</t>
  </si>
  <si>
    <t>Média var. dependente   0,722222   D.P. var. dependente    0,449153</t>
  </si>
  <si>
    <t>R-quadrado de McFadden  0,310557   R-quadrado ajustado     0,272946</t>
  </si>
  <si>
    <t>Log da verossimilhança −73,32333   Critério de Akaike      154,6467</t>
  </si>
  <si>
    <t>Critério de Schwarz     167,4185   Critério Hannan-Quinn   159,8251</t>
  </si>
  <si>
    <t>Número de casos 'corretamente previstos' = 149 (82,8%)</t>
  </si>
  <si>
    <t>f(beta'x) na média das variáveis independentes = 0,170</t>
  </si>
  <si>
    <t>Teste de razão de verossimilhança: Qui-quadrado(3) = 66,0565 [0,0000]</t>
  </si>
  <si>
    <t xml:space="preserve">            Previsto</t>
  </si>
  <si>
    <t xml:space="preserve">               0     1</t>
  </si>
  <si>
    <t xml:space="preserve">  Efetivo 0   24    26</t>
  </si>
  <si>
    <t xml:space="preserve">          1    5   125</t>
  </si>
  <si>
    <t>Acerto</t>
  </si>
  <si>
    <t>Erro</t>
  </si>
  <si>
    <t>Total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</si>
</sst>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\-dd\-yyyy\ hh:mm:ss;@"/>
    <numFmt numFmtId="174" formatCode="[$-409]h:mm:ss\ AM/PM"/>
    <numFmt numFmtId="175" formatCode="h:mm:ss;@"/>
    <numFmt numFmtId="176" formatCode="dd\-mmm\-yyyy\ hh:mm:ss;@"/>
    <numFmt numFmtId="177" formatCode="[$-409]dddd\,\ mmmm\ dd\,\ yyyy"/>
    <numFmt numFmtId="178" formatCode="[$-409]d\-mmm\-yyyy;@"/>
    <numFmt numFmtId="179" formatCode="0.0%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79" fontId="2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showOutlineSymbols="0" zoomScaleSheetLayoutView="166" zoomScalePageLayoutView="0" workbookViewId="0" topLeftCell="A161">
      <selection activeCell="H182" sqref="H182"/>
    </sheetView>
  </sheetViews>
  <sheetFormatPr defaultColWidth="9.140625" defaultRowHeight="12.75"/>
  <cols>
    <col min="1" max="1" width="13.00390625" style="0" customWidth="1"/>
    <col min="2" max="2" width="12.00390625" style="0" customWidth="1"/>
    <col min="3" max="5" width="13.00390625" style="0" customWidth="1"/>
    <col min="8" max="8" width="13.28125" style="0" bestFit="1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>
        <v>-1.96591</v>
      </c>
      <c r="G1">
        <v>-2.95095</v>
      </c>
      <c r="H1">
        <v>0.116143</v>
      </c>
      <c r="I1">
        <v>1.30123</v>
      </c>
    </row>
    <row r="2" spans="1:8" ht="12.75">
      <c r="A2" s="3">
        <v>85</v>
      </c>
      <c r="B2" s="1">
        <v>1</v>
      </c>
      <c r="C2" s="3">
        <v>0</v>
      </c>
      <c r="D2" s="3">
        <v>20</v>
      </c>
      <c r="E2" s="3">
        <v>0</v>
      </c>
      <c r="F2">
        <f>1/(1+EXP(-($F$1+($G$1*C2)+($H$1*D2)+($I$1*E2))))</f>
        <v>0.5883019150757531</v>
      </c>
      <c r="G2">
        <f>IF(F2&gt;0.5,1,0)</f>
        <v>1</v>
      </c>
      <c r="H2" t="b">
        <f>G2=B2</f>
        <v>1</v>
      </c>
    </row>
    <row r="3" spans="1:8" ht="12.75">
      <c r="A3" s="3">
        <v>86</v>
      </c>
      <c r="B3" s="1">
        <v>1</v>
      </c>
      <c r="C3" s="3">
        <v>0</v>
      </c>
      <c r="D3" s="3">
        <v>34</v>
      </c>
      <c r="E3" s="3">
        <v>1</v>
      </c>
      <c r="F3">
        <f aca="true" t="shared" si="0" ref="F3:F66">1/(1+EXP(-($F$1+($G$1*C3)+($H$1*D3)+($I$1*E3))))</f>
        <v>0.963882155809224</v>
      </c>
      <c r="G3">
        <f aca="true" t="shared" si="1" ref="G3:G66">IF(F3&gt;0.5,1,0)</f>
        <v>1</v>
      </c>
      <c r="H3" t="b">
        <f aca="true" t="shared" si="2" ref="H3:H66">G3=B3</f>
        <v>1</v>
      </c>
    </row>
    <row r="4" spans="1:8" ht="12.75">
      <c r="A4" s="3">
        <v>87</v>
      </c>
      <c r="B4" s="1">
        <v>1</v>
      </c>
      <c r="C4" s="3">
        <v>0</v>
      </c>
      <c r="D4" s="3">
        <v>21</v>
      </c>
      <c r="E4" s="3">
        <v>1</v>
      </c>
      <c r="F4">
        <f t="shared" si="0"/>
        <v>0.8549944549421129</v>
      </c>
      <c r="G4">
        <f t="shared" si="1"/>
        <v>1</v>
      </c>
      <c r="H4" t="b">
        <f t="shared" si="2"/>
        <v>1</v>
      </c>
    </row>
    <row r="5" spans="1:8" ht="12.75">
      <c r="A5" s="3">
        <v>88</v>
      </c>
      <c r="B5" s="1">
        <v>1</v>
      </c>
      <c r="C5" s="3">
        <v>0</v>
      </c>
      <c r="D5" s="3">
        <v>22</v>
      </c>
      <c r="E5" s="3">
        <v>1</v>
      </c>
      <c r="F5">
        <f t="shared" si="0"/>
        <v>0.8688086544528466</v>
      </c>
      <c r="G5">
        <f t="shared" si="1"/>
        <v>1</v>
      </c>
      <c r="H5" t="b">
        <f t="shared" si="2"/>
        <v>1</v>
      </c>
    </row>
    <row r="6" spans="1:8" ht="12.75">
      <c r="A6" s="3">
        <v>89</v>
      </c>
      <c r="B6" s="1">
        <v>1</v>
      </c>
      <c r="C6" s="3">
        <v>0</v>
      </c>
      <c r="D6" s="3">
        <v>22</v>
      </c>
      <c r="E6" s="3">
        <v>1</v>
      </c>
      <c r="F6">
        <f t="shared" si="0"/>
        <v>0.8688086544528466</v>
      </c>
      <c r="G6">
        <f t="shared" si="1"/>
        <v>1</v>
      </c>
      <c r="H6" t="b">
        <f t="shared" si="2"/>
        <v>1</v>
      </c>
    </row>
    <row r="7" spans="1:8" ht="12.75">
      <c r="A7" s="3">
        <v>91</v>
      </c>
      <c r="B7" s="1">
        <v>1</v>
      </c>
      <c r="C7" s="3">
        <v>0</v>
      </c>
      <c r="D7" s="3">
        <v>22</v>
      </c>
      <c r="E7" s="3">
        <v>1</v>
      </c>
      <c r="F7">
        <f t="shared" si="0"/>
        <v>0.8688086544528466</v>
      </c>
      <c r="G7">
        <f t="shared" si="1"/>
        <v>1</v>
      </c>
      <c r="H7" t="b">
        <f t="shared" si="2"/>
        <v>1</v>
      </c>
    </row>
    <row r="8" spans="1:8" ht="12.75">
      <c r="A8" s="3">
        <v>92</v>
      </c>
      <c r="B8" s="1">
        <v>1</v>
      </c>
      <c r="C8" s="3">
        <v>0</v>
      </c>
      <c r="D8" s="3">
        <v>23</v>
      </c>
      <c r="E8" s="3">
        <v>0</v>
      </c>
      <c r="F8">
        <f t="shared" si="0"/>
        <v>0.6693792849005575</v>
      </c>
      <c r="G8">
        <f t="shared" si="1"/>
        <v>1</v>
      </c>
      <c r="H8" t="b">
        <f t="shared" si="2"/>
        <v>1</v>
      </c>
    </row>
    <row r="9" spans="1:8" ht="12.75">
      <c r="A9" s="3">
        <v>93</v>
      </c>
      <c r="B9" s="1">
        <v>1</v>
      </c>
      <c r="C9" s="3">
        <v>0</v>
      </c>
      <c r="D9" s="3">
        <v>30</v>
      </c>
      <c r="E9" s="3">
        <v>1</v>
      </c>
      <c r="F9">
        <f t="shared" si="0"/>
        <v>0.9437263583123161</v>
      </c>
      <c r="G9">
        <f t="shared" si="1"/>
        <v>1</v>
      </c>
      <c r="H9" t="b">
        <f t="shared" si="2"/>
        <v>1</v>
      </c>
    </row>
    <row r="10" spans="1:8" ht="12.75">
      <c r="A10" s="3">
        <v>94</v>
      </c>
      <c r="B10" s="1">
        <v>1</v>
      </c>
      <c r="C10" s="3">
        <v>0</v>
      </c>
      <c r="D10" s="3">
        <v>30</v>
      </c>
      <c r="E10" s="3">
        <v>1</v>
      </c>
      <c r="F10">
        <f t="shared" si="0"/>
        <v>0.9437263583123161</v>
      </c>
      <c r="G10">
        <f t="shared" si="1"/>
        <v>1</v>
      </c>
      <c r="H10" t="b">
        <f t="shared" si="2"/>
        <v>1</v>
      </c>
    </row>
    <row r="11" spans="1:8" ht="12.75">
      <c r="A11" s="3">
        <v>95</v>
      </c>
      <c r="B11" s="1">
        <v>1</v>
      </c>
      <c r="C11" s="3">
        <v>0</v>
      </c>
      <c r="D11" s="3">
        <v>27</v>
      </c>
      <c r="E11" s="3">
        <v>1</v>
      </c>
      <c r="F11">
        <f t="shared" si="0"/>
        <v>0.9220966436265816</v>
      </c>
      <c r="G11">
        <f t="shared" si="1"/>
        <v>1</v>
      </c>
      <c r="H11" t="b">
        <f t="shared" si="2"/>
        <v>1</v>
      </c>
    </row>
    <row r="12" spans="1:8" ht="12.75">
      <c r="A12" s="3">
        <v>96</v>
      </c>
      <c r="B12" s="1">
        <v>1</v>
      </c>
      <c r="C12" s="3">
        <v>0</v>
      </c>
      <c r="D12" s="3">
        <v>20</v>
      </c>
      <c r="E12" s="3">
        <v>1</v>
      </c>
      <c r="F12">
        <f t="shared" si="0"/>
        <v>0.8399935383988649</v>
      </c>
      <c r="G12">
        <f t="shared" si="1"/>
        <v>1</v>
      </c>
      <c r="H12" t="b">
        <f t="shared" si="2"/>
        <v>1</v>
      </c>
    </row>
    <row r="13" spans="1:8" ht="12.75">
      <c r="A13" s="3">
        <v>97</v>
      </c>
      <c r="B13" s="1">
        <v>1</v>
      </c>
      <c r="C13" s="3">
        <v>0</v>
      </c>
      <c r="D13" s="3">
        <v>20</v>
      </c>
      <c r="E13" s="3">
        <v>1</v>
      </c>
      <c r="F13">
        <f t="shared" si="0"/>
        <v>0.8399935383988649</v>
      </c>
      <c r="G13">
        <f t="shared" si="1"/>
        <v>1</v>
      </c>
      <c r="H13" t="b">
        <f t="shared" si="2"/>
        <v>1</v>
      </c>
    </row>
    <row r="14" spans="1:8" ht="12.75">
      <c r="A14" s="3">
        <v>98</v>
      </c>
      <c r="B14" s="1">
        <v>1</v>
      </c>
      <c r="C14" s="3">
        <v>1</v>
      </c>
      <c r="D14" s="3">
        <v>23</v>
      </c>
      <c r="E14" s="3">
        <v>1</v>
      </c>
      <c r="F14">
        <f t="shared" si="0"/>
        <v>0.28002431538746936</v>
      </c>
      <c r="G14">
        <f t="shared" si="1"/>
        <v>0</v>
      </c>
      <c r="H14" t="b">
        <f t="shared" si="2"/>
        <v>0</v>
      </c>
    </row>
    <row r="15" spans="1:8" ht="12.75">
      <c r="A15" s="3">
        <v>99</v>
      </c>
      <c r="B15" s="1">
        <v>1</v>
      </c>
      <c r="C15" s="3">
        <v>0</v>
      </c>
      <c r="D15" s="3">
        <v>31</v>
      </c>
      <c r="E15" s="3">
        <v>0</v>
      </c>
      <c r="F15">
        <f t="shared" si="0"/>
        <v>0.8367883026986186</v>
      </c>
      <c r="G15">
        <f t="shared" si="1"/>
        <v>1</v>
      </c>
      <c r="H15" t="b">
        <f t="shared" si="2"/>
        <v>1</v>
      </c>
    </row>
    <row r="16" spans="1:8" ht="12.75">
      <c r="A16" s="3">
        <v>100</v>
      </c>
      <c r="B16" s="1">
        <v>1</v>
      </c>
      <c r="C16" s="3">
        <v>0</v>
      </c>
      <c r="D16" s="3">
        <v>30</v>
      </c>
      <c r="E16" s="3">
        <v>1</v>
      </c>
      <c r="F16">
        <f t="shared" si="0"/>
        <v>0.9437263583123161</v>
      </c>
      <c r="G16">
        <f t="shared" si="1"/>
        <v>1</v>
      </c>
      <c r="H16" t="b">
        <f t="shared" si="2"/>
        <v>1</v>
      </c>
    </row>
    <row r="17" spans="1:8" ht="12.75">
      <c r="A17" s="3">
        <v>101</v>
      </c>
      <c r="B17" s="1">
        <v>1</v>
      </c>
      <c r="C17" s="3">
        <v>0</v>
      </c>
      <c r="D17" s="3">
        <v>39</v>
      </c>
      <c r="E17" s="3">
        <v>1</v>
      </c>
      <c r="F17">
        <f t="shared" si="0"/>
        <v>0.9794654272663716</v>
      </c>
      <c r="G17">
        <f t="shared" si="1"/>
        <v>1</v>
      </c>
      <c r="H17" t="b">
        <f t="shared" si="2"/>
        <v>1</v>
      </c>
    </row>
    <row r="18" spans="1:8" ht="12.75">
      <c r="A18" s="3">
        <v>102</v>
      </c>
      <c r="B18" s="1">
        <v>1</v>
      </c>
      <c r="C18" s="3">
        <v>0</v>
      </c>
      <c r="D18" s="3">
        <v>38</v>
      </c>
      <c r="E18" s="3">
        <v>0</v>
      </c>
      <c r="F18">
        <f t="shared" si="0"/>
        <v>0.9203801970756281</v>
      </c>
      <c r="G18">
        <f t="shared" si="1"/>
        <v>1</v>
      </c>
      <c r="H18" t="b">
        <f t="shared" si="2"/>
        <v>1</v>
      </c>
    </row>
    <row r="19" spans="1:8" ht="12.75">
      <c r="A19" s="3">
        <v>103</v>
      </c>
      <c r="B19" s="1">
        <v>1</v>
      </c>
      <c r="C19" s="3">
        <v>0</v>
      </c>
      <c r="D19" s="3">
        <v>26</v>
      </c>
      <c r="E19" s="3">
        <v>1</v>
      </c>
      <c r="F19">
        <f t="shared" si="0"/>
        <v>0.913333842431496</v>
      </c>
      <c r="G19">
        <f t="shared" si="1"/>
        <v>1</v>
      </c>
      <c r="H19" t="b">
        <f t="shared" si="2"/>
        <v>1</v>
      </c>
    </row>
    <row r="20" spans="1:8" ht="12.75">
      <c r="A20" s="3">
        <v>104</v>
      </c>
      <c r="B20" s="1">
        <v>1</v>
      </c>
      <c r="C20" s="3">
        <v>0</v>
      </c>
      <c r="D20" s="3">
        <v>21</v>
      </c>
      <c r="E20" s="3">
        <v>0</v>
      </c>
      <c r="F20">
        <f t="shared" si="0"/>
        <v>0.616115566257068</v>
      </c>
      <c r="G20">
        <f t="shared" si="1"/>
        <v>1</v>
      </c>
      <c r="H20" t="b">
        <f t="shared" si="2"/>
        <v>1</v>
      </c>
    </row>
    <row r="21" spans="1:8" ht="12.75">
      <c r="A21" s="3">
        <v>105</v>
      </c>
      <c r="B21" s="1">
        <v>1</v>
      </c>
      <c r="C21" s="3">
        <v>0</v>
      </c>
      <c r="D21" s="3">
        <v>29</v>
      </c>
      <c r="E21" s="3">
        <v>1</v>
      </c>
      <c r="F21">
        <f t="shared" si="0"/>
        <v>0.9372309139734704</v>
      </c>
      <c r="G21">
        <f t="shared" si="1"/>
        <v>1</v>
      </c>
      <c r="H21" t="b">
        <f t="shared" si="2"/>
        <v>1</v>
      </c>
    </row>
    <row r="22" spans="1:8" ht="12.75">
      <c r="A22" s="3">
        <v>106</v>
      </c>
      <c r="B22" s="1">
        <v>1</v>
      </c>
      <c r="C22" s="3">
        <v>0</v>
      </c>
      <c r="D22" s="3">
        <v>33</v>
      </c>
      <c r="E22" s="3">
        <v>0</v>
      </c>
      <c r="F22">
        <f t="shared" si="0"/>
        <v>0.8660886202311543</v>
      </c>
      <c r="G22">
        <f t="shared" si="1"/>
        <v>1</v>
      </c>
      <c r="H22" t="b">
        <f t="shared" si="2"/>
        <v>1</v>
      </c>
    </row>
    <row r="23" spans="1:8" ht="12.75">
      <c r="A23" s="3">
        <v>107</v>
      </c>
      <c r="B23" s="1">
        <v>1</v>
      </c>
      <c r="C23" s="3">
        <v>0</v>
      </c>
      <c r="D23" s="3">
        <v>32</v>
      </c>
      <c r="E23" s="3">
        <v>1</v>
      </c>
      <c r="F23">
        <f t="shared" si="0"/>
        <v>0.9548643117018696</v>
      </c>
      <c r="G23">
        <f t="shared" si="1"/>
        <v>1</v>
      </c>
      <c r="H23" t="b">
        <f t="shared" si="2"/>
        <v>1</v>
      </c>
    </row>
    <row r="24" spans="1:8" ht="12.75">
      <c r="A24" s="3">
        <v>108</v>
      </c>
      <c r="B24" s="1">
        <v>1</v>
      </c>
      <c r="C24" s="3">
        <v>0</v>
      </c>
      <c r="D24" s="3">
        <v>37</v>
      </c>
      <c r="E24" s="3">
        <v>1</v>
      </c>
      <c r="F24">
        <f t="shared" si="0"/>
        <v>0.974234383361084</v>
      </c>
      <c r="G24">
        <f t="shared" si="1"/>
        <v>1</v>
      </c>
      <c r="H24" t="b">
        <f t="shared" si="2"/>
        <v>1</v>
      </c>
    </row>
    <row r="25" spans="1:8" ht="12.75">
      <c r="A25" s="3">
        <v>109</v>
      </c>
      <c r="B25" s="1">
        <v>1</v>
      </c>
      <c r="C25" s="3">
        <v>0</v>
      </c>
      <c r="D25" s="3">
        <v>29</v>
      </c>
      <c r="E25" s="3">
        <v>1</v>
      </c>
      <c r="F25">
        <f t="shared" si="0"/>
        <v>0.9372309139734704</v>
      </c>
      <c r="G25">
        <f t="shared" si="1"/>
        <v>1</v>
      </c>
      <c r="H25" t="b">
        <f t="shared" si="2"/>
        <v>1</v>
      </c>
    </row>
    <row r="26" spans="1:8" ht="12.75">
      <c r="A26" s="3">
        <v>111</v>
      </c>
      <c r="B26" s="1">
        <v>1</v>
      </c>
      <c r="C26" s="3">
        <v>0</v>
      </c>
      <c r="D26" s="3">
        <v>26</v>
      </c>
      <c r="E26" s="3">
        <v>1</v>
      </c>
      <c r="F26">
        <f t="shared" si="0"/>
        <v>0.913333842431496</v>
      </c>
      <c r="G26">
        <f t="shared" si="1"/>
        <v>1</v>
      </c>
      <c r="H26" t="b">
        <f t="shared" si="2"/>
        <v>1</v>
      </c>
    </row>
    <row r="27" spans="1:8" ht="12.75">
      <c r="A27" s="3">
        <v>112</v>
      </c>
      <c r="B27" s="1">
        <v>1</v>
      </c>
      <c r="C27" s="3">
        <v>0</v>
      </c>
      <c r="D27" s="3">
        <v>29</v>
      </c>
      <c r="E27" s="3">
        <v>1</v>
      </c>
      <c r="F27">
        <f t="shared" si="0"/>
        <v>0.9372309139734704</v>
      </c>
      <c r="G27">
        <f t="shared" si="1"/>
        <v>1</v>
      </c>
      <c r="H27" t="b">
        <f t="shared" si="2"/>
        <v>1</v>
      </c>
    </row>
    <row r="28" spans="1:8" ht="12.75">
      <c r="A28" s="3">
        <v>113</v>
      </c>
      <c r="B28" s="1">
        <v>1</v>
      </c>
      <c r="C28" s="3">
        <v>0</v>
      </c>
      <c r="D28" s="3">
        <v>24</v>
      </c>
      <c r="E28" s="3">
        <v>1</v>
      </c>
      <c r="F28">
        <f t="shared" si="0"/>
        <v>0.8930949648098089</v>
      </c>
      <c r="G28">
        <f t="shared" si="1"/>
        <v>1</v>
      </c>
      <c r="H28" t="b">
        <f t="shared" si="2"/>
        <v>1</v>
      </c>
    </row>
    <row r="29" spans="1:8" ht="12.75">
      <c r="A29" s="3">
        <v>114</v>
      </c>
      <c r="B29" s="1">
        <v>1</v>
      </c>
      <c r="C29" s="3">
        <v>0</v>
      </c>
      <c r="D29" s="3">
        <v>30</v>
      </c>
      <c r="E29" s="3">
        <v>0</v>
      </c>
      <c r="F29">
        <f t="shared" si="0"/>
        <v>0.8202998034728615</v>
      </c>
      <c r="G29">
        <f t="shared" si="1"/>
        <v>1</v>
      </c>
      <c r="H29" t="b">
        <f t="shared" si="2"/>
        <v>1</v>
      </c>
    </row>
    <row r="30" spans="1:8" ht="12.75">
      <c r="A30" s="3">
        <v>115</v>
      </c>
      <c r="B30" s="1">
        <v>1</v>
      </c>
      <c r="C30" s="3">
        <v>0</v>
      </c>
      <c r="D30" s="3">
        <v>27</v>
      </c>
      <c r="E30" s="3">
        <v>1</v>
      </c>
      <c r="F30">
        <f t="shared" si="0"/>
        <v>0.9220966436265816</v>
      </c>
      <c r="G30">
        <f t="shared" si="1"/>
        <v>1</v>
      </c>
      <c r="H30" t="b">
        <f t="shared" si="2"/>
        <v>1</v>
      </c>
    </row>
    <row r="31" spans="1:8" ht="12.75">
      <c r="A31" s="3">
        <v>116</v>
      </c>
      <c r="B31" s="1">
        <v>1</v>
      </c>
      <c r="C31" s="3">
        <v>0</v>
      </c>
      <c r="D31" s="3">
        <v>18</v>
      </c>
      <c r="E31" s="3">
        <v>0</v>
      </c>
      <c r="F31">
        <f t="shared" si="0"/>
        <v>0.5311256997695083</v>
      </c>
      <c r="G31">
        <f t="shared" si="1"/>
        <v>1</v>
      </c>
      <c r="H31" t="b">
        <f t="shared" si="2"/>
        <v>1</v>
      </c>
    </row>
    <row r="32" spans="1:8" ht="12.75">
      <c r="A32" s="3">
        <v>117</v>
      </c>
      <c r="B32" s="1">
        <v>1</v>
      </c>
      <c r="C32" s="3">
        <v>0</v>
      </c>
      <c r="D32" s="3">
        <v>18</v>
      </c>
      <c r="E32" s="3">
        <v>0</v>
      </c>
      <c r="F32">
        <f t="shared" si="0"/>
        <v>0.5311256997695083</v>
      </c>
      <c r="G32">
        <f t="shared" si="1"/>
        <v>1</v>
      </c>
      <c r="H32" t="b">
        <f t="shared" si="2"/>
        <v>1</v>
      </c>
    </row>
    <row r="33" spans="1:8" ht="12.75">
      <c r="A33" s="3">
        <v>118</v>
      </c>
      <c r="B33" s="1">
        <v>1</v>
      </c>
      <c r="C33" s="3">
        <v>0</v>
      </c>
      <c r="D33" s="3">
        <v>25</v>
      </c>
      <c r="E33" s="3">
        <v>1</v>
      </c>
      <c r="F33">
        <f t="shared" si="0"/>
        <v>0.9036883266939933</v>
      </c>
      <c r="G33">
        <f t="shared" si="1"/>
        <v>1</v>
      </c>
      <c r="H33" t="b">
        <f t="shared" si="2"/>
        <v>1</v>
      </c>
    </row>
    <row r="34" spans="1:8" ht="12.75">
      <c r="A34" s="3">
        <v>119</v>
      </c>
      <c r="B34" s="1">
        <v>1</v>
      </c>
      <c r="C34" s="3">
        <v>0</v>
      </c>
      <c r="D34" s="3">
        <v>36</v>
      </c>
      <c r="E34" s="3">
        <v>1</v>
      </c>
      <c r="F34">
        <f t="shared" si="0"/>
        <v>0.971152719178301</v>
      </c>
      <c r="G34">
        <f t="shared" si="1"/>
        <v>1</v>
      </c>
      <c r="H34" t="b">
        <f t="shared" si="2"/>
        <v>1</v>
      </c>
    </row>
    <row r="35" spans="1:8" ht="12.75">
      <c r="A35" s="3">
        <v>120</v>
      </c>
      <c r="B35" s="1">
        <v>1</v>
      </c>
      <c r="C35" s="3">
        <v>0</v>
      </c>
      <c r="D35" s="3">
        <v>26</v>
      </c>
      <c r="E35" s="3">
        <v>1</v>
      </c>
      <c r="F35">
        <f t="shared" si="0"/>
        <v>0.913333842431496</v>
      </c>
      <c r="G35">
        <f t="shared" si="1"/>
        <v>1</v>
      </c>
      <c r="H35" t="b">
        <f t="shared" si="2"/>
        <v>1</v>
      </c>
    </row>
    <row r="36" spans="1:8" ht="12.75">
      <c r="A36" s="3">
        <v>121</v>
      </c>
      <c r="B36" s="1">
        <v>1</v>
      </c>
      <c r="C36" s="3">
        <v>0</v>
      </c>
      <c r="D36" s="3">
        <v>26</v>
      </c>
      <c r="E36" s="3">
        <v>1</v>
      </c>
      <c r="F36">
        <f t="shared" si="0"/>
        <v>0.913333842431496</v>
      </c>
      <c r="G36">
        <f t="shared" si="1"/>
        <v>1</v>
      </c>
      <c r="H36" t="b">
        <f t="shared" si="2"/>
        <v>1</v>
      </c>
    </row>
    <row r="37" spans="1:8" ht="12.75">
      <c r="A37" s="3">
        <v>123</v>
      </c>
      <c r="B37" s="1">
        <v>1</v>
      </c>
      <c r="C37" s="3">
        <v>0</v>
      </c>
      <c r="D37" s="3">
        <v>30</v>
      </c>
      <c r="E37" s="3">
        <v>1</v>
      </c>
      <c r="F37">
        <f t="shared" si="0"/>
        <v>0.9437263583123161</v>
      </c>
      <c r="G37">
        <f t="shared" si="1"/>
        <v>1</v>
      </c>
      <c r="H37" t="b">
        <f t="shared" si="2"/>
        <v>1</v>
      </c>
    </row>
    <row r="38" spans="1:8" ht="12.75">
      <c r="A38" s="3">
        <v>124</v>
      </c>
      <c r="B38" s="1">
        <v>1</v>
      </c>
      <c r="C38" s="3">
        <v>0</v>
      </c>
      <c r="D38" s="3">
        <v>20</v>
      </c>
      <c r="E38" s="3">
        <v>1</v>
      </c>
      <c r="F38">
        <f t="shared" si="0"/>
        <v>0.8399935383988649</v>
      </c>
      <c r="G38">
        <f t="shared" si="1"/>
        <v>1</v>
      </c>
      <c r="H38" t="b">
        <f t="shared" si="2"/>
        <v>1</v>
      </c>
    </row>
    <row r="39" spans="1:8" ht="12.75">
      <c r="A39" s="3">
        <v>125</v>
      </c>
      <c r="B39" s="1">
        <v>1</v>
      </c>
      <c r="C39" s="3">
        <v>0</v>
      </c>
      <c r="D39" s="3">
        <v>28</v>
      </c>
      <c r="E39" s="3">
        <v>1</v>
      </c>
      <c r="F39">
        <f t="shared" si="0"/>
        <v>0.9300413048256663</v>
      </c>
      <c r="G39">
        <f t="shared" si="1"/>
        <v>1</v>
      </c>
      <c r="H39" t="b">
        <f t="shared" si="2"/>
        <v>1</v>
      </c>
    </row>
    <row r="40" spans="1:8" ht="12.75">
      <c r="A40" s="3">
        <v>126</v>
      </c>
      <c r="B40" s="1">
        <v>1</v>
      </c>
      <c r="C40" s="3">
        <v>0</v>
      </c>
      <c r="D40" s="3">
        <v>32</v>
      </c>
      <c r="E40" s="3">
        <v>1</v>
      </c>
      <c r="F40">
        <f t="shared" si="0"/>
        <v>0.9548643117018696</v>
      </c>
      <c r="G40">
        <f t="shared" si="1"/>
        <v>1</v>
      </c>
      <c r="H40" t="b">
        <f t="shared" si="2"/>
        <v>1</v>
      </c>
    </row>
    <row r="41" spans="1:8" ht="12.75">
      <c r="A41" s="3">
        <v>127</v>
      </c>
      <c r="B41" s="1">
        <v>1</v>
      </c>
      <c r="C41" s="3">
        <v>0</v>
      </c>
      <c r="D41" s="3">
        <v>34</v>
      </c>
      <c r="E41" s="3">
        <v>1</v>
      </c>
      <c r="F41">
        <f t="shared" si="0"/>
        <v>0.963882155809224</v>
      </c>
      <c r="G41">
        <f t="shared" si="1"/>
        <v>1</v>
      </c>
      <c r="H41" t="b">
        <f t="shared" si="2"/>
        <v>1</v>
      </c>
    </row>
    <row r="42" spans="1:8" ht="12.75">
      <c r="A42" s="3">
        <v>128</v>
      </c>
      <c r="B42" s="1">
        <v>1</v>
      </c>
      <c r="C42" s="3">
        <v>0</v>
      </c>
      <c r="D42" s="3">
        <v>22</v>
      </c>
      <c r="E42" s="3">
        <v>1</v>
      </c>
      <c r="F42">
        <f t="shared" si="0"/>
        <v>0.8688086544528466</v>
      </c>
      <c r="G42">
        <f t="shared" si="1"/>
        <v>1</v>
      </c>
      <c r="H42" t="b">
        <f t="shared" si="2"/>
        <v>1</v>
      </c>
    </row>
    <row r="43" spans="1:8" ht="12.75">
      <c r="A43" s="3">
        <v>129</v>
      </c>
      <c r="B43" s="1">
        <v>1</v>
      </c>
      <c r="C43" s="3">
        <v>0</v>
      </c>
      <c r="D43" s="3">
        <v>20</v>
      </c>
      <c r="E43" s="3">
        <v>0</v>
      </c>
      <c r="F43">
        <f t="shared" si="0"/>
        <v>0.5883019150757531</v>
      </c>
      <c r="G43">
        <f t="shared" si="1"/>
        <v>1</v>
      </c>
      <c r="H43" t="b">
        <f t="shared" si="2"/>
        <v>1</v>
      </c>
    </row>
    <row r="44" spans="1:8" ht="12.75">
      <c r="A44" s="3">
        <v>130</v>
      </c>
      <c r="B44" s="1">
        <v>1</v>
      </c>
      <c r="C44" s="3">
        <v>0</v>
      </c>
      <c r="D44" s="3">
        <v>24</v>
      </c>
      <c r="E44" s="3">
        <v>1</v>
      </c>
      <c r="F44">
        <f t="shared" si="0"/>
        <v>0.8930949648098089</v>
      </c>
      <c r="G44">
        <f t="shared" si="1"/>
        <v>1</v>
      </c>
      <c r="H44" t="b">
        <f t="shared" si="2"/>
        <v>1</v>
      </c>
    </row>
    <row r="45" spans="1:8" ht="12.75">
      <c r="A45" s="3">
        <v>131</v>
      </c>
      <c r="B45" s="1">
        <v>1</v>
      </c>
      <c r="C45" s="3">
        <v>0</v>
      </c>
      <c r="D45" s="3">
        <v>27</v>
      </c>
      <c r="E45" s="3">
        <v>1</v>
      </c>
      <c r="F45">
        <f t="shared" si="0"/>
        <v>0.9220966436265816</v>
      </c>
      <c r="G45">
        <f t="shared" si="1"/>
        <v>1</v>
      </c>
      <c r="H45" t="b">
        <f t="shared" si="2"/>
        <v>1</v>
      </c>
    </row>
    <row r="46" spans="1:8" ht="12.75">
      <c r="A46" s="3">
        <v>132</v>
      </c>
      <c r="B46" s="1">
        <v>1</v>
      </c>
      <c r="C46" s="3">
        <v>0</v>
      </c>
      <c r="D46" s="3">
        <v>22</v>
      </c>
      <c r="E46" s="3">
        <v>1</v>
      </c>
      <c r="F46">
        <f t="shared" si="0"/>
        <v>0.8688086544528466</v>
      </c>
      <c r="G46">
        <f t="shared" si="1"/>
        <v>1</v>
      </c>
      <c r="H46" t="b">
        <f t="shared" si="2"/>
        <v>1</v>
      </c>
    </row>
    <row r="47" spans="1:8" ht="12.75">
      <c r="A47" s="3">
        <v>133</v>
      </c>
      <c r="B47" s="1">
        <v>1</v>
      </c>
      <c r="C47" s="3">
        <v>0</v>
      </c>
      <c r="D47" s="3">
        <v>28</v>
      </c>
      <c r="E47" s="3">
        <v>1</v>
      </c>
      <c r="F47">
        <f t="shared" si="0"/>
        <v>0.9300413048256663</v>
      </c>
      <c r="G47">
        <f t="shared" si="1"/>
        <v>1</v>
      </c>
      <c r="H47" t="b">
        <f t="shared" si="2"/>
        <v>1</v>
      </c>
    </row>
    <row r="48" spans="1:8" ht="12.75">
      <c r="A48" s="3">
        <v>134</v>
      </c>
      <c r="B48" s="1">
        <v>1</v>
      </c>
      <c r="C48" s="3">
        <v>0</v>
      </c>
      <c r="D48" s="3">
        <v>33</v>
      </c>
      <c r="E48" s="3">
        <v>0</v>
      </c>
      <c r="F48">
        <f t="shared" si="0"/>
        <v>0.8660886202311543</v>
      </c>
      <c r="G48">
        <f t="shared" si="1"/>
        <v>1</v>
      </c>
      <c r="H48" t="b">
        <f t="shared" si="2"/>
        <v>1</v>
      </c>
    </row>
    <row r="49" spans="1:8" ht="12.75">
      <c r="A49" s="3">
        <v>135</v>
      </c>
      <c r="B49" s="1">
        <v>1</v>
      </c>
      <c r="C49" s="3">
        <v>0</v>
      </c>
      <c r="D49" s="3">
        <v>20</v>
      </c>
      <c r="E49" s="3">
        <v>1</v>
      </c>
      <c r="F49">
        <f t="shared" si="0"/>
        <v>0.8399935383988649</v>
      </c>
      <c r="G49">
        <f t="shared" si="1"/>
        <v>1</v>
      </c>
      <c r="H49" t="b">
        <f t="shared" si="2"/>
        <v>1</v>
      </c>
    </row>
    <row r="50" spans="1:8" ht="12.75">
      <c r="A50" s="3">
        <v>136</v>
      </c>
      <c r="B50" s="1">
        <v>1</v>
      </c>
      <c r="C50" s="3">
        <v>0</v>
      </c>
      <c r="D50" s="3">
        <v>25</v>
      </c>
      <c r="E50" s="3">
        <v>1</v>
      </c>
      <c r="F50">
        <f t="shared" si="0"/>
        <v>0.9036883266939933</v>
      </c>
      <c r="G50">
        <f t="shared" si="1"/>
        <v>1</v>
      </c>
      <c r="H50" t="b">
        <f t="shared" si="2"/>
        <v>1</v>
      </c>
    </row>
    <row r="51" spans="1:8" ht="12.75">
      <c r="A51" s="3">
        <v>137</v>
      </c>
      <c r="B51" s="1">
        <v>1</v>
      </c>
      <c r="C51" s="3">
        <v>0</v>
      </c>
      <c r="D51" s="3">
        <v>23</v>
      </c>
      <c r="E51" s="3">
        <v>1</v>
      </c>
      <c r="F51">
        <f t="shared" si="0"/>
        <v>0.8814892361184159</v>
      </c>
      <c r="G51">
        <f t="shared" si="1"/>
        <v>1</v>
      </c>
      <c r="H51" t="b">
        <f t="shared" si="2"/>
        <v>1</v>
      </c>
    </row>
    <row r="52" spans="1:8" ht="12.75">
      <c r="A52" s="3">
        <v>138</v>
      </c>
      <c r="B52" s="1">
        <v>1</v>
      </c>
      <c r="C52" s="3">
        <v>1</v>
      </c>
      <c r="D52" s="3">
        <v>23</v>
      </c>
      <c r="E52" s="3">
        <v>0</v>
      </c>
      <c r="F52">
        <f t="shared" si="0"/>
        <v>0.09573218662223026</v>
      </c>
      <c r="G52">
        <f t="shared" si="1"/>
        <v>0</v>
      </c>
      <c r="H52" t="b">
        <f t="shared" si="2"/>
        <v>0</v>
      </c>
    </row>
    <row r="53" spans="1:8" ht="12.75">
      <c r="A53" s="3">
        <v>139</v>
      </c>
      <c r="B53" s="1">
        <v>1</v>
      </c>
      <c r="C53" s="3">
        <v>0</v>
      </c>
      <c r="D53" s="3">
        <v>24</v>
      </c>
      <c r="E53" s="3">
        <v>0</v>
      </c>
      <c r="F53">
        <f t="shared" si="0"/>
        <v>0.6945593229186573</v>
      </c>
      <c r="G53">
        <f t="shared" si="1"/>
        <v>1</v>
      </c>
      <c r="H53" t="b">
        <f t="shared" si="2"/>
        <v>1</v>
      </c>
    </row>
    <row r="54" spans="1:8" ht="12.75">
      <c r="A54" s="3">
        <v>140</v>
      </c>
      <c r="B54" s="1">
        <v>1</v>
      </c>
      <c r="C54" s="3">
        <v>0</v>
      </c>
      <c r="D54" s="3">
        <v>23</v>
      </c>
      <c r="E54" s="3">
        <v>1</v>
      </c>
      <c r="F54">
        <f t="shared" si="0"/>
        <v>0.8814892361184159</v>
      </c>
      <c r="G54">
        <f t="shared" si="1"/>
        <v>1</v>
      </c>
      <c r="H54" t="b">
        <f t="shared" si="2"/>
        <v>1</v>
      </c>
    </row>
    <row r="55" spans="1:8" ht="12.75">
      <c r="A55" s="3">
        <v>141</v>
      </c>
      <c r="B55" s="1">
        <v>1</v>
      </c>
      <c r="C55" s="3">
        <v>0</v>
      </c>
      <c r="D55" s="3">
        <v>32</v>
      </c>
      <c r="E55" s="3">
        <v>1</v>
      </c>
      <c r="F55">
        <f t="shared" si="0"/>
        <v>0.9548643117018696</v>
      </c>
      <c r="G55">
        <f t="shared" si="1"/>
        <v>1</v>
      </c>
      <c r="H55" t="b">
        <f t="shared" si="2"/>
        <v>1</v>
      </c>
    </row>
    <row r="56" spans="1:8" ht="12.75">
      <c r="A56" s="3">
        <v>142</v>
      </c>
      <c r="B56" s="1">
        <v>1</v>
      </c>
      <c r="C56" s="3">
        <v>0</v>
      </c>
      <c r="D56" s="3">
        <v>20</v>
      </c>
      <c r="E56" s="3">
        <v>0</v>
      </c>
      <c r="F56">
        <f t="shared" si="0"/>
        <v>0.5883019150757531</v>
      </c>
      <c r="G56">
        <f t="shared" si="1"/>
        <v>1</v>
      </c>
      <c r="H56" t="b">
        <f t="shared" si="2"/>
        <v>1</v>
      </c>
    </row>
    <row r="57" spans="1:8" ht="12.75">
      <c r="A57" s="3">
        <v>143</v>
      </c>
      <c r="B57" s="1">
        <v>1</v>
      </c>
      <c r="C57" s="3">
        <v>0</v>
      </c>
      <c r="D57" s="3">
        <v>33</v>
      </c>
      <c r="E57" s="3">
        <v>0</v>
      </c>
      <c r="F57">
        <f t="shared" si="0"/>
        <v>0.8660886202311543</v>
      </c>
      <c r="G57">
        <f t="shared" si="1"/>
        <v>1</v>
      </c>
      <c r="H57" t="b">
        <f t="shared" si="2"/>
        <v>1</v>
      </c>
    </row>
    <row r="58" spans="1:8" ht="12.75">
      <c r="A58" s="3">
        <v>144</v>
      </c>
      <c r="B58" s="1">
        <v>1</v>
      </c>
      <c r="C58" s="3">
        <v>0</v>
      </c>
      <c r="D58" s="3">
        <v>22</v>
      </c>
      <c r="E58" s="3">
        <v>1</v>
      </c>
      <c r="F58">
        <f t="shared" si="0"/>
        <v>0.8688086544528466</v>
      </c>
      <c r="G58">
        <f t="shared" si="1"/>
        <v>1</v>
      </c>
      <c r="H58" t="b">
        <f t="shared" si="2"/>
        <v>1</v>
      </c>
    </row>
    <row r="59" spans="1:8" ht="12.75">
      <c r="A59" s="3">
        <v>145</v>
      </c>
      <c r="B59" s="1">
        <v>1</v>
      </c>
      <c r="C59" s="3">
        <v>0</v>
      </c>
      <c r="D59" s="3">
        <v>31</v>
      </c>
      <c r="E59" s="3">
        <v>0</v>
      </c>
      <c r="F59">
        <f t="shared" si="0"/>
        <v>0.8367883026986186</v>
      </c>
      <c r="G59">
        <f t="shared" si="1"/>
        <v>1</v>
      </c>
      <c r="H59" t="b">
        <f t="shared" si="2"/>
        <v>1</v>
      </c>
    </row>
    <row r="60" spans="1:8" ht="12.75">
      <c r="A60" s="3">
        <v>146</v>
      </c>
      <c r="B60" s="1">
        <v>1</v>
      </c>
      <c r="C60" s="3">
        <v>0</v>
      </c>
      <c r="D60" s="3">
        <v>21</v>
      </c>
      <c r="E60" s="3">
        <v>1</v>
      </c>
      <c r="F60">
        <f t="shared" si="0"/>
        <v>0.8549944549421129</v>
      </c>
      <c r="G60">
        <f t="shared" si="1"/>
        <v>1</v>
      </c>
      <c r="H60" t="b">
        <f t="shared" si="2"/>
        <v>1</v>
      </c>
    </row>
    <row r="61" spans="1:8" ht="12.75">
      <c r="A61" s="3">
        <v>147</v>
      </c>
      <c r="B61" s="1">
        <v>1</v>
      </c>
      <c r="C61" s="3">
        <v>0</v>
      </c>
      <c r="D61" s="3">
        <v>18</v>
      </c>
      <c r="E61" s="3">
        <v>1</v>
      </c>
      <c r="F61">
        <f t="shared" si="0"/>
        <v>0.8062607471053419</v>
      </c>
      <c r="G61">
        <f t="shared" si="1"/>
        <v>1</v>
      </c>
      <c r="H61" t="b">
        <f t="shared" si="2"/>
        <v>1</v>
      </c>
    </row>
    <row r="62" spans="1:8" ht="12.75">
      <c r="A62" s="3">
        <v>148</v>
      </c>
      <c r="B62" s="1">
        <v>1</v>
      </c>
      <c r="C62" s="3">
        <v>0</v>
      </c>
      <c r="D62" s="3">
        <v>18</v>
      </c>
      <c r="E62" s="3">
        <v>1</v>
      </c>
      <c r="F62">
        <f t="shared" si="0"/>
        <v>0.8062607471053419</v>
      </c>
      <c r="G62">
        <f t="shared" si="1"/>
        <v>1</v>
      </c>
      <c r="H62" t="b">
        <f t="shared" si="2"/>
        <v>1</v>
      </c>
    </row>
    <row r="63" spans="1:8" ht="12.75">
      <c r="A63" s="3">
        <v>149</v>
      </c>
      <c r="B63" s="1">
        <v>1</v>
      </c>
      <c r="C63" s="3">
        <v>0</v>
      </c>
      <c r="D63" s="3">
        <v>24</v>
      </c>
      <c r="E63" s="3">
        <v>1</v>
      </c>
      <c r="F63">
        <f t="shared" si="0"/>
        <v>0.8930949648098089</v>
      </c>
      <c r="G63">
        <f t="shared" si="1"/>
        <v>1</v>
      </c>
      <c r="H63" t="b">
        <f t="shared" si="2"/>
        <v>1</v>
      </c>
    </row>
    <row r="64" spans="1:8" ht="12.75">
      <c r="A64" s="3">
        <v>150</v>
      </c>
      <c r="B64" s="1">
        <v>1</v>
      </c>
      <c r="C64" s="3">
        <v>0</v>
      </c>
      <c r="D64" s="3">
        <v>25</v>
      </c>
      <c r="E64" s="3">
        <v>0</v>
      </c>
      <c r="F64">
        <f t="shared" si="0"/>
        <v>0.71862775708849</v>
      </c>
      <c r="G64">
        <f t="shared" si="1"/>
        <v>1</v>
      </c>
      <c r="H64" t="b">
        <f t="shared" si="2"/>
        <v>1</v>
      </c>
    </row>
    <row r="65" spans="1:8" ht="12.75">
      <c r="A65" s="3">
        <v>151</v>
      </c>
      <c r="B65" s="1">
        <v>1</v>
      </c>
      <c r="C65" s="3">
        <v>0</v>
      </c>
      <c r="D65" s="3">
        <v>29</v>
      </c>
      <c r="E65" s="3">
        <v>0</v>
      </c>
      <c r="F65">
        <f t="shared" si="0"/>
        <v>0.8025386267285395</v>
      </c>
      <c r="G65">
        <f t="shared" si="1"/>
        <v>1</v>
      </c>
      <c r="H65" t="b">
        <f t="shared" si="2"/>
        <v>1</v>
      </c>
    </row>
    <row r="66" spans="1:8" ht="12.75">
      <c r="A66" s="3">
        <v>154</v>
      </c>
      <c r="B66" s="1">
        <v>1</v>
      </c>
      <c r="C66" s="3">
        <v>0</v>
      </c>
      <c r="D66" s="3">
        <v>27</v>
      </c>
      <c r="E66" s="3">
        <v>1</v>
      </c>
      <c r="F66">
        <f t="shared" si="0"/>
        <v>0.9220966436265816</v>
      </c>
      <c r="G66">
        <f t="shared" si="1"/>
        <v>1</v>
      </c>
      <c r="H66" t="b">
        <f t="shared" si="2"/>
        <v>1</v>
      </c>
    </row>
    <row r="67" spans="1:8" ht="12.75">
      <c r="A67" s="3">
        <v>155</v>
      </c>
      <c r="B67" s="1">
        <v>1</v>
      </c>
      <c r="C67" s="3">
        <v>0</v>
      </c>
      <c r="D67" s="3">
        <v>21</v>
      </c>
      <c r="E67" s="3">
        <v>0</v>
      </c>
      <c r="F67">
        <f aca="true" t="shared" si="3" ref="F67:F130">1/(1+EXP(-($F$1+($G$1*C67)+($H$1*D67)+($I$1*E67))))</f>
        <v>0.616115566257068</v>
      </c>
      <c r="G67">
        <f aca="true" t="shared" si="4" ref="G67:G130">IF(F67&gt;0.5,1,0)</f>
        <v>1</v>
      </c>
      <c r="H67" t="b">
        <f aca="true" t="shared" si="5" ref="H67:H130">G67=B67</f>
        <v>1</v>
      </c>
    </row>
    <row r="68" spans="1:8" ht="12.75">
      <c r="A68" s="3">
        <v>156</v>
      </c>
      <c r="B68" s="1">
        <v>1</v>
      </c>
      <c r="C68" s="3">
        <v>0</v>
      </c>
      <c r="D68" s="3">
        <v>25</v>
      </c>
      <c r="E68" s="3">
        <v>0</v>
      </c>
      <c r="F68">
        <f t="shared" si="3"/>
        <v>0.71862775708849</v>
      </c>
      <c r="G68">
        <f t="shared" si="4"/>
        <v>1</v>
      </c>
      <c r="H68" t="b">
        <f t="shared" si="5"/>
        <v>1</v>
      </c>
    </row>
    <row r="69" spans="1:8" ht="12.75">
      <c r="A69" s="3">
        <v>159</v>
      </c>
      <c r="B69" s="1">
        <v>1</v>
      </c>
      <c r="C69" s="3">
        <v>0</v>
      </c>
      <c r="D69" s="3">
        <v>29</v>
      </c>
      <c r="E69" s="3">
        <v>1</v>
      </c>
      <c r="F69">
        <f t="shared" si="3"/>
        <v>0.9372309139734704</v>
      </c>
      <c r="G69">
        <f t="shared" si="4"/>
        <v>1</v>
      </c>
      <c r="H69" t="b">
        <f t="shared" si="5"/>
        <v>1</v>
      </c>
    </row>
    <row r="70" spans="1:8" ht="12.75">
      <c r="A70" s="3">
        <v>160</v>
      </c>
      <c r="B70" s="1">
        <v>1</v>
      </c>
      <c r="C70" s="3">
        <v>0</v>
      </c>
      <c r="D70" s="3">
        <v>42</v>
      </c>
      <c r="E70" s="3">
        <v>0</v>
      </c>
      <c r="F70">
        <f t="shared" si="3"/>
        <v>0.94844115643507</v>
      </c>
      <c r="G70">
        <f t="shared" si="4"/>
        <v>1</v>
      </c>
      <c r="H70" t="b">
        <f t="shared" si="5"/>
        <v>1</v>
      </c>
    </row>
    <row r="71" spans="1:8" ht="12.75">
      <c r="A71" s="3">
        <v>161</v>
      </c>
      <c r="B71" s="1">
        <v>1</v>
      </c>
      <c r="C71" s="3">
        <v>0</v>
      </c>
      <c r="D71" s="3">
        <v>23</v>
      </c>
      <c r="E71" s="3">
        <v>0</v>
      </c>
      <c r="F71">
        <f t="shared" si="3"/>
        <v>0.6693792849005575</v>
      </c>
      <c r="G71">
        <f t="shared" si="4"/>
        <v>1</v>
      </c>
      <c r="H71" t="b">
        <f t="shared" si="5"/>
        <v>1</v>
      </c>
    </row>
    <row r="72" spans="1:8" ht="12.75">
      <c r="A72" s="3">
        <v>162</v>
      </c>
      <c r="B72" s="1">
        <v>1</v>
      </c>
      <c r="C72" s="3">
        <v>0</v>
      </c>
      <c r="D72" s="3">
        <v>23</v>
      </c>
      <c r="E72" s="3">
        <v>1</v>
      </c>
      <c r="F72">
        <f t="shared" si="3"/>
        <v>0.8814892361184159</v>
      </c>
      <c r="G72">
        <f t="shared" si="4"/>
        <v>1</v>
      </c>
      <c r="H72" t="b">
        <f t="shared" si="5"/>
        <v>1</v>
      </c>
    </row>
    <row r="73" spans="1:8" ht="12.75">
      <c r="A73" s="3">
        <v>163</v>
      </c>
      <c r="B73" s="1">
        <v>1</v>
      </c>
      <c r="C73" s="3">
        <v>0</v>
      </c>
      <c r="D73" s="3">
        <v>32</v>
      </c>
      <c r="E73" s="3">
        <v>1</v>
      </c>
      <c r="F73">
        <f t="shared" si="3"/>
        <v>0.9548643117018696</v>
      </c>
      <c r="G73">
        <f t="shared" si="4"/>
        <v>1</v>
      </c>
      <c r="H73" t="b">
        <f t="shared" si="5"/>
        <v>1</v>
      </c>
    </row>
    <row r="74" spans="1:8" ht="12.75">
      <c r="A74" s="3">
        <v>164</v>
      </c>
      <c r="B74" s="1">
        <v>1</v>
      </c>
      <c r="C74" s="3">
        <v>0</v>
      </c>
      <c r="D74" s="3">
        <v>24</v>
      </c>
      <c r="E74" s="3">
        <v>1</v>
      </c>
      <c r="F74">
        <f t="shared" si="3"/>
        <v>0.8930949648098089</v>
      </c>
      <c r="G74">
        <f t="shared" si="4"/>
        <v>1</v>
      </c>
      <c r="H74" t="b">
        <f t="shared" si="5"/>
        <v>1</v>
      </c>
    </row>
    <row r="75" spans="1:8" ht="12.75">
      <c r="A75" s="3">
        <v>166</v>
      </c>
      <c r="B75" s="1">
        <v>1</v>
      </c>
      <c r="C75" s="3">
        <v>0</v>
      </c>
      <c r="D75" s="3">
        <v>42</v>
      </c>
      <c r="E75" s="3">
        <v>0</v>
      </c>
      <c r="F75">
        <f t="shared" si="3"/>
        <v>0.94844115643507</v>
      </c>
      <c r="G75">
        <f t="shared" si="4"/>
        <v>1</v>
      </c>
      <c r="H75" t="b">
        <f t="shared" si="5"/>
        <v>1</v>
      </c>
    </row>
    <row r="76" spans="1:8" ht="12.75">
      <c r="A76" s="3">
        <v>167</v>
      </c>
      <c r="B76" s="1">
        <v>1</v>
      </c>
      <c r="C76" s="3">
        <v>0</v>
      </c>
      <c r="D76" s="3">
        <v>36</v>
      </c>
      <c r="E76" s="3">
        <v>1</v>
      </c>
      <c r="F76">
        <f t="shared" si="3"/>
        <v>0.971152719178301</v>
      </c>
      <c r="G76">
        <f t="shared" si="4"/>
        <v>1</v>
      </c>
      <c r="H76" t="b">
        <f t="shared" si="5"/>
        <v>1</v>
      </c>
    </row>
    <row r="77" spans="1:8" ht="12.75">
      <c r="A77" s="3">
        <v>168</v>
      </c>
      <c r="B77" s="1">
        <v>1</v>
      </c>
      <c r="C77" s="3">
        <v>0</v>
      </c>
      <c r="D77" s="3">
        <v>19</v>
      </c>
      <c r="E77" s="3">
        <v>0</v>
      </c>
      <c r="F77">
        <f t="shared" si="3"/>
        <v>0.5599125121374481</v>
      </c>
      <c r="G77">
        <f t="shared" si="4"/>
        <v>1</v>
      </c>
      <c r="H77" t="b">
        <f t="shared" si="5"/>
        <v>1</v>
      </c>
    </row>
    <row r="78" spans="1:8" ht="12.75">
      <c r="A78" s="3">
        <v>169</v>
      </c>
      <c r="B78" s="1">
        <v>1</v>
      </c>
      <c r="C78" s="3">
        <v>0</v>
      </c>
      <c r="D78" s="3">
        <v>26</v>
      </c>
      <c r="E78" s="3">
        <v>0</v>
      </c>
      <c r="F78">
        <f t="shared" si="3"/>
        <v>0.7415054689828944</v>
      </c>
      <c r="G78">
        <f t="shared" si="4"/>
        <v>1</v>
      </c>
      <c r="H78" t="b">
        <f t="shared" si="5"/>
        <v>1</v>
      </c>
    </row>
    <row r="79" spans="1:8" ht="12.75">
      <c r="A79" s="3">
        <v>170</v>
      </c>
      <c r="B79" s="1">
        <v>1</v>
      </c>
      <c r="C79" s="3">
        <v>0</v>
      </c>
      <c r="D79" s="3">
        <v>33</v>
      </c>
      <c r="E79" s="3">
        <v>1</v>
      </c>
      <c r="F79">
        <f t="shared" si="3"/>
        <v>0.9596136539161173</v>
      </c>
      <c r="G79">
        <f t="shared" si="4"/>
        <v>1</v>
      </c>
      <c r="H79" t="b">
        <f t="shared" si="5"/>
        <v>1</v>
      </c>
    </row>
    <row r="80" spans="1:8" ht="12.75">
      <c r="A80" s="3">
        <v>172</v>
      </c>
      <c r="B80" s="1">
        <v>1</v>
      </c>
      <c r="C80" s="3">
        <v>0</v>
      </c>
      <c r="D80" s="3">
        <v>21</v>
      </c>
      <c r="E80" s="3">
        <v>1</v>
      </c>
      <c r="F80">
        <f t="shared" si="3"/>
        <v>0.8549944549421129</v>
      </c>
      <c r="G80">
        <f t="shared" si="4"/>
        <v>1</v>
      </c>
      <c r="H80" t="b">
        <f t="shared" si="5"/>
        <v>1</v>
      </c>
    </row>
    <row r="81" spans="1:8" ht="12.75">
      <c r="A81" s="3">
        <v>173</v>
      </c>
      <c r="B81" s="1">
        <v>1</v>
      </c>
      <c r="C81" s="3">
        <v>0</v>
      </c>
      <c r="D81" s="3">
        <v>24</v>
      </c>
      <c r="E81" s="3">
        <v>0</v>
      </c>
      <c r="F81">
        <f t="shared" si="3"/>
        <v>0.6945593229186573</v>
      </c>
      <c r="G81">
        <f t="shared" si="4"/>
        <v>1</v>
      </c>
      <c r="H81" t="b">
        <f t="shared" si="5"/>
        <v>1</v>
      </c>
    </row>
    <row r="82" spans="1:8" ht="12.75">
      <c r="A82" s="3">
        <v>174</v>
      </c>
      <c r="B82" s="1">
        <v>1</v>
      </c>
      <c r="C82" s="3">
        <v>0</v>
      </c>
      <c r="D82" s="3">
        <v>23</v>
      </c>
      <c r="E82" s="3">
        <v>1</v>
      </c>
      <c r="F82">
        <f t="shared" si="3"/>
        <v>0.8814892361184159</v>
      </c>
      <c r="G82">
        <f t="shared" si="4"/>
        <v>1</v>
      </c>
      <c r="H82" t="b">
        <f t="shared" si="5"/>
        <v>1</v>
      </c>
    </row>
    <row r="83" spans="1:8" ht="12.75">
      <c r="A83" s="3">
        <v>175</v>
      </c>
      <c r="B83" s="1">
        <v>1</v>
      </c>
      <c r="C83" s="3">
        <v>0</v>
      </c>
      <c r="D83" s="3">
        <v>33</v>
      </c>
      <c r="E83" s="3">
        <v>0</v>
      </c>
      <c r="F83">
        <f t="shared" si="3"/>
        <v>0.8660886202311543</v>
      </c>
      <c r="G83">
        <f t="shared" si="4"/>
        <v>1</v>
      </c>
      <c r="H83" t="b">
        <f t="shared" si="5"/>
        <v>1</v>
      </c>
    </row>
    <row r="84" spans="1:8" ht="12.75">
      <c r="A84" s="3">
        <v>176</v>
      </c>
      <c r="B84" s="1">
        <v>1</v>
      </c>
      <c r="C84" s="3">
        <v>0</v>
      </c>
      <c r="D84" s="3">
        <v>31</v>
      </c>
      <c r="E84" s="3">
        <v>0</v>
      </c>
      <c r="F84">
        <f t="shared" si="3"/>
        <v>0.8367883026986186</v>
      </c>
      <c r="G84">
        <f t="shared" si="4"/>
        <v>1</v>
      </c>
      <c r="H84" t="b">
        <f t="shared" si="5"/>
        <v>1</v>
      </c>
    </row>
    <row r="85" spans="1:8" ht="12.75">
      <c r="A85" s="3">
        <v>177</v>
      </c>
      <c r="B85" s="1">
        <v>1</v>
      </c>
      <c r="C85" s="3">
        <v>0</v>
      </c>
      <c r="D85" s="3">
        <v>21</v>
      </c>
      <c r="E85" s="3">
        <v>0</v>
      </c>
      <c r="F85">
        <f t="shared" si="3"/>
        <v>0.616115566257068</v>
      </c>
      <c r="G85">
        <f t="shared" si="4"/>
        <v>1</v>
      </c>
      <c r="H85" t="b">
        <f t="shared" si="5"/>
        <v>1</v>
      </c>
    </row>
    <row r="86" spans="1:8" ht="12.75">
      <c r="A86" s="3">
        <v>179</v>
      </c>
      <c r="B86" s="1">
        <v>1</v>
      </c>
      <c r="C86" s="3">
        <v>0</v>
      </c>
      <c r="D86" s="3">
        <v>24</v>
      </c>
      <c r="E86" s="3">
        <v>0</v>
      </c>
      <c r="F86">
        <f t="shared" si="3"/>
        <v>0.6945593229186573</v>
      </c>
      <c r="G86">
        <f t="shared" si="4"/>
        <v>1</v>
      </c>
      <c r="H86" t="b">
        <f t="shared" si="5"/>
        <v>1</v>
      </c>
    </row>
    <row r="87" spans="1:8" ht="12.75">
      <c r="A87" s="3">
        <v>180</v>
      </c>
      <c r="B87" s="1">
        <v>1</v>
      </c>
      <c r="C87" s="3">
        <v>0</v>
      </c>
      <c r="D87" s="3">
        <v>33</v>
      </c>
      <c r="E87" s="3">
        <v>1</v>
      </c>
      <c r="F87">
        <f t="shared" si="3"/>
        <v>0.9596136539161173</v>
      </c>
      <c r="G87">
        <f t="shared" si="4"/>
        <v>1</v>
      </c>
      <c r="H87" t="b">
        <f t="shared" si="5"/>
        <v>1</v>
      </c>
    </row>
    <row r="88" spans="1:8" ht="12.75">
      <c r="A88" s="3">
        <v>181</v>
      </c>
      <c r="B88" s="1">
        <v>1</v>
      </c>
      <c r="C88" s="3">
        <v>0</v>
      </c>
      <c r="D88" s="3">
        <v>20</v>
      </c>
      <c r="E88" s="3">
        <v>0</v>
      </c>
      <c r="F88">
        <f t="shared" si="3"/>
        <v>0.5883019150757531</v>
      </c>
      <c r="G88">
        <f t="shared" si="4"/>
        <v>1</v>
      </c>
      <c r="H88" t="b">
        <f t="shared" si="5"/>
        <v>1</v>
      </c>
    </row>
    <row r="89" spans="1:8" ht="12.75">
      <c r="A89" s="3">
        <v>182</v>
      </c>
      <c r="B89" s="1">
        <v>1</v>
      </c>
      <c r="C89" s="3">
        <v>0</v>
      </c>
      <c r="D89" s="3">
        <v>24</v>
      </c>
      <c r="E89" s="3">
        <v>0</v>
      </c>
      <c r="F89">
        <f t="shared" si="3"/>
        <v>0.6945593229186573</v>
      </c>
      <c r="G89">
        <f t="shared" si="4"/>
        <v>1</v>
      </c>
      <c r="H89" t="b">
        <f t="shared" si="5"/>
        <v>1</v>
      </c>
    </row>
    <row r="90" spans="1:8" ht="12.75">
      <c r="A90" s="3">
        <v>183</v>
      </c>
      <c r="B90" s="1">
        <v>1</v>
      </c>
      <c r="C90" s="3">
        <v>0</v>
      </c>
      <c r="D90" s="3">
        <v>37</v>
      </c>
      <c r="E90" s="3">
        <v>0</v>
      </c>
      <c r="F90">
        <f t="shared" si="3"/>
        <v>0.9114428671927083</v>
      </c>
      <c r="G90">
        <f t="shared" si="4"/>
        <v>1</v>
      </c>
      <c r="H90" t="b">
        <f t="shared" si="5"/>
        <v>1</v>
      </c>
    </row>
    <row r="91" spans="1:8" ht="12.75">
      <c r="A91" s="3">
        <v>184</v>
      </c>
      <c r="B91" s="1">
        <v>1</v>
      </c>
      <c r="C91" s="3">
        <v>0</v>
      </c>
      <c r="D91" s="3">
        <v>23</v>
      </c>
      <c r="E91" s="3">
        <v>0</v>
      </c>
      <c r="F91">
        <f t="shared" si="3"/>
        <v>0.6693792849005575</v>
      </c>
      <c r="G91">
        <f t="shared" si="4"/>
        <v>1</v>
      </c>
      <c r="H91" t="b">
        <f t="shared" si="5"/>
        <v>1</v>
      </c>
    </row>
    <row r="92" spans="1:8" ht="12.75">
      <c r="A92" s="3">
        <v>185</v>
      </c>
      <c r="B92" s="1">
        <v>1</v>
      </c>
      <c r="C92" s="3">
        <v>0</v>
      </c>
      <c r="D92" s="3">
        <v>25</v>
      </c>
      <c r="E92" s="3">
        <v>0</v>
      </c>
      <c r="F92">
        <f t="shared" si="3"/>
        <v>0.71862775708849</v>
      </c>
      <c r="G92">
        <f t="shared" si="4"/>
        <v>1</v>
      </c>
      <c r="H92" t="b">
        <f t="shared" si="5"/>
        <v>1</v>
      </c>
    </row>
    <row r="93" spans="1:8" ht="12.75">
      <c r="A93" s="3">
        <v>186</v>
      </c>
      <c r="B93" s="1">
        <v>1</v>
      </c>
      <c r="C93" s="3">
        <v>0</v>
      </c>
      <c r="D93" s="3">
        <v>22</v>
      </c>
      <c r="E93" s="3">
        <v>0</v>
      </c>
      <c r="F93">
        <f t="shared" si="3"/>
        <v>0.6431898294240279</v>
      </c>
      <c r="G93">
        <f t="shared" si="4"/>
        <v>1</v>
      </c>
      <c r="H93" t="b">
        <f t="shared" si="5"/>
        <v>1</v>
      </c>
    </row>
    <row r="94" spans="1:8" ht="12.75">
      <c r="A94" s="3">
        <v>187</v>
      </c>
      <c r="B94" s="1">
        <v>1</v>
      </c>
      <c r="C94" s="3">
        <v>1</v>
      </c>
      <c r="D94" s="3">
        <v>20</v>
      </c>
      <c r="E94" s="3">
        <v>1</v>
      </c>
      <c r="F94">
        <f t="shared" si="3"/>
        <v>0.21538432862022705</v>
      </c>
      <c r="G94">
        <f t="shared" si="4"/>
        <v>0</v>
      </c>
      <c r="H94" t="b">
        <f t="shared" si="5"/>
        <v>0</v>
      </c>
    </row>
    <row r="95" spans="1:8" ht="12.75">
      <c r="A95" s="3">
        <v>188</v>
      </c>
      <c r="B95" s="1">
        <v>1</v>
      </c>
      <c r="C95" s="3">
        <v>0</v>
      </c>
      <c r="D95" s="3">
        <v>26</v>
      </c>
      <c r="E95" s="3">
        <v>1</v>
      </c>
      <c r="F95">
        <f t="shared" si="3"/>
        <v>0.913333842431496</v>
      </c>
      <c r="G95">
        <f t="shared" si="4"/>
        <v>1</v>
      </c>
      <c r="H95" t="b">
        <f t="shared" si="5"/>
        <v>1</v>
      </c>
    </row>
    <row r="96" spans="1:8" ht="12.75">
      <c r="A96" s="3">
        <v>189</v>
      </c>
      <c r="B96" s="1">
        <v>1</v>
      </c>
      <c r="C96" s="3">
        <v>0</v>
      </c>
      <c r="D96" s="3">
        <v>45</v>
      </c>
      <c r="E96" s="3">
        <v>1</v>
      </c>
      <c r="F96">
        <f t="shared" si="3"/>
        <v>0.9896642296981082</v>
      </c>
      <c r="G96">
        <f t="shared" si="4"/>
        <v>1</v>
      </c>
      <c r="H96" t="b">
        <f t="shared" si="5"/>
        <v>1</v>
      </c>
    </row>
    <row r="97" spans="1:8" ht="12.75">
      <c r="A97" s="3">
        <v>190</v>
      </c>
      <c r="B97" s="1">
        <v>1</v>
      </c>
      <c r="C97" s="3">
        <v>0</v>
      </c>
      <c r="D97" s="3">
        <v>30</v>
      </c>
      <c r="E97" s="3">
        <v>0</v>
      </c>
      <c r="F97">
        <f t="shared" si="3"/>
        <v>0.8202998034728615</v>
      </c>
      <c r="G97">
        <f t="shared" si="4"/>
        <v>1</v>
      </c>
      <c r="H97" t="b">
        <f t="shared" si="5"/>
        <v>1</v>
      </c>
    </row>
    <row r="98" spans="1:8" ht="12.75">
      <c r="A98" s="3">
        <v>191</v>
      </c>
      <c r="B98" s="1">
        <v>1</v>
      </c>
      <c r="C98" s="3">
        <v>0</v>
      </c>
      <c r="D98" s="3">
        <v>30</v>
      </c>
      <c r="E98" s="3">
        <v>0</v>
      </c>
      <c r="F98">
        <f t="shared" si="3"/>
        <v>0.8202998034728615</v>
      </c>
      <c r="G98">
        <f t="shared" si="4"/>
        <v>1</v>
      </c>
      <c r="H98" t="b">
        <f t="shared" si="5"/>
        <v>1</v>
      </c>
    </row>
    <row r="99" spans="1:8" ht="12.75">
      <c r="A99" s="3">
        <v>192</v>
      </c>
      <c r="B99" s="1">
        <v>1</v>
      </c>
      <c r="C99" s="3">
        <v>0</v>
      </c>
      <c r="D99" s="3">
        <v>20</v>
      </c>
      <c r="E99" s="3">
        <v>1</v>
      </c>
      <c r="F99">
        <f t="shared" si="3"/>
        <v>0.8399935383988649</v>
      </c>
      <c r="G99">
        <f t="shared" si="4"/>
        <v>1</v>
      </c>
      <c r="H99" t="b">
        <f t="shared" si="5"/>
        <v>1</v>
      </c>
    </row>
    <row r="100" spans="1:8" ht="12.75">
      <c r="A100" s="3">
        <v>193</v>
      </c>
      <c r="B100" s="1">
        <v>1</v>
      </c>
      <c r="C100" s="3">
        <v>0</v>
      </c>
      <c r="D100" s="3">
        <v>20</v>
      </c>
      <c r="E100" s="3">
        <v>1</v>
      </c>
      <c r="F100">
        <f t="shared" si="3"/>
        <v>0.8399935383988649</v>
      </c>
      <c r="G100">
        <f t="shared" si="4"/>
        <v>1</v>
      </c>
      <c r="H100" t="b">
        <f t="shared" si="5"/>
        <v>1</v>
      </c>
    </row>
    <row r="101" spans="1:8" ht="12.75">
      <c r="A101" s="3">
        <v>195</v>
      </c>
      <c r="B101" s="1">
        <v>1</v>
      </c>
      <c r="C101" s="3">
        <v>0</v>
      </c>
      <c r="D101" s="3">
        <v>31</v>
      </c>
      <c r="E101" s="3">
        <v>0</v>
      </c>
      <c r="F101">
        <f t="shared" si="3"/>
        <v>0.8367883026986186</v>
      </c>
      <c r="G101">
        <f t="shared" si="4"/>
        <v>1</v>
      </c>
      <c r="H101" t="b">
        <f t="shared" si="5"/>
        <v>1</v>
      </c>
    </row>
    <row r="102" spans="1:8" ht="12.75">
      <c r="A102" s="3">
        <v>196</v>
      </c>
      <c r="B102" s="1">
        <v>1</v>
      </c>
      <c r="C102" s="3">
        <v>0</v>
      </c>
      <c r="D102" s="3">
        <v>25</v>
      </c>
      <c r="E102" s="3">
        <v>1</v>
      </c>
      <c r="F102">
        <f t="shared" si="3"/>
        <v>0.9036883266939933</v>
      </c>
      <c r="G102">
        <f t="shared" si="4"/>
        <v>1</v>
      </c>
      <c r="H102" t="b">
        <f t="shared" si="5"/>
        <v>1</v>
      </c>
    </row>
    <row r="103" spans="1:8" ht="12.75">
      <c r="A103" s="3">
        <v>197</v>
      </c>
      <c r="B103" s="1">
        <v>1</v>
      </c>
      <c r="C103" s="3">
        <v>1</v>
      </c>
      <c r="D103" s="3">
        <v>25</v>
      </c>
      <c r="E103" s="3">
        <v>1</v>
      </c>
      <c r="F103">
        <f t="shared" si="3"/>
        <v>0.32914491942336765</v>
      </c>
      <c r="G103">
        <f t="shared" si="4"/>
        <v>0</v>
      </c>
      <c r="H103" t="b">
        <f t="shared" si="5"/>
        <v>0</v>
      </c>
    </row>
    <row r="104" spans="1:8" ht="12.75">
      <c r="A104" s="3">
        <v>199</v>
      </c>
      <c r="B104" s="1">
        <v>1</v>
      </c>
      <c r="C104" s="3">
        <v>0</v>
      </c>
      <c r="D104" s="3">
        <v>25</v>
      </c>
      <c r="E104" s="3">
        <v>0</v>
      </c>
      <c r="F104">
        <f t="shared" si="3"/>
        <v>0.71862775708849</v>
      </c>
      <c r="G104">
        <f t="shared" si="4"/>
        <v>1</v>
      </c>
      <c r="H104" t="b">
        <f t="shared" si="5"/>
        <v>1</v>
      </c>
    </row>
    <row r="105" spans="1:8" ht="12.75">
      <c r="A105" s="3">
        <v>200</v>
      </c>
      <c r="B105" s="1">
        <v>1</v>
      </c>
      <c r="C105" s="3">
        <v>0</v>
      </c>
      <c r="D105" s="3">
        <v>24</v>
      </c>
      <c r="E105" s="3">
        <v>0</v>
      </c>
      <c r="F105">
        <f t="shared" si="3"/>
        <v>0.6945593229186573</v>
      </c>
      <c r="G105">
        <f t="shared" si="4"/>
        <v>1</v>
      </c>
      <c r="H105" t="b">
        <f t="shared" si="5"/>
        <v>1</v>
      </c>
    </row>
    <row r="106" spans="1:8" ht="12.75">
      <c r="A106" s="3">
        <v>201</v>
      </c>
      <c r="B106" s="1">
        <v>1</v>
      </c>
      <c r="C106" s="3">
        <v>0</v>
      </c>
      <c r="D106" s="3">
        <v>27</v>
      </c>
      <c r="E106" s="3">
        <v>0</v>
      </c>
      <c r="F106">
        <f t="shared" si="3"/>
        <v>0.7631361586323187</v>
      </c>
      <c r="G106">
        <f t="shared" si="4"/>
        <v>1</v>
      </c>
      <c r="H106" t="b">
        <f t="shared" si="5"/>
        <v>1</v>
      </c>
    </row>
    <row r="107" spans="1:8" ht="12.75">
      <c r="A107" s="3">
        <v>202</v>
      </c>
      <c r="B107" s="1">
        <v>1</v>
      </c>
      <c r="C107" s="3">
        <v>1</v>
      </c>
      <c r="D107" s="3">
        <v>26</v>
      </c>
      <c r="E107" s="3">
        <v>0</v>
      </c>
      <c r="F107">
        <f t="shared" si="3"/>
        <v>0.13043228564064233</v>
      </c>
      <c r="G107">
        <f t="shared" si="4"/>
        <v>0</v>
      </c>
      <c r="H107" t="b">
        <f t="shared" si="5"/>
        <v>0</v>
      </c>
    </row>
    <row r="108" spans="1:8" ht="12.75">
      <c r="A108" s="3">
        <v>203</v>
      </c>
      <c r="B108" s="1">
        <v>1</v>
      </c>
      <c r="C108" s="3">
        <v>0</v>
      </c>
      <c r="D108" s="3">
        <v>29</v>
      </c>
      <c r="E108" s="3">
        <v>0</v>
      </c>
      <c r="F108">
        <f t="shared" si="3"/>
        <v>0.8025386267285395</v>
      </c>
      <c r="G108">
        <f t="shared" si="4"/>
        <v>1</v>
      </c>
      <c r="H108" t="b">
        <f t="shared" si="5"/>
        <v>1</v>
      </c>
    </row>
    <row r="109" spans="1:8" ht="12.75">
      <c r="A109" s="3">
        <v>204</v>
      </c>
      <c r="B109" s="1">
        <v>1</v>
      </c>
      <c r="C109" s="3">
        <v>0</v>
      </c>
      <c r="D109" s="3">
        <v>23</v>
      </c>
      <c r="E109" s="3">
        <v>0</v>
      </c>
      <c r="F109">
        <f t="shared" si="3"/>
        <v>0.6693792849005575</v>
      </c>
      <c r="G109">
        <f t="shared" si="4"/>
        <v>1</v>
      </c>
      <c r="H109" t="b">
        <f t="shared" si="5"/>
        <v>1</v>
      </c>
    </row>
    <row r="110" spans="1:8" ht="12.75">
      <c r="A110" s="3">
        <v>205</v>
      </c>
      <c r="B110" s="1">
        <v>1</v>
      </c>
      <c r="C110" s="3">
        <v>0</v>
      </c>
      <c r="D110" s="3">
        <v>19</v>
      </c>
      <c r="E110" s="3">
        <v>1</v>
      </c>
      <c r="F110">
        <f t="shared" si="3"/>
        <v>0.823760649988648</v>
      </c>
      <c r="G110">
        <f t="shared" si="4"/>
        <v>1</v>
      </c>
      <c r="H110" t="b">
        <f t="shared" si="5"/>
        <v>1</v>
      </c>
    </row>
    <row r="111" spans="1:8" ht="12.75">
      <c r="A111" s="3">
        <v>206</v>
      </c>
      <c r="B111" s="1">
        <v>1</v>
      </c>
      <c r="C111" s="3">
        <v>0</v>
      </c>
      <c r="D111" s="3">
        <v>25</v>
      </c>
      <c r="E111" s="3">
        <v>0</v>
      </c>
      <c r="F111">
        <f t="shared" si="3"/>
        <v>0.71862775708849</v>
      </c>
      <c r="G111">
        <f t="shared" si="4"/>
        <v>1</v>
      </c>
      <c r="H111" t="b">
        <f t="shared" si="5"/>
        <v>1</v>
      </c>
    </row>
    <row r="112" spans="1:8" ht="12.75">
      <c r="A112" s="3">
        <v>207</v>
      </c>
      <c r="B112" s="1">
        <v>1</v>
      </c>
      <c r="C112" s="3">
        <v>0</v>
      </c>
      <c r="D112" s="3">
        <v>33</v>
      </c>
      <c r="E112" s="3">
        <v>0</v>
      </c>
      <c r="F112">
        <f t="shared" si="3"/>
        <v>0.8660886202311543</v>
      </c>
      <c r="G112">
        <f t="shared" si="4"/>
        <v>1</v>
      </c>
      <c r="H112" t="b">
        <f t="shared" si="5"/>
        <v>1</v>
      </c>
    </row>
    <row r="113" spans="1:8" ht="12.75">
      <c r="A113" s="3">
        <v>208</v>
      </c>
      <c r="B113" s="1">
        <v>1</v>
      </c>
      <c r="C113" s="3">
        <v>0</v>
      </c>
      <c r="D113" s="3">
        <v>35</v>
      </c>
      <c r="E113" s="3">
        <v>0</v>
      </c>
      <c r="F113">
        <f t="shared" si="3"/>
        <v>0.8908151864737321</v>
      </c>
      <c r="G113">
        <f t="shared" si="4"/>
        <v>1</v>
      </c>
      <c r="H113" t="b">
        <f t="shared" si="5"/>
        <v>1</v>
      </c>
    </row>
    <row r="114" spans="1:8" ht="12.75">
      <c r="A114" s="3">
        <v>209</v>
      </c>
      <c r="B114" s="1">
        <v>1</v>
      </c>
      <c r="C114" s="3">
        <v>0</v>
      </c>
      <c r="D114" s="3">
        <v>30</v>
      </c>
      <c r="E114" s="3">
        <v>1</v>
      </c>
      <c r="F114">
        <f t="shared" si="3"/>
        <v>0.9437263583123161</v>
      </c>
      <c r="G114">
        <f t="shared" si="4"/>
        <v>1</v>
      </c>
      <c r="H114" t="b">
        <f t="shared" si="5"/>
        <v>1</v>
      </c>
    </row>
    <row r="115" spans="1:8" ht="12.75">
      <c r="A115" s="3">
        <v>210</v>
      </c>
      <c r="B115" s="1">
        <v>1</v>
      </c>
      <c r="C115" s="3">
        <v>0</v>
      </c>
      <c r="D115" s="3">
        <v>34</v>
      </c>
      <c r="E115" s="3">
        <v>0</v>
      </c>
      <c r="F115">
        <f t="shared" si="3"/>
        <v>0.8789954954019215</v>
      </c>
      <c r="G115">
        <f t="shared" si="4"/>
        <v>1</v>
      </c>
      <c r="H115" t="b">
        <f t="shared" si="5"/>
        <v>1</v>
      </c>
    </row>
    <row r="116" spans="1:8" ht="12.75">
      <c r="A116" s="3">
        <v>211</v>
      </c>
      <c r="B116" s="1">
        <v>1</v>
      </c>
      <c r="C116" s="3">
        <v>0</v>
      </c>
      <c r="D116" s="3">
        <v>21</v>
      </c>
      <c r="E116" s="3">
        <v>1</v>
      </c>
      <c r="F116">
        <f t="shared" si="3"/>
        <v>0.8549944549421129</v>
      </c>
      <c r="G116">
        <f t="shared" si="4"/>
        <v>1</v>
      </c>
      <c r="H116" t="b">
        <f t="shared" si="5"/>
        <v>1</v>
      </c>
    </row>
    <row r="117" spans="1:8" ht="12.75">
      <c r="A117" s="3">
        <v>212</v>
      </c>
      <c r="B117" s="1">
        <v>1</v>
      </c>
      <c r="C117" s="3">
        <v>0</v>
      </c>
      <c r="D117" s="3">
        <v>29</v>
      </c>
      <c r="E117" s="3">
        <v>1</v>
      </c>
      <c r="F117">
        <f t="shared" si="3"/>
        <v>0.9372309139734704</v>
      </c>
      <c r="G117">
        <f t="shared" si="4"/>
        <v>1</v>
      </c>
      <c r="H117" t="b">
        <f t="shared" si="5"/>
        <v>1</v>
      </c>
    </row>
    <row r="118" spans="1:8" ht="12.75">
      <c r="A118" s="3">
        <v>213</v>
      </c>
      <c r="B118" s="1">
        <v>1</v>
      </c>
      <c r="C118" s="3">
        <v>0</v>
      </c>
      <c r="D118" s="3">
        <v>50</v>
      </c>
      <c r="E118" s="3">
        <v>1</v>
      </c>
      <c r="F118">
        <f t="shared" si="3"/>
        <v>0.994190706019944</v>
      </c>
      <c r="G118">
        <f t="shared" si="4"/>
        <v>1</v>
      </c>
      <c r="H118" t="b">
        <f t="shared" si="5"/>
        <v>1</v>
      </c>
    </row>
    <row r="119" spans="1:8" ht="12.75">
      <c r="A119" s="3">
        <v>214</v>
      </c>
      <c r="B119" s="1">
        <v>1</v>
      </c>
      <c r="C119" s="3">
        <v>0</v>
      </c>
      <c r="D119" s="3">
        <v>30</v>
      </c>
      <c r="E119" s="3">
        <v>1</v>
      </c>
      <c r="F119">
        <f t="shared" si="3"/>
        <v>0.9437263583123161</v>
      </c>
      <c r="G119">
        <f t="shared" si="4"/>
        <v>1</v>
      </c>
      <c r="H119" t="b">
        <f t="shared" si="5"/>
        <v>1</v>
      </c>
    </row>
    <row r="120" spans="1:8" ht="12.75">
      <c r="A120" s="3">
        <v>215</v>
      </c>
      <c r="B120" s="1">
        <v>1</v>
      </c>
      <c r="C120" s="3">
        <v>0</v>
      </c>
      <c r="D120" s="3">
        <v>40</v>
      </c>
      <c r="E120" s="3">
        <v>1</v>
      </c>
      <c r="F120">
        <f t="shared" si="3"/>
        <v>0.9816758266108528</v>
      </c>
      <c r="G120">
        <f t="shared" si="4"/>
        <v>1</v>
      </c>
      <c r="H120" t="b">
        <f t="shared" si="5"/>
        <v>1</v>
      </c>
    </row>
    <row r="121" spans="1:8" ht="12.75">
      <c r="A121" s="3">
        <v>216</v>
      </c>
      <c r="B121" s="1">
        <v>1</v>
      </c>
      <c r="C121" s="3">
        <v>0</v>
      </c>
      <c r="D121" s="3">
        <v>55</v>
      </c>
      <c r="E121" s="3">
        <v>1</v>
      </c>
      <c r="F121">
        <f t="shared" si="3"/>
        <v>0.996741371733031</v>
      </c>
      <c r="G121">
        <f t="shared" si="4"/>
        <v>1</v>
      </c>
      <c r="H121" t="b">
        <f t="shared" si="5"/>
        <v>1</v>
      </c>
    </row>
    <row r="122" spans="1:8" ht="12.75">
      <c r="A122" s="3">
        <v>217</v>
      </c>
      <c r="B122" s="1">
        <v>1</v>
      </c>
      <c r="C122" s="3">
        <v>0</v>
      </c>
      <c r="D122" s="3">
        <v>21</v>
      </c>
      <c r="E122" s="3">
        <v>1</v>
      </c>
      <c r="F122">
        <f t="shared" si="3"/>
        <v>0.8549944549421129</v>
      </c>
      <c r="G122">
        <f t="shared" si="4"/>
        <v>1</v>
      </c>
      <c r="H122" t="b">
        <f t="shared" si="5"/>
        <v>1</v>
      </c>
    </row>
    <row r="123" spans="1:8" ht="12.75">
      <c r="A123" s="3">
        <v>218</v>
      </c>
      <c r="B123" s="1">
        <v>1</v>
      </c>
      <c r="C123" s="3">
        <v>0</v>
      </c>
      <c r="D123" s="3">
        <v>27</v>
      </c>
      <c r="E123" s="3">
        <v>1</v>
      </c>
      <c r="F123">
        <f t="shared" si="3"/>
        <v>0.9220966436265816</v>
      </c>
      <c r="G123">
        <f t="shared" si="4"/>
        <v>1</v>
      </c>
      <c r="H123" t="b">
        <f t="shared" si="5"/>
        <v>1</v>
      </c>
    </row>
    <row r="124" spans="1:8" ht="12.75">
      <c r="A124" s="3">
        <v>219</v>
      </c>
      <c r="B124" s="1">
        <v>1</v>
      </c>
      <c r="C124" s="3">
        <v>0</v>
      </c>
      <c r="D124" s="3">
        <v>22</v>
      </c>
      <c r="E124" s="3">
        <v>1</v>
      </c>
      <c r="F124">
        <f t="shared" si="3"/>
        <v>0.8688086544528466</v>
      </c>
      <c r="G124">
        <f t="shared" si="4"/>
        <v>1</v>
      </c>
      <c r="H124" t="b">
        <f t="shared" si="5"/>
        <v>1</v>
      </c>
    </row>
    <row r="125" spans="1:8" ht="12.75">
      <c r="A125" s="3">
        <v>220</v>
      </c>
      <c r="B125" s="1">
        <v>1</v>
      </c>
      <c r="C125" s="3">
        <v>0</v>
      </c>
      <c r="D125" s="3">
        <v>23</v>
      </c>
      <c r="E125" s="3">
        <v>1</v>
      </c>
      <c r="F125">
        <f t="shared" si="3"/>
        <v>0.8814892361184159</v>
      </c>
      <c r="G125">
        <f t="shared" si="4"/>
        <v>1</v>
      </c>
      <c r="H125" t="b">
        <f t="shared" si="5"/>
        <v>1</v>
      </c>
    </row>
    <row r="126" spans="1:8" ht="12.75">
      <c r="A126" s="3">
        <v>221</v>
      </c>
      <c r="B126" s="1">
        <v>1</v>
      </c>
      <c r="C126" s="3">
        <v>0</v>
      </c>
      <c r="D126" s="3">
        <v>26</v>
      </c>
      <c r="E126" s="3">
        <v>1</v>
      </c>
      <c r="F126">
        <f t="shared" si="3"/>
        <v>0.913333842431496</v>
      </c>
      <c r="G126">
        <f t="shared" si="4"/>
        <v>1</v>
      </c>
      <c r="H126" t="b">
        <f t="shared" si="5"/>
        <v>1</v>
      </c>
    </row>
    <row r="127" spans="1:8" ht="12.75">
      <c r="A127" s="3">
        <v>222</v>
      </c>
      <c r="B127" s="1">
        <v>1</v>
      </c>
      <c r="C127" s="3">
        <v>0</v>
      </c>
      <c r="D127" s="3">
        <v>32</v>
      </c>
      <c r="E127" s="3">
        <v>1</v>
      </c>
      <c r="F127">
        <f t="shared" si="3"/>
        <v>0.9548643117018696</v>
      </c>
      <c r="G127">
        <f t="shared" si="4"/>
        <v>1</v>
      </c>
      <c r="H127" t="b">
        <f t="shared" si="5"/>
        <v>1</v>
      </c>
    </row>
    <row r="128" spans="1:8" ht="12.75">
      <c r="A128" s="3">
        <v>223</v>
      </c>
      <c r="B128" s="1">
        <v>1</v>
      </c>
      <c r="C128" s="3">
        <v>0</v>
      </c>
      <c r="D128" s="3">
        <v>34</v>
      </c>
      <c r="E128" s="3">
        <v>0</v>
      </c>
      <c r="F128">
        <f t="shared" si="3"/>
        <v>0.8789954954019215</v>
      </c>
      <c r="G128">
        <f t="shared" si="4"/>
        <v>1</v>
      </c>
      <c r="H128" t="b">
        <f t="shared" si="5"/>
        <v>1</v>
      </c>
    </row>
    <row r="129" spans="1:8" ht="12.75">
      <c r="A129" s="3">
        <v>224</v>
      </c>
      <c r="B129" s="1">
        <v>1</v>
      </c>
      <c r="C129" s="3">
        <v>0</v>
      </c>
      <c r="D129" s="3">
        <v>32</v>
      </c>
      <c r="E129" s="3">
        <v>1</v>
      </c>
      <c r="F129">
        <f t="shared" si="3"/>
        <v>0.9548643117018696</v>
      </c>
      <c r="G129">
        <f t="shared" si="4"/>
        <v>1</v>
      </c>
      <c r="H129" t="b">
        <f t="shared" si="5"/>
        <v>1</v>
      </c>
    </row>
    <row r="130" spans="1:8" ht="12.75">
      <c r="A130" s="3">
        <v>225</v>
      </c>
      <c r="B130" s="1">
        <v>1</v>
      </c>
      <c r="C130" s="3">
        <v>0</v>
      </c>
      <c r="D130" s="3">
        <v>35</v>
      </c>
      <c r="E130" s="3">
        <v>0</v>
      </c>
      <c r="F130">
        <f t="shared" si="3"/>
        <v>0.8908151864737321</v>
      </c>
      <c r="G130">
        <f t="shared" si="4"/>
        <v>1</v>
      </c>
      <c r="H130" t="b">
        <f t="shared" si="5"/>
        <v>1</v>
      </c>
    </row>
    <row r="131" spans="1:8" ht="12.75">
      <c r="A131" s="3">
        <v>226</v>
      </c>
      <c r="B131" s="1">
        <v>1</v>
      </c>
      <c r="C131" s="3">
        <v>0</v>
      </c>
      <c r="D131" s="3">
        <v>46</v>
      </c>
      <c r="E131" s="3">
        <v>0</v>
      </c>
      <c r="F131">
        <f aca="true" t="shared" si="6" ref="F131:F181">1/(1+EXP(-($F$1+($G$1*C131)+($H$1*D131)+($I$1*E131))))</f>
        <v>0.9669673415551232</v>
      </c>
      <c r="G131">
        <f aca="true" t="shared" si="7" ref="G131:G181">IF(F131&gt;0.5,1,0)</f>
        <v>1</v>
      </c>
      <c r="H131" t="b">
        <f aca="true" t="shared" si="8" ref="H131:H181">G131=B131</f>
        <v>1</v>
      </c>
    </row>
    <row r="132" spans="1:8" ht="12.75">
      <c r="A132" s="3">
        <v>4</v>
      </c>
      <c r="B132" s="1">
        <v>0</v>
      </c>
      <c r="C132" s="3">
        <v>0</v>
      </c>
      <c r="D132" s="3">
        <v>25</v>
      </c>
      <c r="E132" s="3">
        <v>1</v>
      </c>
      <c r="F132">
        <f t="shared" si="6"/>
        <v>0.9036883266939933</v>
      </c>
      <c r="G132">
        <f t="shared" si="7"/>
        <v>1</v>
      </c>
      <c r="H132" t="b">
        <f t="shared" si="8"/>
        <v>0</v>
      </c>
    </row>
    <row r="133" spans="1:8" ht="12.75">
      <c r="A133" s="3">
        <v>10</v>
      </c>
      <c r="B133" s="1">
        <v>0</v>
      </c>
      <c r="C133" s="3">
        <v>0</v>
      </c>
      <c r="D133" s="3">
        <v>26</v>
      </c>
      <c r="E133" s="3">
        <v>0</v>
      </c>
      <c r="F133">
        <f t="shared" si="6"/>
        <v>0.7415054689828944</v>
      </c>
      <c r="G133">
        <f t="shared" si="7"/>
        <v>1</v>
      </c>
      <c r="H133" t="b">
        <f t="shared" si="8"/>
        <v>0</v>
      </c>
    </row>
    <row r="134" spans="1:8" ht="12.75">
      <c r="A134" s="3">
        <v>11</v>
      </c>
      <c r="B134" s="1">
        <v>0</v>
      </c>
      <c r="C134" s="3">
        <v>1</v>
      </c>
      <c r="D134" s="3">
        <v>35</v>
      </c>
      <c r="E134" s="3">
        <v>1</v>
      </c>
      <c r="F134">
        <f t="shared" si="6"/>
        <v>0.6104906243278311</v>
      </c>
      <c r="G134">
        <f t="shared" si="7"/>
        <v>1</v>
      </c>
      <c r="H134" t="b">
        <f t="shared" si="8"/>
        <v>0</v>
      </c>
    </row>
    <row r="135" spans="1:8" ht="12.75">
      <c r="A135" s="3">
        <v>13</v>
      </c>
      <c r="B135" s="1">
        <v>0</v>
      </c>
      <c r="C135" s="3">
        <v>1</v>
      </c>
      <c r="D135" s="3">
        <v>26</v>
      </c>
      <c r="E135" s="3">
        <v>0</v>
      </c>
      <c r="F135">
        <f t="shared" si="6"/>
        <v>0.13043228564064233</v>
      </c>
      <c r="G135">
        <f t="shared" si="7"/>
        <v>0</v>
      </c>
      <c r="H135" t="b">
        <f t="shared" si="8"/>
        <v>1</v>
      </c>
    </row>
    <row r="136" spans="1:8" ht="12.75">
      <c r="A136" s="3">
        <v>15</v>
      </c>
      <c r="B136" s="1">
        <v>0</v>
      </c>
      <c r="C136" s="3">
        <v>0</v>
      </c>
      <c r="D136" s="3">
        <v>26</v>
      </c>
      <c r="E136" s="3">
        <v>0</v>
      </c>
      <c r="F136">
        <f t="shared" si="6"/>
        <v>0.7415054689828944</v>
      </c>
      <c r="G136">
        <f t="shared" si="7"/>
        <v>1</v>
      </c>
      <c r="H136" t="b">
        <f t="shared" si="8"/>
        <v>0</v>
      </c>
    </row>
    <row r="137" spans="1:8" ht="12.75">
      <c r="A137" s="3">
        <v>16</v>
      </c>
      <c r="B137" s="1">
        <v>0</v>
      </c>
      <c r="C137" s="3">
        <v>0</v>
      </c>
      <c r="D137" s="3">
        <v>28</v>
      </c>
      <c r="E137" s="3">
        <v>0</v>
      </c>
      <c r="F137">
        <f t="shared" si="6"/>
        <v>0.7834853244049312</v>
      </c>
      <c r="G137">
        <f t="shared" si="7"/>
        <v>1</v>
      </c>
      <c r="H137" t="b">
        <f t="shared" si="8"/>
        <v>0</v>
      </c>
    </row>
    <row r="138" spans="1:8" ht="12.75">
      <c r="A138" s="3">
        <v>17</v>
      </c>
      <c r="B138" s="1">
        <v>0</v>
      </c>
      <c r="C138" s="3">
        <v>0</v>
      </c>
      <c r="D138" s="3">
        <v>28</v>
      </c>
      <c r="E138" s="3">
        <v>0</v>
      </c>
      <c r="F138">
        <f t="shared" si="6"/>
        <v>0.7834853244049312</v>
      </c>
      <c r="G138">
        <f t="shared" si="7"/>
        <v>1</v>
      </c>
      <c r="H138" t="b">
        <f t="shared" si="8"/>
        <v>0</v>
      </c>
    </row>
    <row r="139" spans="1:8" ht="12.75">
      <c r="A139" s="3">
        <v>18</v>
      </c>
      <c r="B139" s="1">
        <v>0</v>
      </c>
      <c r="C139" s="3">
        <v>0</v>
      </c>
      <c r="D139" s="3">
        <v>25</v>
      </c>
      <c r="E139" s="3">
        <v>0</v>
      </c>
      <c r="F139">
        <f t="shared" si="6"/>
        <v>0.71862775708849</v>
      </c>
      <c r="G139">
        <f t="shared" si="7"/>
        <v>1</v>
      </c>
      <c r="H139" t="b">
        <f t="shared" si="8"/>
        <v>0</v>
      </c>
    </row>
    <row r="140" spans="1:8" ht="12.75">
      <c r="A140" s="3">
        <v>19</v>
      </c>
      <c r="B140" s="1">
        <v>0</v>
      </c>
      <c r="C140" s="3">
        <v>1</v>
      </c>
      <c r="D140" s="3">
        <v>25</v>
      </c>
      <c r="E140" s="3">
        <v>0</v>
      </c>
      <c r="F140">
        <f t="shared" si="6"/>
        <v>0.11781512337074504</v>
      </c>
      <c r="G140">
        <f t="shared" si="7"/>
        <v>0</v>
      </c>
      <c r="H140" t="b">
        <f t="shared" si="8"/>
        <v>1</v>
      </c>
    </row>
    <row r="141" spans="1:8" ht="12.75">
      <c r="A141" s="3">
        <v>20</v>
      </c>
      <c r="B141" s="1">
        <v>0</v>
      </c>
      <c r="C141" s="3">
        <v>1</v>
      </c>
      <c r="D141" s="3">
        <v>22</v>
      </c>
      <c r="E141" s="3">
        <v>1</v>
      </c>
      <c r="F141">
        <f t="shared" si="6"/>
        <v>0.25721697253345743</v>
      </c>
      <c r="G141">
        <f t="shared" si="7"/>
        <v>0</v>
      </c>
      <c r="H141" t="b">
        <f t="shared" si="8"/>
        <v>1</v>
      </c>
    </row>
    <row r="142" spans="1:8" ht="12.75">
      <c r="A142" s="3">
        <v>22</v>
      </c>
      <c r="B142" s="1">
        <v>0</v>
      </c>
      <c r="C142" s="3">
        <v>0</v>
      </c>
      <c r="D142" s="3">
        <v>28</v>
      </c>
      <c r="E142" s="3">
        <v>1</v>
      </c>
      <c r="F142">
        <f t="shared" si="6"/>
        <v>0.9300413048256663</v>
      </c>
      <c r="G142">
        <f t="shared" si="7"/>
        <v>1</v>
      </c>
      <c r="H142" t="b">
        <f t="shared" si="8"/>
        <v>0</v>
      </c>
    </row>
    <row r="143" spans="1:8" ht="12.75">
      <c r="A143" s="3">
        <v>23</v>
      </c>
      <c r="B143" s="1">
        <v>0</v>
      </c>
      <c r="C143" s="3">
        <v>0</v>
      </c>
      <c r="D143" s="3">
        <v>20</v>
      </c>
      <c r="E143" s="3">
        <v>1</v>
      </c>
      <c r="F143">
        <f t="shared" si="6"/>
        <v>0.8399935383988649</v>
      </c>
      <c r="G143">
        <f t="shared" si="7"/>
        <v>1</v>
      </c>
      <c r="H143" t="b">
        <f t="shared" si="8"/>
        <v>0</v>
      </c>
    </row>
    <row r="144" spans="1:8" ht="12.75">
      <c r="A144" s="3">
        <v>24</v>
      </c>
      <c r="B144" s="1">
        <v>0</v>
      </c>
      <c r="C144" s="3">
        <v>0</v>
      </c>
      <c r="D144" s="3">
        <v>26</v>
      </c>
      <c r="E144" s="3">
        <v>0</v>
      </c>
      <c r="F144">
        <f t="shared" si="6"/>
        <v>0.7415054689828944</v>
      </c>
      <c r="G144">
        <f t="shared" si="7"/>
        <v>1</v>
      </c>
      <c r="H144" t="b">
        <f t="shared" si="8"/>
        <v>0</v>
      </c>
    </row>
    <row r="145" spans="1:8" ht="12.75">
      <c r="A145" s="3">
        <v>25</v>
      </c>
      <c r="B145" s="1">
        <v>0</v>
      </c>
      <c r="C145" s="3">
        <v>1</v>
      </c>
      <c r="D145" s="3">
        <v>17</v>
      </c>
      <c r="E145" s="3">
        <v>0</v>
      </c>
      <c r="F145">
        <f t="shared" si="6"/>
        <v>0.05009556041173033</v>
      </c>
      <c r="G145">
        <f t="shared" si="7"/>
        <v>0</v>
      </c>
      <c r="H145" t="b">
        <f t="shared" si="8"/>
        <v>1</v>
      </c>
    </row>
    <row r="146" spans="1:8" ht="12.75">
      <c r="A146" s="3">
        <v>26</v>
      </c>
      <c r="B146" s="1">
        <v>0</v>
      </c>
      <c r="C146" s="3">
        <v>1</v>
      </c>
      <c r="D146" s="3">
        <v>26</v>
      </c>
      <c r="E146" s="3">
        <v>1</v>
      </c>
      <c r="F146">
        <f t="shared" si="6"/>
        <v>0.35527951967688237</v>
      </c>
      <c r="G146">
        <f t="shared" si="7"/>
        <v>0</v>
      </c>
      <c r="H146" t="b">
        <f t="shared" si="8"/>
        <v>1</v>
      </c>
    </row>
    <row r="147" spans="1:8" ht="12.75">
      <c r="A147" s="3">
        <v>27</v>
      </c>
      <c r="B147" s="1">
        <v>0</v>
      </c>
      <c r="C147" s="3">
        <v>1</v>
      </c>
      <c r="D147" s="3">
        <v>21</v>
      </c>
      <c r="E147" s="3">
        <v>1</v>
      </c>
      <c r="F147">
        <f t="shared" si="6"/>
        <v>0.23565921250881708</v>
      </c>
      <c r="G147">
        <f t="shared" si="7"/>
        <v>0</v>
      </c>
      <c r="H147" t="b">
        <f t="shared" si="8"/>
        <v>1</v>
      </c>
    </row>
    <row r="148" spans="1:8" ht="12.75">
      <c r="A148" s="3">
        <v>28</v>
      </c>
      <c r="B148" s="1">
        <v>0</v>
      </c>
      <c r="C148" s="3">
        <v>1</v>
      </c>
      <c r="D148" s="3">
        <v>22</v>
      </c>
      <c r="E148" s="3">
        <v>0</v>
      </c>
      <c r="F148">
        <f t="shared" si="6"/>
        <v>0.08613917401373844</v>
      </c>
      <c r="G148">
        <f t="shared" si="7"/>
        <v>0</v>
      </c>
      <c r="H148" t="b">
        <f t="shared" si="8"/>
        <v>1</v>
      </c>
    </row>
    <row r="149" spans="1:8" ht="12.75">
      <c r="A149" s="3">
        <v>29</v>
      </c>
      <c r="B149" s="1">
        <v>0</v>
      </c>
      <c r="C149" s="3">
        <v>1</v>
      </c>
      <c r="D149" s="3">
        <v>25</v>
      </c>
      <c r="E149" s="3">
        <v>1</v>
      </c>
      <c r="F149">
        <f t="shared" si="6"/>
        <v>0.32914491942336765</v>
      </c>
      <c r="G149">
        <f t="shared" si="7"/>
        <v>0</v>
      </c>
      <c r="H149" t="b">
        <f t="shared" si="8"/>
        <v>1</v>
      </c>
    </row>
    <row r="150" spans="1:8" ht="12.75">
      <c r="A150" s="3">
        <v>30</v>
      </c>
      <c r="B150" s="1">
        <v>0</v>
      </c>
      <c r="C150" s="3">
        <v>0</v>
      </c>
      <c r="D150" s="3">
        <v>22</v>
      </c>
      <c r="E150" s="3">
        <v>0</v>
      </c>
      <c r="F150">
        <f t="shared" si="6"/>
        <v>0.6431898294240279</v>
      </c>
      <c r="G150">
        <f t="shared" si="7"/>
        <v>1</v>
      </c>
      <c r="H150" t="b">
        <f t="shared" si="8"/>
        <v>0</v>
      </c>
    </row>
    <row r="151" spans="1:8" ht="12.75">
      <c r="A151" s="3">
        <v>31</v>
      </c>
      <c r="B151" s="1">
        <v>0</v>
      </c>
      <c r="C151" s="3">
        <v>0</v>
      </c>
      <c r="D151" s="3">
        <v>21</v>
      </c>
      <c r="E151" s="3">
        <v>0</v>
      </c>
      <c r="F151">
        <f t="shared" si="6"/>
        <v>0.616115566257068</v>
      </c>
      <c r="G151">
        <f t="shared" si="7"/>
        <v>1</v>
      </c>
      <c r="H151" t="b">
        <f t="shared" si="8"/>
        <v>0</v>
      </c>
    </row>
    <row r="152" spans="1:8" ht="12.75">
      <c r="A152" s="3">
        <v>32</v>
      </c>
      <c r="B152" s="1">
        <v>0</v>
      </c>
      <c r="C152" s="3">
        <v>0</v>
      </c>
      <c r="D152" s="3">
        <v>26</v>
      </c>
      <c r="E152" s="3">
        <v>0</v>
      </c>
      <c r="F152">
        <f t="shared" si="6"/>
        <v>0.7415054689828944</v>
      </c>
      <c r="G152">
        <f t="shared" si="7"/>
        <v>1</v>
      </c>
      <c r="H152" t="b">
        <f t="shared" si="8"/>
        <v>0</v>
      </c>
    </row>
    <row r="153" spans="1:8" ht="12.75">
      <c r="A153" s="3">
        <v>33</v>
      </c>
      <c r="B153" s="1">
        <v>0</v>
      </c>
      <c r="C153" s="3">
        <v>0</v>
      </c>
      <c r="D153" s="3">
        <v>20</v>
      </c>
      <c r="E153" s="3">
        <v>0</v>
      </c>
      <c r="F153">
        <f t="shared" si="6"/>
        <v>0.5883019150757531</v>
      </c>
      <c r="G153">
        <f t="shared" si="7"/>
        <v>1</v>
      </c>
      <c r="H153" t="b">
        <f t="shared" si="8"/>
        <v>0</v>
      </c>
    </row>
    <row r="154" spans="1:8" ht="12.75">
      <c r="A154" s="3">
        <v>34</v>
      </c>
      <c r="B154" s="1">
        <v>0</v>
      </c>
      <c r="C154" s="3">
        <v>0</v>
      </c>
      <c r="D154" s="3">
        <v>20</v>
      </c>
      <c r="E154" s="3">
        <v>1</v>
      </c>
      <c r="F154">
        <f t="shared" si="6"/>
        <v>0.8399935383988649</v>
      </c>
      <c r="G154">
        <f t="shared" si="7"/>
        <v>1</v>
      </c>
      <c r="H154" t="b">
        <f t="shared" si="8"/>
        <v>0</v>
      </c>
    </row>
    <row r="155" spans="1:8" ht="12.75">
      <c r="A155" s="3">
        <v>35</v>
      </c>
      <c r="B155" s="1">
        <v>0</v>
      </c>
      <c r="C155" s="3">
        <v>0</v>
      </c>
      <c r="D155" s="3">
        <v>27</v>
      </c>
      <c r="E155" s="3">
        <v>1</v>
      </c>
      <c r="F155">
        <f t="shared" si="6"/>
        <v>0.9220966436265816</v>
      </c>
      <c r="G155">
        <f t="shared" si="7"/>
        <v>1</v>
      </c>
      <c r="H155" t="b">
        <f t="shared" si="8"/>
        <v>0</v>
      </c>
    </row>
    <row r="156" spans="1:8" ht="12.75">
      <c r="A156" s="3">
        <v>36</v>
      </c>
      <c r="B156" s="1">
        <v>0</v>
      </c>
      <c r="C156" s="3">
        <v>0</v>
      </c>
      <c r="D156" s="3">
        <v>25</v>
      </c>
      <c r="E156" s="3">
        <v>0</v>
      </c>
      <c r="F156">
        <f t="shared" si="6"/>
        <v>0.71862775708849</v>
      </c>
      <c r="G156">
        <f t="shared" si="7"/>
        <v>1</v>
      </c>
      <c r="H156" t="b">
        <f t="shared" si="8"/>
        <v>0</v>
      </c>
    </row>
    <row r="157" spans="1:8" ht="12.75">
      <c r="A157" s="3">
        <v>37</v>
      </c>
      <c r="B157" s="1">
        <v>0</v>
      </c>
      <c r="C157" s="3">
        <v>0</v>
      </c>
      <c r="D157" s="3">
        <v>18</v>
      </c>
      <c r="E157" s="3">
        <v>0</v>
      </c>
      <c r="F157">
        <f t="shared" si="6"/>
        <v>0.5311256997695083</v>
      </c>
      <c r="G157">
        <f t="shared" si="7"/>
        <v>1</v>
      </c>
      <c r="H157" t="b">
        <f t="shared" si="8"/>
        <v>0</v>
      </c>
    </row>
    <row r="158" spans="1:8" ht="12.75">
      <c r="A158" s="3">
        <v>40</v>
      </c>
      <c r="B158" s="1">
        <v>0</v>
      </c>
      <c r="C158" s="3">
        <v>1</v>
      </c>
      <c r="D158" s="3">
        <v>21</v>
      </c>
      <c r="E158" s="3">
        <v>0</v>
      </c>
      <c r="F158">
        <f t="shared" si="6"/>
        <v>0.07742513911530839</v>
      </c>
      <c r="G158">
        <f t="shared" si="7"/>
        <v>0</v>
      </c>
      <c r="H158" t="b">
        <f t="shared" si="8"/>
        <v>1</v>
      </c>
    </row>
    <row r="159" spans="1:8" ht="12.75">
      <c r="A159" s="3">
        <v>42</v>
      </c>
      <c r="B159" s="1">
        <v>0</v>
      </c>
      <c r="C159" s="3">
        <v>1</v>
      </c>
      <c r="D159" s="3">
        <v>23</v>
      </c>
      <c r="E159" s="3">
        <v>0</v>
      </c>
      <c r="F159">
        <f t="shared" si="6"/>
        <v>0.09573218662223026</v>
      </c>
      <c r="G159">
        <f t="shared" si="7"/>
        <v>0</v>
      </c>
      <c r="H159" t="b">
        <f t="shared" si="8"/>
        <v>1</v>
      </c>
    </row>
    <row r="160" spans="1:8" ht="12.75">
      <c r="A160" s="3">
        <v>43</v>
      </c>
      <c r="B160" s="1">
        <v>0</v>
      </c>
      <c r="C160" s="3">
        <v>1</v>
      </c>
      <c r="D160" s="3">
        <v>22</v>
      </c>
      <c r="E160" s="3">
        <v>0</v>
      </c>
      <c r="F160">
        <f t="shared" si="6"/>
        <v>0.08613917401373844</v>
      </c>
      <c r="G160">
        <f t="shared" si="7"/>
        <v>0</v>
      </c>
      <c r="H160" t="b">
        <f t="shared" si="8"/>
        <v>1</v>
      </c>
    </row>
    <row r="161" spans="1:8" ht="12.75">
      <c r="A161" s="3">
        <v>44</v>
      </c>
      <c r="B161" s="1">
        <v>0</v>
      </c>
      <c r="C161" s="3">
        <v>1</v>
      </c>
      <c r="D161" s="3">
        <v>21</v>
      </c>
      <c r="E161" s="3">
        <v>1</v>
      </c>
      <c r="F161">
        <f t="shared" si="6"/>
        <v>0.23565921250881708</v>
      </c>
      <c r="G161">
        <f t="shared" si="7"/>
        <v>0</v>
      </c>
      <c r="H161" t="b">
        <f t="shared" si="8"/>
        <v>1</v>
      </c>
    </row>
    <row r="162" spans="1:8" ht="12.75">
      <c r="A162" s="3">
        <v>45</v>
      </c>
      <c r="B162" s="1">
        <v>0</v>
      </c>
      <c r="C162" s="3">
        <v>1</v>
      </c>
      <c r="D162" s="3">
        <v>18</v>
      </c>
      <c r="E162" s="3">
        <v>1</v>
      </c>
      <c r="F162">
        <f t="shared" si="6"/>
        <v>0.17871820394254412</v>
      </c>
      <c r="G162">
        <f t="shared" si="7"/>
        <v>0</v>
      </c>
      <c r="H162" t="b">
        <f t="shared" si="8"/>
        <v>1</v>
      </c>
    </row>
    <row r="163" spans="1:8" ht="12.75">
      <c r="A163" s="3">
        <v>46</v>
      </c>
      <c r="B163" s="1">
        <v>0</v>
      </c>
      <c r="C163" s="3">
        <v>1</v>
      </c>
      <c r="D163" s="3">
        <v>24</v>
      </c>
      <c r="E163" s="3">
        <v>0</v>
      </c>
      <c r="F163">
        <f t="shared" si="6"/>
        <v>0.10626930579372872</v>
      </c>
      <c r="G163">
        <f t="shared" si="7"/>
        <v>0</v>
      </c>
      <c r="H163" t="b">
        <f t="shared" si="8"/>
        <v>1</v>
      </c>
    </row>
    <row r="164" spans="1:8" ht="12.75">
      <c r="A164" s="3">
        <v>47</v>
      </c>
      <c r="B164" s="1">
        <v>0</v>
      </c>
      <c r="C164" s="3">
        <v>1</v>
      </c>
      <c r="D164" s="3">
        <v>21</v>
      </c>
      <c r="E164" s="3">
        <v>0</v>
      </c>
      <c r="F164">
        <f t="shared" si="6"/>
        <v>0.07742513911530839</v>
      </c>
      <c r="G164">
        <f t="shared" si="7"/>
        <v>0</v>
      </c>
      <c r="H164" t="b">
        <f t="shared" si="8"/>
        <v>1</v>
      </c>
    </row>
    <row r="165" spans="1:8" ht="12.75">
      <c r="A165" s="3">
        <v>49</v>
      </c>
      <c r="B165" s="1">
        <v>0</v>
      </c>
      <c r="C165" s="3">
        <v>1</v>
      </c>
      <c r="D165" s="3">
        <v>19</v>
      </c>
      <c r="E165" s="3">
        <v>0</v>
      </c>
      <c r="F165">
        <f t="shared" si="6"/>
        <v>0.06237748728188343</v>
      </c>
      <c r="G165">
        <f t="shared" si="7"/>
        <v>0</v>
      </c>
      <c r="H165" t="b">
        <f t="shared" si="8"/>
        <v>1</v>
      </c>
    </row>
    <row r="166" spans="1:8" ht="12.75">
      <c r="A166" s="3">
        <v>50</v>
      </c>
      <c r="B166" s="1">
        <v>0</v>
      </c>
      <c r="C166" s="3">
        <v>1</v>
      </c>
      <c r="D166" s="3">
        <v>19</v>
      </c>
      <c r="E166" s="3">
        <v>1</v>
      </c>
      <c r="F166">
        <f t="shared" si="6"/>
        <v>0.19640556141412555</v>
      </c>
      <c r="G166">
        <f t="shared" si="7"/>
        <v>0</v>
      </c>
      <c r="H166" t="b">
        <f t="shared" si="8"/>
        <v>1</v>
      </c>
    </row>
    <row r="167" spans="1:8" ht="12.75">
      <c r="A167" s="3">
        <v>51</v>
      </c>
      <c r="B167" s="1">
        <v>0</v>
      </c>
      <c r="C167" s="3">
        <v>1</v>
      </c>
      <c r="D167" s="3">
        <v>21</v>
      </c>
      <c r="E167" s="3">
        <v>1</v>
      </c>
      <c r="F167">
        <f t="shared" si="6"/>
        <v>0.23565921250881708</v>
      </c>
      <c r="G167">
        <f t="shared" si="7"/>
        <v>0</v>
      </c>
      <c r="H167" t="b">
        <f t="shared" si="8"/>
        <v>1</v>
      </c>
    </row>
    <row r="168" spans="1:8" ht="12.75">
      <c r="A168" s="3">
        <v>52</v>
      </c>
      <c r="B168" s="1">
        <v>0</v>
      </c>
      <c r="C168" s="3">
        <v>1</v>
      </c>
      <c r="D168" s="3">
        <v>22</v>
      </c>
      <c r="E168" s="3">
        <v>0</v>
      </c>
      <c r="F168">
        <f t="shared" si="6"/>
        <v>0.08613917401373844</v>
      </c>
      <c r="G168">
        <f t="shared" si="7"/>
        <v>0</v>
      </c>
      <c r="H168" t="b">
        <f t="shared" si="8"/>
        <v>1</v>
      </c>
    </row>
    <row r="169" spans="1:8" ht="12.75">
      <c r="A169" s="3">
        <v>54</v>
      </c>
      <c r="B169" s="1">
        <v>0</v>
      </c>
      <c r="C169" s="3">
        <v>0</v>
      </c>
      <c r="D169" s="3">
        <v>27</v>
      </c>
      <c r="E169" s="3">
        <v>0</v>
      </c>
      <c r="F169">
        <f t="shared" si="6"/>
        <v>0.7631361586323187</v>
      </c>
      <c r="G169">
        <f t="shared" si="7"/>
        <v>1</v>
      </c>
      <c r="H169" t="b">
        <f t="shared" si="8"/>
        <v>0</v>
      </c>
    </row>
    <row r="170" spans="1:8" ht="12.75">
      <c r="A170" s="3">
        <v>56</v>
      </c>
      <c r="B170" s="1">
        <v>0</v>
      </c>
      <c r="C170" s="3">
        <v>0</v>
      </c>
      <c r="D170" s="3">
        <v>32</v>
      </c>
      <c r="E170" s="3">
        <v>1</v>
      </c>
      <c r="F170">
        <f t="shared" si="6"/>
        <v>0.9548643117018696</v>
      </c>
      <c r="G170">
        <f t="shared" si="7"/>
        <v>1</v>
      </c>
      <c r="H170" t="b">
        <f t="shared" si="8"/>
        <v>0</v>
      </c>
    </row>
    <row r="171" spans="1:8" ht="12.75">
      <c r="A171" s="3">
        <v>57</v>
      </c>
      <c r="B171" s="1">
        <v>0</v>
      </c>
      <c r="C171" s="3">
        <v>0</v>
      </c>
      <c r="D171" s="3">
        <v>16</v>
      </c>
      <c r="E171" s="3">
        <v>0</v>
      </c>
      <c r="F171">
        <f t="shared" si="6"/>
        <v>0.47312043935750836</v>
      </c>
      <c r="G171">
        <f t="shared" si="7"/>
        <v>0</v>
      </c>
      <c r="H171" t="b">
        <f t="shared" si="8"/>
        <v>1</v>
      </c>
    </row>
    <row r="172" spans="1:8" ht="12.75">
      <c r="A172" s="3">
        <v>59</v>
      </c>
      <c r="B172" s="1">
        <v>0</v>
      </c>
      <c r="C172" s="3">
        <v>0</v>
      </c>
      <c r="D172" s="3">
        <v>24</v>
      </c>
      <c r="E172" s="3">
        <v>0</v>
      </c>
      <c r="F172">
        <f t="shared" si="6"/>
        <v>0.6945593229186573</v>
      </c>
      <c r="G172">
        <f t="shared" si="7"/>
        <v>1</v>
      </c>
      <c r="H172" t="b">
        <f t="shared" si="8"/>
        <v>0</v>
      </c>
    </row>
    <row r="173" spans="1:8" ht="12.75">
      <c r="A173" s="3">
        <v>60</v>
      </c>
      <c r="B173" s="1">
        <v>0</v>
      </c>
      <c r="C173" s="3">
        <v>0</v>
      </c>
      <c r="D173" s="3">
        <v>21</v>
      </c>
      <c r="E173" s="3">
        <v>0</v>
      </c>
      <c r="F173">
        <f t="shared" si="6"/>
        <v>0.616115566257068</v>
      </c>
      <c r="G173">
        <f t="shared" si="7"/>
        <v>1</v>
      </c>
      <c r="H173" t="b">
        <f t="shared" si="8"/>
        <v>0</v>
      </c>
    </row>
    <row r="174" spans="1:8" ht="12.75">
      <c r="A174" s="3">
        <v>61</v>
      </c>
      <c r="B174" s="1">
        <v>0</v>
      </c>
      <c r="C174" s="3">
        <v>1</v>
      </c>
      <c r="D174" s="3">
        <v>25</v>
      </c>
      <c r="E174" s="3">
        <v>0</v>
      </c>
      <c r="F174">
        <f t="shared" si="6"/>
        <v>0.11781512337074504</v>
      </c>
      <c r="G174">
        <f t="shared" si="7"/>
        <v>0</v>
      </c>
      <c r="H174" t="b">
        <f t="shared" si="8"/>
        <v>1</v>
      </c>
    </row>
    <row r="175" spans="1:8" ht="12.75">
      <c r="A175" s="3">
        <v>62</v>
      </c>
      <c r="B175" s="1">
        <v>0</v>
      </c>
      <c r="C175" s="3">
        <v>0</v>
      </c>
      <c r="D175" s="3">
        <v>22</v>
      </c>
      <c r="E175" s="3">
        <v>0</v>
      </c>
      <c r="F175">
        <f t="shared" si="6"/>
        <v>0.6431898294240279</v>
      </c>
      <c r="G175">
        <f t="shared" si="7"/>
        <v>1</v>
      </c>
      <c r="H175" t="b">
        <f t="shared" si="8"/>
        <v>0</v>
      </c>
    </row>
    <row r="176" spans="1:8" ht="12.75">
      <c r="A176" s="3">
        <v>63</v>
      </c>
      <c r="B176" s="1">
        <v>0</v>
      </c>
      <c r="C176" s="3">
        <v>0</v>
      </c>
      <c r="D176" s="3">
        <v>24</v>
      </c>
      <c r="E176" s="3">
        <v>0</v>
      </c>
      <c r="F176">
        <f t="shared" si="6"/>
        <v>0.6945593229186573</v>
      </c>
      <c r="G176">
        <f t="shared" si="7"/>
        <v>1</v>
      </c>
      <c r="H176" t="b">
        <f t="shared" si="8"/>
        <v>0</v>
      </c>
    </row>
    <row r="177" spans="1:8" ht="12.75">
      <c r="A177" s="3">
        <v>65</v>
      </c>
      <c r="B177" s="1">
        <v>0</v>
      </c>
      <c r="C177" s="3">
        <v>1</v>
      </c>
      <c r="D177" s="3">
        <v>20</v>
      </c>
      <c r="E177" s="3">
        <v>0</v>
      </c>
      <c r="F177">
        <f t="shared" si="6"/>
        <v>0.06952556982397444</v>
      </c>
      <c r="G177">
        <f t="shared" si="7"/>
        <v>0</v>
      </c>
      <c r="H177" t="b">
        <f t="shared" si="8"/>
        <v>1</v>
      </c>
    </row>
    <row r="178" spans="1:8" ht="12.75">
      <c r="A178" s="3">
        <v>67</v>
      </c>
      <c r="B178" s="1">
        <v>0</v>
      </c>
      <c r="C178" s="3">
        <v>1</v>
      </c>
      <c r="D178" s="3">
        <v>23</v>
      </c>
      <c r="E178" s="3">
        <v>0</v>
      </c>
      <c r="F178">
        <f t="shared" si="6"/>
        <v>0.09573218662223026</v>
      </c>
      <c r="G178">
        <f t="shared" si="7"/>
        <v>0</v>
      </c>
      <c r="H178" t="b">
        <f t="shared" si="8"/>
        <v>1</v>
      </c>
    </row>
    <row r="179" spans="1:8" ht="12.75">
      <c r="A179" s="3">
        <v>68</v>
      </c>
      <c r="B179" s="1">
        <v>0</v>
      </c>
      <c r="C179" s="3">
        <v>1</v>
      </c>
      <c r="D179" s="3">
        <v>18</v>
      </c>
      <c r="E179" s="3">
        <v>0</v>
      </c>
      <c r="F179">
        <f t="shared" si="6"/>
        <v>0.0559201483690764</v>
      </c>
      <c r="G179">
        <f t="shared" si="7"/>
        <v>0</v>
      </c>
      <c r="H179" t="b">
        <f t="shared" si="8"/>
        <v>1</v>
      </c>
    </row>
    <row r="180" spans="1:8" ht="12.75">
      <c r="A180" s="3">
        <v>69</v>
      </c>
      <c r="B180" s="1">
        <v>0</v>
      </c>
      <c r="C180" s="3">
        <v>0</v>
      </c>
      <c r="D180" s="3">
        <v>24</v>
      </c>
      <c r="E180" s="3">
        <v>1</v>
      </c>
      <c r="F180">
        <f t="shared" si="6"/>
        <v>0.8930949648098089</v>
      </c>
      <c r="G180">
        <f t="shared" si="7"/>
        <v>1</v>
      </c>
      <c r="H180" t="b">
        <f t="shared" si="8"/>
        <v>0</v>
      </c>
    </row>
    <row r="181" spans="1:8" ht="12.75">
      <c r="A181" s="3">
        <v>71</v>
      </c>
      <c r="B181" s="1">
        <v>0</v>
      </c>
      <c r="C181" s="3">
        <v>0</v>
      </c>
      <c r="D181" s="3">
        <v>18</v>
      </c>
      <c r="E181" s="3">
        <v>0</v>
      </c>
      <c r="F181">
        <f t="shared" si="6"/>
        <v>0.5311256997695083</v>
      </c>
      <c r="G181">
        <f t="shared" si="7"/>
        <v>1</v>
      </c>
      <c r="H181" t="b">
        <f t="shared" si="8"/>
        <v>0</v>
      </c>
    </row>
    <row r="182" spans="7:9" ht="12.75">
      <c r="G182" s="4" t="s">
        <v>25</v>
      </c>
      <c r="H182" s="4">
        <f>COUNTIF(H2:H181,"VERDADEIRO")</f>
        <v>149</v>
      </c>
      <c r="I182" s="5">
        <f>H182/$H$184</f>
        <v>0.8277777777777777</v>
      </c>
    </row>
    <row r="183" spans="7:9" ht="12.75">
      <c r="G183" s="4" t="s">
        <v>26</v>
      </c>
      <c r="H183" s="4">
        <f>COUNTIF(H2:H181,"FALSO")</f>
        <v>31</v>
      </c>
      <c r="I183" s="5">
        <f>H183/$H$184</f>
        <v>0.17222222222222222</v>
      </c>
    </row>
    <row r="184" spans="7:9" ht="12.75">
      <c r="G184" s="4" t="s">
        <v>27</v>
      </c>
      <c r="H184" s="4">
        <f>SUM(H182:H183)</f>
        <v>180</v>
      </c>
      <c r="I184" s="5">
        <f>SUM(I182:I183)</f>
        <v>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2017-04-03T00:55:05Z</dcterms:modified>
  <cp:category/>
  <cp:version/>
  <cp:contentType/>
  <cp:contentStatus/>
</cp:coreProperties>
</file>