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3020" windowHeight="11445" activeTab="0"/>
  </bookViews>
  <sheets>
    <sheet name="faculdades" sheetId="1" r:id="rId1"/>
  </sheets>
  <definedNames/>
  <calcPr fullCalcOnLoad="1"/>
</workbook>
</file>

<file path=xl/sharedStrings.xml><?xml version="1.0" encoding="utf-8"?>
<sst xmlns="http://schemas.openxmlformats.org/spreadsheetml/2006/main" count="100" uniqueCount="93">
  <si>
    <t>Faculdade</t>
  </si>
  <si>
    <t>Mensalidade</t>
  </si>
  <si>
    <t>Distância</t>
  </si>
  <si>
    <t>Alunos</t>
  </si>
  <si>
    <t>Salário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</si>
  <si>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</si>
  <si>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</si>
  <si>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</si>
  <si>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</si>
  <si>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</si>
  <si>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</si>
  <si>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</si>
  <si>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</si>
  <si>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</si>
  <si>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</si>
  <si>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</si>
  <si>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</si>
  <si>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</si>
  <si>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</si>
  <si>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</si>
  <si>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</si>
  <si>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</si>
  <si>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</si>
  <si>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</si>
  <si>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</si>
  <si>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</si>
  <si>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</si>
  <si>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</si>
  <si>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</si>
  <si>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</si>
  <si>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</si>
  <si>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</si>
  <si>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</si>
  <si>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</si>
  <si>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</si>
  <si>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</si>
  <si>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</si>
  <si>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</si>
  <si>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</si>
  <si>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</si>
  <si>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</si>
  <si>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</si>
  <si>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</si>
  <si>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</si>
  <si>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</si>
  <si>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</si>
  <si>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</si>
  <si>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</si>
  <si>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</si>
  <si>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</si>
  <si>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</si>
  <si>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</si>
  <si>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</si>
  <si>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</si>
  <si>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</si>
  <si>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RESUMO DOS RESULTADOS</t>
  </si>
  <si>
    <t>Estatística de regressão</t>
  </si>
  <si>
    <t>R múltiplo</t>
  </si>
  <si>
    <t>R-Quadrado</t>
  </si>
  <si>
    <t>R-quadrado ajustado</t>
  </si>
  <si>
    <t>Erro padrão</t>
  </si>
  <si>
    <t>Observações</t>
  </si>
  <si>
    <t>ANOVA</t>
  </si>
  <si>
    <t>Regressão</t>
  </si>
  <si>
    <t>Resíduo</t>
  </si>
  <si>
    <t>Total</t>
  </si>
  <si>
    <t>Interseção</t>
  </si>
  <si>
    <t>gl</t>
  </si>
  <si>
    <t>SQ</t>
  </si>
  <si>
    <t>MQ</t>
  </si>
  <si>
    <t>F de significação</t>
  </si>
  <si>
    <t>Coeficientes</t>
  </si>
  <si>
    <t>Stat t</t>
  </si>
  <si>
    <t>valor-P</t>
  </si>
  <si>
    <t>95% inferiores</t>
  </si>
  <si>
    <t>95% superiores</t>
  </si>
  <si>
    <t>Inferior 95,0%</t>
  </si>
  <si>
    <t>Superior 95,0%</t>
  </si>
  <si>
    <t>item A</t>
  </si>
  <si>
    <t>item B</t>
  </si>
  <si>
    <t>Alto poder explicativo</t>
  </si>
  <si>
    <t>item C</t>
  </si>
  <si>
    <t>Apresenta significância global</t>
  </si>
  <si>
    <t>Apenas as variáveis Distância e Salário apresentam significância individual</t>
  </si>
  <si>
    <t>RESULTADOS DE RESÍDUOS</t>
  </si>
  <si>
    <t>Observação</t>
  </si>
  <si>
    <t>Previsto(a) Mensalidade</t>
  </si>
  <si>
    <t>Resíduos</t>
  </si>
  <si>
    <t>Resíduos padrão</t>
  </si>
  <si>
    <t>RESULTADOS DE PROBABILIDADE</t>
  </si>
  <si>
    <t>Percentil</t>
  </si>
  <si>
    <t>item D</t>
  </si>
  <si>
    <t>item E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</si>
</sst>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mm\-dd\-yyyy\ hh:mm:ss;@"/>
    <numFmt numFmtId="180" formatCode="[$-409]h:mm:ss\ AM/PM"/>
    <numFmt numFmtId="181" formatCode="h:mm:ss;@"/>
    <numFmt numFmtId="182" formatCode="dd\-mmm\-yyyy\ hh:mm:ss;@"/>
    <numFmt numFmtId="183" formatCode="[$-409]dddd\,\ mmmm\ dd\,\ yyyy"/>
    <numFmt numFmtId="184" formatCode="[$-409]d\-mmm\-yyyy;@"/>
  </numFmts>
  <fonts count="43">
    <font>
      <sz val="10"/>
      <name val="Arial"/>
      <family val="0"/>
    </font>
    <font>
      <b/>
      <sz val="10"/>
      <color indexed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5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 applyProtection="1">
      <alignment horizontal="right"/>
      <protection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Continuous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34" borderId="0" xfId="0" applyFill="1" applyBorder="1" applyAlignment="1">
      <alignment/>
    </xf>
    <xf numFmtId="0" fontId="42" fillId="0" borderId="0" xfId="0" applyFont="1" applyAlignment="1">
      <alignment/>
    </xf>
    <xf numFmtId="0" fontId="0" fillId="34" borderId="10" xfId="0" applyFill="1" applyBorder="1" applyAlignment="1">
      <alignment/>
    </xf>
    <xf numFmtId="0" fontId="3" fillId="0" borderId="0" xfId="0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Distância Plotagem de resíduos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5"/>
          <c:y val="0.42775"/>
          <c:w val="0.89175"/>
          <c:h val="0.39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faculdades!$C$2:$C$51</c:f>
              <c:numCache/>
            </c:numRef>
          </c:xVal>
          <c:yVal>
            <c:numRef>
              <c:f>faculdades!$I$28:$I$77</c:f>
              <c:numCache/>
            </c:numRef>
          </c:yVal>
          <c:smooth val="0"/>
        </c:ser>
        <c:axId val="834702"/>
        <c:axId val="17528743"/>
      </c:scatterChart>
      <c:valAx>
        <c:axId val="8347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Distância</a:t>
                </a:r>
              </a:p>
            </c:rich>
          </c:tx>
          <c:layout>
            <c:manualLayout>
              <c:xMode val="factor"/>
              <c:yMode val="factor"/>
              <c:x val="-0.039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528743"/>
        <c:crosses val="autoZero"/>
        <c:crossBetween val="midCat"/>
        <c:dispUnits/>
      </c:valAx>
      <c:valAx>
        <c:axId val="175287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Resíduos</a:t>
                </a:r>
              </a:p>
            </c:rich>
          </c:tx>
          <c:layout>
            <c:manualLayout>
              <c:xMode val="factor"/>
              <c:yMode val="factor"/>
              <c:x val="-0.0165"/>
              <c:y val="-0.18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3470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Alunos Plotagem de resíduos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5"/>
          <c:y val="0.2465"/>
          <c:w val="0.89375"/>
          <c:h val="0.58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faculdades!$D$2:$D$51</c:f>
              <c:numCache/>
            </c:numRef>
          </c:xVal>
          <c:yVal>
            <c:numRef>
              <c:f>faculdades!$I$28:$I$77</c:f>
              <c:numCache/>
            </c:numRef>
          </c:yVal>
          <c:smooth val="0"/>
        </c:ser>
        <c:axId val="32559284"/>
        <c:axId val="12656325"/>
      </c:scatterChart>
      <c:valAx>
        <c:axId val="32559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Alunos</a:t>
                </a:r>
              </a:p>
            </c:rich>
          </c:tx>
          <c:layout>
            <c:manualLayout>
              <c:xMode val="factor"/>
              <c:yMode val="factor"/>
              <c:x val="-0.022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656325"/>
        <c:crosses val="autoZero"/>
        <c:crossBetween val="midCat"/>
        <c:dispUnits/>
      </c:valAx>
      <c:valAx>
        <c:axId val="126563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Resíduos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55928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Salário Plotagem de resíduos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5"/>
          <c:y val="0.2485"/>
          <c:w val="0.89375"/>
          <c:h val="0.58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faculdades!$E$2:$E$51</c:f>
              <c:numCache/>
            </c:numRef>
          </c:xVal>
          <c:yVal>
            <c:numRef>
              <c:f>faculdades!$I$28:$I$77</c:f>
              <c:numCache/>
            </c:numRef>
          </c:yVal>
          <c:smooth val="0"/>
        </c:ser>
        <c:axId val="64456234"/>
        <c:axId val="11403635"/>
      </c:scatterChart>
      <c:valAx>
        <c:axId val="644562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Salário</a:t>
                </a:r>
              </a:p>
            </c:rich>
          </c:tx>
          <c:layout>
            <c:manualLayout>
              <c:xMode val="factor"/>
              <c:yMode val="factor"/>
              <c:x val="-0.02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403635"/>
        <c:crosses val="autoZero"/>
        <c:crossBetween val="midCat"/>
        <c:dispUnits/>
      </c:valAx>
      <c:valAx>
        <c:axId val="114036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Resíduos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45623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Distância Plotagem de ajuste de linha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5"/>
          <c:y val="0.4305"/>
          <c:w val="0.62375"/>
          <c:h val="0.396"/>
        </c:manualLayout>
      </c:layout>
      <c:scatterChart>
        <c:scatterStyle val="lineMarker"/>
        <c:varyColors val="0"/>
        <c:ser>
          <c:idx val="0"/>
          <c:order val="0"/>
          <c:tx>
            <c:v>Mensalidade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faculdades!$C$2:$C$51</c:f>
              <c:numCache/>
            </c:numRef>
          </c:xVal>
          <c:yVal>
            <c:numRef>
              <c:f>faculdades!$B$2:$B$51</c:f>
              <c:numCache/>
            </c:numRef>
          </c:yVal>
          <c:smooth val="0"/>
        </c:ser>
        <c:ser>
          <c:idx val="1"/>
          <c:order val="1"/>
          <c:tx>
            <c:v>Previsto(a) Mensalidade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faculdades!$C$2:$C$51</c:f>
              <c:numCache/>
            </c:numRef>
          </c:xVal>
          <c:yVal>
            <c:numRef>
              <c:f>faculdades!$H$28:$H$77</c:f>
              <c:numCache/>
            </c:numRef>
          </c:yVal>
          <c:smooth val="0"/>
        </c:ser>
        <c:axId val="38149744"/>
        <c:axId val="62947121"/>
      </c:scatterChart>
      <c:valAx>
        <c:axId val="381497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Distância</a:t>
                </a:r>
              </a:p>
            </c:rich>
          </c:tx>
          <c:layout>
            <c:manualLayout>
              <c:xMode val="factor"/>
              <c:yMode val="factor"/>
              <c:x val="-0.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947121"/>
        <c:crosses val="autoZero"/>
        <c:crossBetween val="midCat"/>
        <c:dispUnits/>
      </c:valAx>
      <c:valAx>
        <c:axId val="629471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Mensalidade</a:t>
                </a:r>
              </a:p>
            </c:rich>
          </c:tx>
          <c:layout>
            <c:manualLayout>
              <c:xMode val="factor"/>
              <c:yMode val="factor"/>
              <c:x val="-0.04175"/>
              <c:y val="-0.31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14974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125"/>
          <c:y val="0.46575"/>
          <c:w val="0.24525"/>
          <c:h val="0.49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Alunos Plotagem de ajuste de linha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5"/>
          <c:y val="0.53"/>
          <c:w val="0.627"/>
          <c:h val="0.402"/>
        </c:manualLayout>
      </c:layout>
      <c:scatterChart>
        <c:scatterStyle val="lineMarker"/>
        <c:varyColors val="0"/>
        <c:ser>
          <c:idx val="0"/>
          <c:order val="0"/>
          <c:tx>
            <c:v>Mensalidade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faculdades!$D$2:$D$51</c:f>
              <c:numCache/>
            </c:numRef>
          </c:xVal>
          <c:yVal>
            <c:numRef>
              <c:f>faculdades!$B$2:$B$51</c:f>
              <c:numCache/>
            </c:numRef>
          </c:yVal>
          <c:smooth val="0"/>
        </c:ser>
        <c:ser>
          <c:idx val="1"/>
          <c:order val="1"/>
          <c:tx>
            <c:v>Previsto(a) Mensalidade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faculdades!$D$2:$D$51</c:f>
              <c:numCache/>
            </c:numRef>
          </c:xVal>
          <c:yVal>
            <c:numRef>
              <c:f>faculdades!$H$28:$H$77</c:f>
              <c:numCache/>
            </c:numRef>
          </c:yVal>
          <c:smooth val="0"/>
        </c:ser>
        <c:axId val="46821126"/>
        <c:axId val="43719551"/>
      </c:scatterChart>
      <c:valAx>
        <c:axId val="468211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Alunos</a:t>
                </a:r>
              </a:p>
            </c:rich>
          </c:tx>
          <c:layout>
            <c:manualLayout>
              <c:xMode val="factor"/>
              <c:yMode val="factor"/>
              <c:x val="-0.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719551"/>
        <c:crosses val="autoZero"/>
        <c:crossBetween val="midCat"/>
        <c:dispUnits/>
      </c:valAx>
      <c:valAx>
        <c:axId val="437195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Mensalidade</a:t>
                </a:r>
              </a:p>
            </c:rich>
          </c:tx>
          <c:layout>
            <c:manualLayout>
              <c:xMode val="factor"/>
              <c:yMode val="factor"/>
              <c:x val="-0.04175"/>
              <c:y val="-0.31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82112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125"/>
          <c:y val="0.46575"/>
          <c:w val="0.24525"/>
          <c:h val="0.49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Salário Plotagem de ajuste de linha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5"/>
          <c:y val="0.53"/>
          <c:w val="0.627"/>
          <c:h val="0.402"/>
        </c:manualLayout>
      </c:layout>
      <c:scatterChart>
        <c:scatterStyle val="lineMarker"/>
        <c:varyColors val="0"/>
        <c:ser>
          <c:idx val="0"/>
          <c:order val="0"/>
          <c:tx>
            <c:v>Mensalidade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faculdades!$E$2:$E$51</c:f>
              <c:numCache/>
            </c:numRef>
          </c:xVal>
          <c:yVal>
            <c:numRef>
              <c:f>faculdades!$B$2:$B$51</c:f>
              <c:numCache/>
            </c:numRef>
          </c:yVal>
          <c:smooth val="0"/>
        </c:ser>
        <c:ser>
          <c:idx val="1"/>
          <c:order val="1"/>
          <c:tx>
            <c:v>Previsto(a) Mensalidade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faculdades!$E$2:$E$51</c:f>
              <c:numCache/>
            </c:numRef>
          </c:xVal>
          <c:yVal>
            <c:numRef>
              <c:f>faculdades!$H$28:$H$77</c:f>
              <c:numCache/>
            </c:numRef>
          </c:yVal>
          <c:smooth val="0"/>
        </c:ser>
        <c:axId val="45695340"/>
        <c:axId val="20078045"/>
      </c:scatterChart>
      <c:valAx>
        <c:axId val="456953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Salário</a:t>
                </a:r>
              </a:p>
            </c:rich>
          </c:tx>
          <c:layout>
            <c:manualLayout>
              <c:xMode val="factor"/>
              <c:yMode val="factor"/>
              <c:x val="-0.04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078045"/>
        <c:crosses val="autoZero"/>
        <c:crossBetween val="midCat"/>
        <c:dispUnits/>
      </c:valAx>
      <c:valAx>
        <c:axId val="200780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Mensalidade</a:t>
                </a:r>
              </a:p>
            </c:rich>
          </c:tx>
          <c:layout>
            <c:manualLayout>
              <c:xMode val="factor"/>
              <c:yMode val="factor"/>
              <c:x val="-0.04175"/>
              <c:y val="-0.31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69534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125"/>
          <c:y val="0.46575"/>
          <c:w val="0.24525"/>
          <c:h val="0.49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Plotagem de probabilidade normal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5"/>
          <c:y val="0.4305"/>
          <c:w val="0.89175"/>
          <c:h val="0.39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faculdades!$L$28:$L$77</c:f>
              <c:numCache/>
            </c:numRef>
          </c:xVal>
          <c:yVal>
            <c:numRef>
              <c:f>faculdades!$M$28:$M$77</c:f>
              <c:numCache/>
            </c:numRef>
          </c:yVal>
          <c:smooth val="0"/>
        </c:ser>
        <c:axId val="18985762"/>
        <c:axId val="63156683"/>
      </c:scatterChart>
      <c:valAx>
        <c:axId val="18985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Percentil da amostra</a:t>
                </a:r>
              </a:p>
            </c:rich>
          </c:tx>
          <c:layout>
            <c:manualLayout>
              <c:xMode val="factor"/>
              <c:yMode val="factor"/>
              <c:x val="-0.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156683"/>
        <c:crosses val="autoZero"/>
        <c:crossBetween val="midCat"/>
        <c:dispUnits/>
      </c:valAx>
      <c:valAx>
        <c:axId val="631566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Mensalidade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31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98576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238125</xdr:colOff>
      <xdr:row>23</xdr:row>
      <xdr:rowOff>152400</xdr:rowOff>
    </xdr:from>
    <xdr:to>
      <xdr:col>21</xdr:col>
      <xdr:colOff>238125</xdr:colOff>
      <xdr:row>33</xdr:row>
      <xdr:rowOff>152400</xdr:rowOff>
    </xdr:to>
    <xdr:graphicFrame>
      <xdr:nvGraphicFramePr>
        <xdr:cNvPr id="1" name="Gráfico 1"/>
        <xdr:cNvGraphicFramePr/>
      </xdr:nvGraphicFramePr>
      <xdr:xfrm>
        <a:off x="10134600" y="3933825"/>
        <a:ext cx="3657600" cy="162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238125</xdr:colOff>
      <xdr:row>25</xdr:row>
      <xdr:rowOff>152400</xdr:rowOff>
    </xdr:from>
    <xdr:to>
      <xdr:col>22</xdr:col>
      <xdr:colOff>238125</xdr:colOff>
      <xdr:row>35</xdr:row>
      <xdr:rowOff>152400</xdr:rowOff>
    </xdr:to>
    <xdr:graphicFrame>
      <xdr:nvGraphicFramePr>
        <xdr:cNvPr id="2" name="Gráfico 2"/>
        <xdr:cNvGraphicFramePr/>
      </xdr:nvGraphicFramePr>
      <xdr:xfrm>
        <a:off x="10744200" y="4257675"/>
        <a:ext cx="36576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238125</xdr:colOff>
      <xdr:row>27</xdr:row>
      <xdr:rowOff>152400</xdr:rowOff>
    </xdr:from>
    <xdr:to>
      <xdr:col>23</xdr:col>
      <xdr:colOff>238125</xdr:colOff>
      <xdr:row>37</xdr:row>
      <xdr:rowOff>152400</xdr:rowOff>
    </xdr:to>
    <xdr:graphicFrame>
      <xdr:nvGraphicFramePr>
        <xdr:cNvPr id="3" name="Gráfico 3"/>
        <xdr:cNvGraphicFramePr/>
      </xdr:nvGraphicFramePr>
      <xdr:xfrm>
        <a:off x="11353800" y="4591050"/>
        <a:ext cx="3657600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238125</xdr:colOff>
      <xdr:row>29</xdr:row>
      <xdr:rowOff>152400</xdr:rowOff>
    </xdr:from>
    <xdr:to>
      <xdr:col>24</xdr:col>
      <xdr:colOff>238125</xdr:colOff>
      <xdr:row>39</xdr:row>
      <xdr:rowOff>152400</xdr:rowOff>
    </xdr:to>
    <xdr:graphicFrame>
      <xdr:nvGraphicFramePr>
        <xdr:cNvPr id="4" name="Gráfico 4"/>
        <xdr:cNvGraphicFramePr/>
      </xdr:nvGraphicFramePr>
      <xdr:xfrm>
        <a:off x="11963400" y="4914900"/>
        <a:ext cx="3657600" cy="161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238125</xdr:colOff>
      <xdr:row>31</xdr:row>
      <xdr:rowOff>152400</xdr:rowOff>
    </xdr:from>
    <xdr:to>
      <xdr:col>25</xdr:col>
      <xdr:colOff>238125</xdr:colOff>
      <xdr:row>41</xdr:row>
      <xdr:rowOff>152400</xdr:rowOff>
    </xdr:to>
    <xdr:graphicFrame>
      <xdr:nvGraphicFramePr>
        <xdr:cNvPr id="5" name="Gráfico 5"/>
        <xdr:cNvGraphicFramePr/>
      </xdr:nvGraphicFramePr>
      <xdr:xfrm>
        <a:off x="12573000" y="5238750"/>
        <a:ext cx="3657600" cy="1619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20</xdr:col>
      <xdr:colOff>238125</xdr:colOff>
      <xdr:row>33</xdr:row>
      <xdr:rowOff>152400</xdr:rowOff>
    </xdr:from>
    <xdr:to>
      <xdr:col>26</xdr:col>
      <xdr:colOff>238125</xdr:colOff>
      <xdr:row>43</xdr:row>
      <xdr:rowOff>152400</xdr:rowOff>
    </xdr:to>
    <xdr:graphicFrame>
      <xdr:nvGraphicFramePr>
        <xdr:cNvPr id="6" name="Gráfico 6"/>
        <xdr:cNvGraphicFramePr/>
      </xdr:nvGraphicFramePr>
      <xdr:xfrm>
        <a:off x="13182600" y="5562600"/>
        <a:ext cx="3657600" cy="1619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21</xdr:col>
      <xdr:colOff>238125</xdr:colOff>
      <xdr:row>35</xdr:row>
      <xdr:rowOff>152400</xdr:rowOff>
    </xdr:from>
    <xdr:to>
      <xdr:col>27</xdr:col>
      <xdr:colOff>238125</xdr:colOff>
      <xdr:row>45</xdr:row>
      <xdr:rowOff>152400</xdr:rowOff>
    </xdr:to>
    <xdr:graphicFrame>
      <xdr:nvGraphicFramePr>
        <xdr:cNvPr id="7" name="Gráfico 7"/>
        <xdr:cNvGraphicFramePr/>
      </xdr:nvGraphicFramePr>
      <xdr:xfrm>
        <a:off x="13792200" y="5886450"/>
        <a:ext cx="3657600" cy="1619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showOutlineSymbols="0" zoomScaleSheetLayoutView="30" zoomScalePageLayoutView="0" workbookViewId="0" topLeftCell="A1">
      <selection activeCell="G1" sqref="G1"/>
    </sheetView>
  </sheetViews>
  <sheetFormatPr defaultColWidth="9.140625" defaultRowHeight="12.75"/>
  <cols>
    <col min="1" max="1" width="12.00390625" style="0" customWidth="1"/>
    <col min="2" max="2" width="14.00390625" style="0" customWidth="1"/>
    <col min="3" max="3" width="12.00390625" style="0" customWidth="1"/>
    <col min="4" max="4" width="9.00390625" style="0" customWidth="1"/>
    <col min="5" max="5" width="10.00390625" style="0" customWidth="1"/>
  </cols>
  <sheetData>
    <row r="1" spans="1:8" ht="12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G1" s="9" t="s">
        <v>78</v>
      </c>
      <c r="H1" t="s">
        <v>55</v>
      </c>
    </row>
    <row r="2" spans="1:5" ht="13.5" thickBot="1">
      <c r="A2" t="s">
        <v>5</v>
      </c>
      <c r="B2" s="3">
        <v>560</v>
      </c>
      <c r="C2" s="3">
        <v>21</v>
      </c>
      <c r="D2" s="3">
        <v>5600</v>
      </c>
      <c r="E2" s="3">
        <v>4250</v>
      </c>
    </row>
    <row r="3" spans="1:9" ht="12.75">
      <c r="A3" t="s">
        <v>6</v>
      </c>
      <c r="B3" s="3">
        <v>770</v>
      </c>
      <c r="C3" s="3">
        <v>15.5</v>
      </c>
      <c r="D3" s="3">
        <v>4203</v>
      </c>
      <c r="E3" s="3">
        <v>6800</v>
      </c>
      <c r="H3" s="7" t="s">
        <v>56</v>
      </c>
      <c r="I3" s="7"/>
    </row>
    <row r="4" spans="1:9" ht="12.75">
      <c r="A4" t="s">
        <v>7</v>
      </c>
      <c r="B4" s="3">
        <v>620</v>
      </c>
      <c r="C4" s="3">
        <v>15</v>
      </c>
      <c r="D4" s="3">
        <v>5689</v>
      </c>
      <c r="E4" s="3">
        <v>3527</v>
      </c>
      <c r="H4" s="4" t="s">
        <v>57</v>
      </c>
      <c r="I4" s="4">
        <v>0.8894675913283409</v>
      </c>
    </row>
    <row r="5" spans="1:10" ht="12.75">
      <c r="A5" t="s">
        <v>8</v>
      </c>
      <c r="B5" s="3">
        <v>810</v>
      </c>
      <c r="C5" s="3">
        <v>12.6</v>
      </c>
      <c r="D5" s="3">
        <v>4758</v>
      </c>
      <c r="E5" s="3">
        <v>7520</v>
      </c>
      <c r="G5" s="9" t="s">
        <v>79</v>
      </c>
      <c r="H5" s="4" t="s">
        <v>58</v>
      </c>
      <c r="I5" s="10">
        <v>0.7911525960234403</v>
      </c>
      <c r="J5" s="11" t="s">
        <v>80</v>
      </c>
    </row>
    <row r="6" spans="1:9" ht="12.75">
      <c r="A6" t="s">
        <v>9</v>
      </c>
      <c r="B6" s="3">
        <v>933</v>
      </c>
      <c r="C6" s="3">
        <v>5.4</v>
      </c>
      <c r="D6" s="3">
        <v>6358</v>
      </c>
      <c r="E6" s="3">
        <v>10250</v>
      </c>
      <c r="H6" s="4" t="s">
        <v>59</v>
      </c>
      <c r="I6" s="10">
        <v>0.7775321131554038</v>
      </c>
    </row>
    <row r="7" spans="1:9" ht="12.75">
      <c r="A7" t="s">
        <v>10</v>
      </c>
      <c r="B7" s="3">
        <v>1050</v>
      </c>
      <c r="C7" s="3">
        <v>2</v>
      </c>
      <c r="D7" s="3">
        <v>6950</v>
      </c>
      <c r="E7" s="3">
        <v>12070</v>
      </c>
      <c r="H7" s="4" t="s">
        <v>60</v>
      </c>
      <c r="I7" s="4">
        <v>96.37477613360458</v>
      </c>
    </row>
    <row r="8" spans="1:9" ht="13.5" thickBot="1">
      <c r="A8" t="s">
        <v>11</v>
      </c>
      <c r="B8" s="3">
        <v>841</v>
      </c>
      <c r="C8" s="3">
        <v>11.8</v>
      </c>
      <c r="D8" s="3">
        <v>2547</v>
      </c>
      <c r="E8" s="3">
        <v>6500</v>
      </c>
      <c r="H8" s="5" t="s">
        <v>61</v>
      </c>
      <c r="I8" s="5">
        <v>50</v>
      </c>
    </row>
    <row r="9" spans="1:5" ht="12.75">
      <c r="A9" t="s">
        <v>12</v>
      </c>
      <c r="B9" s="3">
        <v>536</v>
      </c>
      <c r="C9" s="3">
        <v>19</v>
      </c>
      <c r="D9" s="3">
        <v>1032</v>
      </c>
      <c r="E9" s="3">
        <v>2900</v>
      </c>
    </row>
    <row r="10" spans="1:8" ht="13.5" thickBot="1">
      <c r="A10" t="s">
        <v>13</v>
      </c>
      <c r="B10" s="3">
        <v>741</v>
      </c>
      <c r="C10" s="3">
        <v>10.9</v>
      </c>
      <c r="D10" s="3">
        <v>4586</v>
      </c>
      <c r="E10" s="3">
        <v>4500</v>
      </c>
      <c r="H10" t="s">
        <v>62</v>
      </c>
    </row>
    <row r="11" spans="1:13" ht="12.75">
      <c r="A11" t="s">
        <v>14</v>
      </c>
      <c r="B11" s="3">
        <v>752</v>
      </c>
      <c r="C11" s="3">
        <v>12</v>
      </c>
      <c r="D11" s="3">
        <v>7430</v>
      </c>
      <c r="E11" s="3">
        <v>7450</v>
      </c>
      <c r="H11" s="6"/>
      <c r="I11" s="6" t="s">
        <v>67</v>
      </c>
      <c r="J11" s="6" t="s">
        <v>68</v>
      </c>
      <c r="K11" s="6" t="s">
        <v>69</v>
      </c>
      <c r="L11" s="6" t="s">
        <v>10</v>
      </c>
      <c r="M11" s="6" t="s">
        <v>70</v>
      </c>
    </row>
    <row r="12" spans="1:15" ht="12.75">
      <c r="A12" t="s">
        <v>15</v>
      </c>
      <c r="B12" s="3">
        <v>685</v>
      </c>
      <c r="C12" s="3">
        <v>11</v>
      </c>
      <c r="D12" s="3">
        <v>5296</v>
      </c>
      <c r="E12" s="3">
        <v>5410</v>
      </c>
      <c r="H12" s="4" t="s">
        <v>63</v>
      </c>
      <c r="I12" s="4">
        <v>3</v>
      </c>
      <c r="J12" s="4">
        <v>1618511.4361590897</v>
      </c>
      <c r="K12" s="4">
        <v>539503.8120530299</v>
      </c>
      <c r="L12" s="4">
        <v>58.08550281870374</v>
      </c>
      <c r="M12" s="10">
        <v>1.1165223451277192E-15</v>
      </c>
      <c r="N12" s="9" t="s">
        <v>81</v>
      </c>
      <c r="O12" s="8" t="s">
        <v>82</v>
      </c>
    </row>
    <row r="13" spans="1:13" ht="12.75">
      <c r="A13" t="s">
        <v>16</v>
      </c>
      <c r="B13" s="3">
        <v>985</v>
      </c>
      <c r="C13" s="3">
        <v>3.5</v>
      </c>
      <c r="D13" s="3">
        <v>8637</v>
      </c>
      <c r="E13" s="3">
        <v>12000</v>
      </c>
      <c r="H13" s="4" t="s">
        <v>64</v>
      </c>
      <c r="I13" s="4">
        <v>46</v>
      </c>
      <c r="J13" s="4">
        <v>427252.48384091037</v>
      </c>
      <c r="K13" s="4">
        <v>9288.0974748024</v>
      </c>
      <c r="L13" s="4"/>
      <c r="M13" s="4"/>
    </row>
    <row r="14" spans="1:13" ht="13.5" thickBot="1">
      <c r="A14" t="s">
        <v>17</v>
      </c>
      <c r="B14" s="3">
        <v>693</v>
      </c>
      <c r="C14" s="3">
        <v>23</v>
      </c>
      <c r="D14" s="3">
        <v>4263</v>
      </c>
      <c r="E14" s="3">
        <v>4580</v>
      </c>
      <c r="H14" s="5" t="s">
        <v>65</v>
      </c>
      <c r="I14" s="5">
        <v>49</v>
      </c>
      <c r="J14" s="5">
        <v>2045763.92</v>
      </c>
      <c r="K14" s="5"/>
      <c r="L14" s="5"/>
      <c r="M14" s="5"/>
    </row>
    <row r="15" spans="1:5" ht="13.5" thickBot="1">
      <c r="A15" t="s">
        <v>18</v>
      </c>
      <c r="B15" s="3">
        <v>496</v>
      </c>
      <c r="C15" s="3">
        <v>25</v>
      </c>
      <c r="D15" s="3">
        <v>8541</v>
      </c>
      <c r="E15" s="3">
        <v>4200</v>
      </c>
    </row>
    <row r="16" spans="1:16" ht="12.75">
      <c r="A16" t="s">
        <v>19</v>
      </c>
      <c r="B16" s="3">
        <v>572</v>
      </c>
      <c r="C16" s="3">
        <v>9</v>
      </c>
      <c r="D16" s="3">
        <v>8402</v>
      </c>
      <c r="E16" s="3">
        <v>4698</v>
      </c>
      <c r="H16" s="6"/>
      <c r="I16" s="6" t="s">
        <v>71</v>
      </c>
      <c r="J16" s="6" t="s">
        <v>60</v>
      </c>
      <c r="K16" s="6" t="s">
        <v>72</v>
      </c>
      <c r="L16" s="6" t="s">
        <v>73</v>
      </c>
      <c r="M16" s="6" t="s">
        <v>74</v>
      </c>
      <c r="N16" s="6" t="s">
        <v>75</v>
      </c>
      <c r="O16" s="6" t="s">
        <v>76</v>
      </c>
      <c r="P16" s="6" t="s">
        <v>77</v>
      </c>
    </row>
    <row r="17" spans="1:16" ht="12.75">
      <c r="A17" t="s">
        <v>20</v>
      </c>
      <c r="B17" s="3">
        <v>685</v>
      </c>
      <c r="C17" s="3">
        <v>8.5</v>
      </c>
      <c r="D17" s="3">
        <v>8302</v>
      </c>
      <c r="E17" s="3">
        <v>5014</v>
      </c>
      <c r="H17" s="4" t="s">
        <v>66</v>
      </c>
      <c r="I17" s="4">
        <v>575.3861800453874</v>
      </c>
      <c r="J17" s="4">
        <v>82.53527044691148</v>
      </c>
      <c r="K17" s="4">
        <v>6.971397524110477</v>
      </c>
      <c r="L17" s="4">
        <v>1.0058365928290461E-08</v>
      </c>
      <c r="M17" s="4">
        <v>409.2512974071744</v>
      </c>
      <c r="N17" s="4">
        <v>741.5210626836003</v>
      </c>
      <c r="O17" s="4">
        <v>409.2512974071744</v>
      </c>
      <c r="P17" s="4">
        <v>741.5210626836003</v>
      </c>
    </row>
    <row r="18" spans="1:16" ht="12.75">
      <c r="A18" t="s">
        <v>21</v>
      </c>
      <c r="B18" s="3">
        <v>695</v>
      </c>
      <c r="C18" s="3">
        <v>11.5</v>
      </c>
      <c r="D18" s="3">
        <v>3258</v>
      </c>
      <c r="E18" s="3">
        <v>4630</v>
      </c>
      <c r="H18" s="4" t="s">
        <v>2</v>
      </c>
      <c r="I18" s="4">
        <v>-8.039432355507243</v>
      </c>
      <c r="J18" s="4">
        <v>3.609096950509067</v>
      </c>
      <c r="K18" s="4">
        <v>-2.227546797924969</v>
      </c>
      <c r="L18" s="10">
        <v>0.030843447006023213</v>
      </c>
      <c r="M18" s="4">
        <v>-15.30416772326048</v>
      </c>
      <c r="N18" s="4">
        <v>-0.7746969877540062</v>
      </c>
      <c r="O18" s="4">
        <v>-15.30416772326048</v>
      </c>
      <c r="P18" s="4">
        <v>-0.7746969877540062</v>
      </c>
    </row>
    <row r="19" spans="1:16" ht="12.75">
      <c r="A19" t="s">
        <v>22</v>
      </c>
      <c r="B19" s="3">
        <v>700</v>
      </c>
      <c r="C19" s="3">
        <v>2.5</v>
      </c>
      <c r="D19" s="3">
        <v>2510</v>
      </c>
      <c r="E19" s="3">
        <v>11352</v>
      </c>
      <c r="H19" s="4" t="s">
        <v>3</v>
      </c>
      <c r="I19" s="4">
        <v>0.0028801608053675124</v>
      </c>
      <c r="J19" s="4">
        <v>0.003971558113912243</v>
      </c>
      <c r="K19" s="4">
        <v>0.7251966917664882</v>
      </c>
      <c r="L19" s="4">
        <v>0.472004585471545</v>
      </c>
      <c r="M19" s="4">
        <v>-0.0051141710429791955</v>
      </c>
      <c r="N19" s="4">
        <v>0.01087449265371422</v>
      </c>
      <c r="O19" s="4">
        <v>-0.0051141710429791955</v>
      </c>
      <c r="P19" s="4">
        <v>0.01087449265371422</v>
      </c>
    </row>
    <row r="20" spans="1:16" ht="13.5" thickBot="1">
      <c r="A20" t="s">
        <v>23</v>
      </c>
      <c r="B20" s="3">
        <v>800</v>
      </c>
      <c r="C20" s="3">
        <v>14.3</v>
      </c>
      <c r="D20" s="3">
        <v>4128</v>
      </c>
      <c r="E20" s="3">
        <v>5708</v>
      </c>
      <c r="H20" s="5" t="s">
        <v>4</v>
      </c>
      <c r="I20" s="5">
        <v>0.04192368962903975</v>
      </c>
      <c r="J20" s="5">
        <v>0.006341051743386402</v>
      </c>
      <c r="K20" s="5">
        <v>6.611472564116098</v>
      </c>
      <c r="L20" s="12">
        <v>3.492808134196476E-08</v>
      </c>
      <c r="M20" s="5">
        <v>0.029159814482256883</v>
      </c>
      <c r="N20" s="5">
        <v>0.05468756477582262</v>
      </c>
      <c r="O20" s="5">
        <v>0.029159814482256883</v>
      </c>
      <c r="P20" s="5">
        <v>0.05468756477582262</v>
      </c>
    </row>
    <row r="21" spans="1:12" ht="12.75">
      <c r="A21" t="s">
        <v>24</v>
      </c>
      <c r="B21" s="3">
        <v>850</v>
      </c>
      <c r="C21" s="3">
        <v>7.8</v>
      </c>
      <c r="D21" s="3">
        <v>6952</v>
      </c>
      <c r="E21" s="3">
        <v>5900</v>
      </c>
      <c r="H21" s="13" t="s">
        <v>92</v>
      </c>
      <c r="I21" s="11">
        <f>I17+(17*I18)+(4700*I19)+(6300*I20)</f>
        <v>716.3718304499421</v>
      </c>
      <c r="L21" s="9" t="s">
        <v>79</v>
      </c>
    </row>
    <row r="22" spans="1:12" ht="12.75">
      <c r="A22" t="s">
        <v>25</v>
      </c>
      <c r="B22" s="3">
        <v>740</v>
      </c>
      <c r="C22" s="3">
        <v>9.7</v>
      </c>
      <c r="D22" s="3">
        <v>7410</v>
      </c>
      <c r="E22" s="3">
        <v>6850</v>
      </c>
      <c r="L22" s="11" t="s">
        <v>83</v>
      </c>
    </row>
    <row r="23" spans="1:5" ht="12.75">
      <c r="A23" t="s">
        <v>26</v>
      </c>
      <c r="B23" s="3">
        <v>760</v>
      </c>
      <c r="C23" s="3">
        <v>8.5</v>
      </c>
      <c r="D23" s="3">
        <v>7528</v>
      </c>
      <c r="E23" s="3">
        <v>8600</v>
      </c>
    </row>
    <row r="24" spans="1:8" ht="12.75">
      <c r="A24" t="s">
        <v>27</v>
      </c>
      <c r="B24" s="3">
        <v>630</v>
      </c>
      <c r="C24" s="3">
        <v>6.8</v>
      </c>
      <c r="D24" s="3">
        <v>3528</v>
      </c>
      <c r="E24" s="3">
        <v>4850</v>
      </c>
      <c r="H24" s="9" t="s">
        <v>91</v>
      </c>
    </row>
    <row r="25" spans="1:13" ht="12.75">
      <c r="A25" t="s">
        <v>28</v>
      </c>
      <c r="B25" s="3">
        <v>855</v>
      </c>
      <c r="C25" s="3">
        <v>10.4</v>
      </c>
      <c r="D25" s="3">
        <v>1203</v>
      </c>
      <c r="E25" s="3">
        <v>6850</v>
      </c>
      <c r="H25" t="s">
        <v>84</v>
      </c>
      <c r="M25" t="s">
        <v>89</v>
      </c>
    </row>
    <row r="26" spans="1:5" ht="13.5" thickBot="1">
      <c r="A26" t="s">
        <v>29</v>
      </c>
      <c r="B26" s="3">
        <v>1020</v>
      </c>
      <c r="C26" s="3">
        <v>1</v>
      </c>
      <c r="D26" s="3">
        <v>8696</v>
      </c>
      <c r="E26" s="3">
        <v>9680</v>
      </c>
    </row>
    <row r="27" spans="1:14" ht="12.75">
      <c r="A27" t="s">
        <v>30</v>
      </c>
      <c r="B27" s="3">
        <v>1130</v>
      </c>
      <c r="C27" s="3">
        <v>4.5</v>
      </c>
      <c r="D27" s="3">
        <v>7859</v>
      </c>
      <c r="E27" s="3">
        <v>9999</v>
      </c>
      <c r="H27" s="6" t="s">
        <v>85</v>
      </c>
      <c r="I27" s="6" t="s">
        <v>86</v>
      </c>
      <c r="J27" s="6" t="s">
        <v>87</v>
      </c>
      <c r="K27" s="6" t="s">
        <v>88</v>
      </c>
      <c r="M27" s="6" t="s">
        <v>90</v>
      </c>
      <c r="N27" s="6" t="s">
        <v>1</v>
      </c>
    </row>
    <row r="28" spans="1:14" ht="12.75">
      <c r="A28" t="s">
        <v>31</v>
      </c>
      <c r="B28" s="3">
        <v>860</v>
      </c>
      <c r="C28" s="3">
        <v>7.5</v>
      </c>
      <c r="D28" s="3">
        <v>3960</v>
      </c>
      <c r="E28" s="3">
        <v>6900</v>
      </c>
      <c r="H28" s="4">
        <v>1</v>
      </c>
      <c r="I28" s="4">
        <v>600.8626820132124</v>
      </c>
      <c r="J28" s="4">
        <v>-40.86268201321241</v>
      </c>
      <c r="K28" s="4">
        <v>-0.4376053370010311</v>
      </c>
      <c r="M28" s="4">
        <v>1</v>
      </c>
      <c r="N28" s="4">
        <v>496</v>
      </c>
    </row>
    <row r="29" spans="1:14" ht="12.75">
      <c r="A29" t="s">
        <v>32</v>
      </c>
      <c r="B29" s="3">
        <v>1200</v>
      </c>
      <c r="C29" s="3">
        <v>2.5</v>
      </c>
      <c r="D29" s="3">
        <v>12245</v>
      </c>
      <c r="E29" s="3">
        <v>13690</v>
      </c>
      <c r="H29" s="4">
        <v>2</v>
      </c>
      <c r="I29" s="4">
        <v>747.9613838774551</v>
      </c>
      <c r="J29" s="4">
        <v>22.03861612254491</v>
      </c>
      <c r="K29" s="4">
        <v>0.2360152481480362</v>
      </c>
      <c r="M29" s="4">
        <v>3</v>
      </c>
      <c r="N29" s="4">
        <v>499</v>
      </c>
    </row>
    <row r="30" spans="1:14" ht="12.75">
      <c r="A30" t="s">
        <v>33</v>
      </c>
      <c r="B30" s="3">
        <v>1352</v>
      </c>
      <c r="C30" s="3">
        <v>6</v>
      </c>
      <c r="D30" s="3">
        <v>14258</v>
      </c>
      <c r="E30" s="3">
        <v>12470</v>
      </c>
      <c r="H30" s="4">
        <v>3</v>
      </c>
      <c r="I30" s="4">
        <v>619.0447828561378</v>
      </c>
      <c r="J30" s="4">
        <v>0.9552171438622281</v>
      </c>
      <c r="K30" s="4">
        <v>0.010229581113002699</v>
      </c>
      <c r="M30" s="4">
        <v>5</v>
      </c>
      <c r="N30" s="4">
        <v>536</v>
      </c>
    </row>
    <row r="31" spans="1:14" ht="12.75">
      <c r="A31" t="s">
        <v>34</v>
      </c>
      <c r="B31" s="3">
        <v>1085</v>
      </c>
      <c r="C31" s="3">
        <v>5.8</v>
      </c>
      <c r="D31" s="3">
        <v>9685</v>
      </c>
      <c r="E31" s="3">
        <v>12500</v>
      </c>
      <c r="H31" s="4">
        <v>4</v>
      </c>
      <c r="I31" s="4">
        <v>803.0592834883137</v>
      </c>
      <c r="J31" s="4">
        <v>6.9407165116863325</v>
      </c>
      <c r="K31" s="4">
        <v>0.07432930092897597</v>
      </c>
      <c r="M31" s="4">
        <v>7</v>
      </c>
      <c r="N31" s="4">
        <v>560</v>
      </c>
    </row>
    <row r="32" spans="1:14" ht="12.75">
      <c r="A32" t="s">
        <v>35</v>
      </c>
      <c r="B32" s="3">
        <v>985</v>
      </c>
      <c r="C32" s="3">
        <v>2.5</v>
      </c>
      <c r="D32" s="3">
        <v>4142</v>
      </c>
      <c r="E32" s="3">
        <v>10080</v>
      </c>
      <c r="H32" s="4">
        <v>5</v>
      </c>
      <c r="I32" s="4">
        <v>980.0031264238323</v>
      </c>
      <c r="J32" s="4">
        <v>-47.00312642383233</v>
      </c>
      <c r="K32" s="4">
        <v>-0.5033643893504729</v>
      </c>
      <c r="M32" s="4">
        <v>9</v>
      </c>
      <c r="N32" s="4">
        <v>568</v>
      </c>
    </row>
    <row r="33" spans="1:14" ht="12.75">
      <c r="A33" t="s">
        <v>36</v>
      </c>
      <c r="B33" s="3">
        <v>568</v>
      </c>
      <c r="C33" s="3">
        <v>16.5</v>
      </c>
      <c r="D33" s="3">
        <v>7485</v>
      </c>
      <c r="E33" s="3">
        <v>3980</v>
      </c>
      <c r="H33" s="4">
        <v>6</v>
      </c>
      <c r="I33" s="4">
        <v>1085.343366754187</v>
      </c>
      <c r="J33" s="4">
        <v>-35.343366754186945</v>
      </c>
      <c r="K33" s="4">
        <v>-0.37849806124365865</v>
      </c>
      <c r="M33" s="4">
        <v>11</v>
      </c>
      <c r="N33" s="4">
        <v>572</v>
      </c>
    </row>
    <row r="34" spans="1:14" ht="12.75">
      <c r="A34" t="s">
        <v>37</v>
      </c>
      <c r="B34" s="3">
        <v>810</v>
      </c>
      <c r="C34" s="3">
        <v>8.8</v>
      </c>
      <c r="D34" s="3">
        <v>5698</v>
      </c>
      <c r="E34" s="3">
        <v>5630</v>
      </c>
      <c r="H34" s="4">
        <v>7</v>
      </c>
      <c r="I34" s="4">
        <v>760.3606304104313</v>
      </c>
      <c r="J34" s="4">
        <v>80.63936958956867</v>
      </c>
      <c r="K34" s="4">
        <v>0.8635805768545471</v>
      </c>
      <c r="M34" s="4">
        <v>13</v>
      </c>
      <c r="N34" s="4">
        <v>620</v>
      </c>
    </row>
    <row r="35" spans="1:14" ht="12.75">
      <c r="A35" t="s">
        <v>38</v>
      </c>
      <c r="B35" s="3">
        <v>1000</v>
      </c>
      <c r="C35" s="3">
        <v>8</v>
      </c>
      <c r="D35" s="3">
        <v>6932</v>
      </c>
      <c r="E35" s="3">
        <v>9876</v>
      </c>
      <c r="H35" s="4">
        <v>8</v>
      </c>
      <c r="I35" s="4">
        <v>547.1879911661043</v>
      </c>
      <c r="J35" s="4">
        <v>-11.187991166104325</v>
      </c>
      <c r="K35" s="4">
        <v>-0.11981407982531861</v>
      </c>
      <c r="M35" s="4">
        <v>15</v>
      </c>
      <c r="N35" s="4">
        <v>620</v>
      </c>
    </row>
    <row r="36" spans="1:14" ht="12.75">
      <c r="A36" t="s">
        <v>39</v>
      </c>
      <c r="B36" s="3">
        <v>999</v>
      </c>
      <c r="C36" s="3">
        <v>4.6</v>
      </c>
      <c r="D36" s="3">
        <v>2348</v>
      </c>
      <c r="E36" s="3">
        <v>11120</v>
      </c>
      <c r="H36" s="4">
        <v>9</v>
      </c>
      <c r="I36" s="4">
        <v>689.6213881544527</v>
      </c>
      <c r="J36" s="4">
        <v>51.37861184554731</v>
      </c>
      <c r="K36" s="4">
        <v>0.5502221989258106</v>
      </c>
      <c r="M36" s="4">
        <v>17</v>
      </c>
      <c r="N36" s="4">
        <v>630</v>
      </c>
    </row>
    <row r="37" spans="1:14" ht="12.75">
      <c r="A37" t="s">
        <v>40</v>
      </c>
      <c r="B37" s="3">
        <v>756</v>
      </c>
      <c r="C37" s="3">
        <v>10.3</v>
      </c>
      <c r="D37" s="3">
        <v>7458</v>
      </c>
      <c r="E37" s="3">
        <v>5500</v>
      </c>
      <c r="H37" s="4">
        <v>10</v>
      </c>
      <c r="I37" s="4">
        <v>812.6440742995272</v>
      </c>
      <c r="J37" s="4">
        <v>-60.64407429952723</v>
      </c>
      <c r="K37" s="4">
        <v>-0.649447595299286</v>
      </c>
      <c r="M37" s="4">
        <v>19</v>
      </c>
      <c r="N37" s="4">
        <v>630</v>
      </c>
    </row>
    <row r="38" spans="1:14" ht="12.75">
      <c r="A38" t="s">
        <v>41</v>
      </c>
      <c r="B38" s="3">
        <v>632</v>
      </c>
      <c r="C38" s="3">
        <v>14.7</v>
      </c>
      <c r="D38" s="3">
        <v>7720</v>
      </c>
      <c r="E38" s="3">
        <v>3500</v>
      </c>
      <c r="H38" s="4">
        <v>11</v>
      </c>
      <c r="I38" s="4">
        <v>729.0129166531391</v>
      </c>
      <c r="J38" s="4">
        <v>-44.01291665313909</v>
      </c>
      <c r="K38" s="4">
        <v>-0.4713417298004978</v>
      </c>
      <c r="M38" s="4">
        <v>21</v>
      </c>
      <c r="N38" s="4">
        <v>632</v>
      </c>
    </row>
    <row r="39" spans="1:14" ht="12.75">
      <c r="A39" t="s">
        <v>42</v>
      </c>
      <c r="B39" s="3">
        <v>712</v>
      </c>
      <c r="C39" s="3">
        <v>14.2</v>
      </c>
      <c r="D39" s="3">
        <v>5233</v>
      </c>
      <c r="E39" s="3">
        <v>5000</v>
      </c>
      <c r="H39" s="4">
        <v>12</v>
      </c>
      <c r="I39" s="4">
        <v>1075.2083912255482</v>
      </c>
      <c r="J39" s="4">
        <v>-90.20839122554821</v>
      </c>
      <c r="K39" s="4">
        <v>-0.966056839583191</v>
      </c>
      <c r="M39" s="4">
        <v>23</v>
      </c>
      <c r="N39" s="4">
        <v>685</v>
      </c>
    </row>
    <row r="40" spans="1:14" ht="12.75">
      <c r="A40" t="s">
        <v>43</v>
      </c>
      <c r="B40" s="3">
        <v>735</v>
      </c>
      <c r="C40" s="3">
        <v>12.4</v>
      </c>
      <c r="D40" s="3">
        <v>4588</v>
      </c>
      <c r="E40" s="3">
        <v>5400</v>
      </c>
      <c r="H40" s="4">
        <v>13</v>
      </c>
      <c r="I40" s="4">
        <v>594.7678598830046</v>
      </c>
      <c r="J40" s="4">
        <v>98.23214011699542</v>
      </c>
      <c r="K40" s="4">
        <v>1.0519845164918702</v>
      </c>
      <c r="M40" s="4">
        <v>25</v>
      </c>
      <c r="N40" s="4">
        <v>685</v>
      </c>
    </row>
    <row r="41" spans="1:14" ht="12.75">
      <c r="A41" t="s">
        <v>44</v>
      </c>
      <c r="B41" s="3">
        <v>499</v>
      </c>
      <c r="C41" s="3">
        <v>25</v>
      </c>
      <c r="D41" s="3">
        <v>5992</v>
      </c>
      <c r="E41" s="3">
        <v>4210</v>
      </c>
      <c r="H41" s="4">
        <v>14</v>
      </c>
      <c r="I41" s="4">
        <v>575.0793210383172</v>
      </c>
      <c r="J41" s="4">
        <v>-79.07932103831718</v>
      </c>
      <c r="K41" s="4">
        <v>-0.8468737544343339</v>
      </c>
      <c r="M41" s="4">
        <v>27</v>
      </c>
      <c r="N41" s="4">
        <v>693</v>
      </c>
    </row>
    <row r="42" spans="1:14" ht="12.75">
      <c r="A42" t="s">
        <v>45</v>
      </c>
      <c r="B42" s="3">
        <v>780</v>
      </c>
      <c r="C42" s="3">
        <v>13.4</v>
      </c>
      <c r="D42" s="3">
        <v>1999</v>
      </c>
      <c r="E42" s="3">
        <v>5326</v>
      </c>
      <c r="H42" s="4">
        <v>15</v>
      </c>
      <c r="I42" s="4">
        <v>724.1878938097489</v>
      </c>
      <c r="J42" s="4">
        <v>-152.18789380974886</v>
      </c>
      <c r="K42" s="4">
        <v>-1.6298057610745822</v>
      </c>
      <c r="M42" s="4">
        <v>29</v>
      </c>
      <c r="N42" s="4">
        <v>695</v>
      </c>
    </row>
    <row r="43" spans="1:14" ht="12.75">
      <c r="A43" t="s">
        <v>46</v>
      </c>
      <c r="B43" s="3">
        <v>770</v>
      </c>
      <c r="C43" s="3">
        <v>10.4</v>
      </c>
      <c r="D43" s="3">
        <v>2088</v>
      </c>
      <c r="E43" s="3">
        <v>6020</v>
      </c>
      <c r="H43" s="4">
        <v>16</v>
      </c>
      <c r="I43" s="4">
        <v>741.1674798297422</v>
      </c>
      <c r="J43" s="4">
        <v>-56.167479829742206</v>
      </c>
      <c r="K43" s="4">
        <v>-0.6015069919161351</v>
      </c>
      <c r="M43" s="4">
        <v>31</v>
      </c>
      <c r="N43" s="4">
        <v>700</v>
      </c>
    </row>
    <row r="44" spans="1:14" ht="12.75">
      <c r="A44" t="s">
        <v>47</v>
      </c>
      <c r="B44" s="3">
        <v>630</v>
      </c>
      <c r="C44" s="3">
        <v>18</v>
      </c>
      <c r="D44" s="3">
        <v>12402</v>
      </c>
      <c r="E44" s="3">
        <v>4000</v>
      </c>
      <c r="H44" s="4">
        <v>17</v>
      </c>
      <c r="I44" s="4">
        <v>686.4229548433955</v>
      </c>
      <c r="J44" s="4">
        <v>8.577045156604527</v>
      </c>
      <c r="K44" s="4">
        <v>0.09185301970671886</v>
      </c>
      <c r="M44" s="4">
        <v>33</v>
      </c>
      <c r="N44" s="4">
        <v>712</v>
      </c>
    </row>
    <row r="45" spans="1:14" ht="12.75">
      <c r="A45" t="s">
        <v>48</v>
      </c>
      <c r="B45" s="3">
        <v>620</v>
      </c>
      <c r="C45" s="3">
        <v>14</v>
      </c>
      <c r="D45" s="3">
        <v>11036</v>
      </c>
      <c r="E45" s="3">
        <v>5050</v>
      </c>
      <c r="H45" s="4">
        <v>18</v>
      </c>
      <c r="I45" s="4">
        <v>1038.434527446951</v>
      </c>
      <c r="J45" s="4">
        <v>-338.43452744695105</v>
      </c>
      <c r="K45" s="4">
        <v>-3.6243522974904416</v>
      </c>
      <c r="M45" s="4">
        <v>35</v>
      </c>
      <c r="N45" s="4">
        <v>735</v>
      </c>
    </row>
    <row r="46" spans="1:14" ht="12.75">
      <c r="A46" t="s">
        <v>49</v>
      </c>
      <c r="B46" s="3">
        <v>789</v>
      </c>
      <c r="C46" s="3">
        <v>11</v>
      </c>
      <c r="D46" s="3">
        <v>14369</v>
      </c>
      <c r="E46" s="3">
        <v>6000</v>
      </c>
      <c r="H46" s="4">
        <v>19</v>
      </c>
      <c r="I46" s="4">
        <v>711.6120215687498</v>
      </c>
      <c r="J46" s="4">
        <v>88.38797843125019</v>
      </c>
      <c r="K46" s="4">
        <v>0.9465617326767918</v>
      </c>
      <c r="M46" s="4">
        <v>37</v>
      </c>
      <c r="N46" s="4">
        <v>740</v>
      </c>
    </row>
    <row r="47" spans="1:14" ht="12.75">
      <c r="A47" t="s">
        <v>50</v>
      </c>
      <c r="B47" s="3">
        <v>864</v>
      </c>
      <c r="C47" s="3">
        <v>9.3</v>
      </c>
      <c r="D47" s="3">
        <v>1042</v>
      </c>
      <c r="E47" s="3">
        <v>5550</v>
      </c>
      <c r="H47" s="4">
        <v>20</v>
      </c>
      <c r="I47" s="4">
        <v>780.0512544026803</v>
      </c>
      <c r="J47" s="4">
        <v>69.94874559731966</v>
      </c>
      <c r="K47" s="4">
        <v>0.7490928857782057</v>
      </c>
      <c r="M47" s="4">
        <v>39</v>
      </c>
      <c r="N47" s="4">
        <v>741</v>
      </c>
    </row>
    <row r="48" spans="1:14" ht="12.75">
      <c r="A48" t="s">
        <v>51</v>
      </c>
      <c r="B48" s="3">
        <v>854</v>
      </c>
      <c r="C48" s="3">
        <v>9</v>
      </c>
      <c r="D48" s="3">
        <v>850</v>
      </c>
      <c r="E48" s="3">
        <v>5800</v>
      </c>
      <c r="H48" s="4">
        <v>21</v>
      </c>
      <c r="I48" s="4">
        <v>805.9229517236627</v>
      </c>
      <c r="J48" s="4">
        <v>-65.92295172366266</v>
      </c>
      <c r="K48" s="4">
        <v>-0.705979981828124</v>
      </c>
      <c r="M48" s="4">
        <v>41</v>
      </c>
      <c r="N48" s="4">
        <v>752</v>
      </c>
    </row>
    <row r="49" spans="1:14" ht="12.75">
      <c r="A49" t="s">
        <v>52</v>
      </c>
      <c r="B49" s="3">
        <v>963</v>
      </c>
      <c r="C49" s="3">
        <v>5.6</v>
      </c>
      <c r="D49" s="3">
        <v>798</v>
      </c>
      <c r="E49" s="3">
        <v>14253</v>
      </c>
      <c r="H49" s="4">
        <v>22</v>
      </c>
      <c r="I49" s="4">
        <v>889.2765863761243</v>
      </c>
      <c r="J49" s="4">
        <v>-129.27658637612433</v>
      </c>
      <c r="K49" s="4">
        <v>-1.3844447148421375</v>
      </c>
      <c r="M49" s="4">
        <v>43</v>
      </c>
      <c r="N49" s="4">
        <v>756</v>
      </c>
    </row>
    <row r="50" spans="1:14" ht="12.75">
      <c r="A50" t="s">
        <v>53</v>
      </c>
      <c r="B50" s="3">
        <v>1250</v>
      </c>
      <c r="C50" s="3">
        <v>2.3</v>
      </c>
      <c r="D50" s="3">
        <v>940</v>
      </c>
      <c r="E50" s="3">
        <v>15860</v>
      </c>
      <c r="H50" s="4">
        <v>23</v>
      </c>
      <c r="I50" s="4">
        <v>734.2091420501176</v>
      </c>
      <c r="J50" s="4">
        <v>-104.20914205011763</v>
      </c>
      <c r="K50" s="4">
        <v>-1.115993235849891</v>
      </c>
      <c r="M50" s="4">
        <v>45</v>
      </c>
      <c r="N50" s="4">
        <v>760</v>
      </c>
    </row>
    <row r="51" spans="1:14" ht="12.75">
      <c r="A51" t="s">
        <v>54</v>
      </c>
      <c r="B51" s="3">
        <v>1280</v>
      </c>
      <c r="C51" s="3">
        <v>1.7</v>
      </c>
      <c r="D51" s="3">
        <v>1005</v>
      </c>
      <c r="E51" s="3">
        <v>14570</v>
      </c>
      <c r="H51" s="4">
        <v>24</v>
      </c>
      <c r="I51" s="4">
        <v>782.4181909558915</v>
      </c>
      <c r="J51" s="4">
        <v>72.58180904410847</v>
      </c>
      <c r="K51" s="4">
        <v>0.7772908052540871</v>
      </c>
      <c r="M51" s="4">
        <v>47</v>
      </c>
      <c r="N51" s="4">
        <v>770</v>
      </c>
    </row>
    <row r="52" spans="8:14" ht="12.75">
      <c r="H52" s="4">
        <v>25</v>
      </c>
      <c r="I52" s="4">
        <v>998.2139416624609</v>
      </c>
      <c r="J52" s="4">
        <v>21.78605833753909</v>
      </c>
      <c r="K52" s="4">
        <v>0.23331056433447817</v>
      </c>
      <c r="M52" s="4">
        <v>49</v>
      </c>
      <c r="N52" s="4">
        <v>770</v>
      </c>
    </row>
    <row r="53" spans="8:14" ht="12.75">
      <c r="H53" s="4">
        <v>26</v>
      </c>
      <c r="I53" s="4">
        <v>981.0388908157565</v>
      </c>
      <c r="J53" s="4">
        <v>148.96110918424347</v>
      </c>
      <c r="K53" s="4">
        <v>1.5952495815996897</v>
      </c>
      <c r="M53" s="4">
        <v>51</v>
      </c>
      <c r="N53" s="4">
        <v>780</v>
      </c>
    </row>
    <row r="54" spans="8:14" ht="12.75">
      <c r="H54" s="4">
        <v>27</v>
      </c>
      <c r="I54" s="4">
        <v>815.7693326087126</v>
      </c>
      <c r="J54" s="4">
        <v>44.2306673912874</v>
      </c>
      <c r="K54" s="4">
        <v>0.4736736590928239</v>
      </c>
      <c r="M54" s="4">
        <v>53</v>
      </c>
      <c r="N54" s="4">
        <v>789</v>
      </c>
    </row>
    <row r="55" spans="8:14" ht="12.75">
      <c r="H55" s="4">
        <v>28</v>
      </c>
      <c r="I55" s="4">
        <v>1164.4904792398988</v>
      </c>
      <c r="J55" s="4">
        <v>35.50952076010117</v>
      </c>
      <c r="K55" s="4">
        <v>0.38027743244911827</v>
      </c>
      <c r="M55" s="4">
        <v>55</v>
      </c>
      <c r="N55" s="4">
        <v>800</v>
      </c>
    </row>
    <row r="56" spans="8:14" ht="12.75">
      <c r="H56" s="4">
        <v>29</v>
      </c>
      <c r="I56" s="4">
        <v>1091.0033283493995</v>
      </c>
      <c r="J56" s="4">
        <v>260.99667165060055</v>
      </c>
      <c r="K56" s="4">
        <v>2.795057270515897</v>
      </c>
      <c r="M56" s="4">
        <v>57</v>
      </c>
      <c r="N56" s="4">
        <v>810</v>
      </c>
    </row>
    <row r="57" spans="8:14" ht="12.75">
      <c r="H57" s="4">
        <v>30</v>
      </c>
      <c r="I57" s="4">
        <v>1080.6979501464266</v>
      </c>
      <c r="J57" s="4">
        <v>4.302049853573408</v>
      </c>
      <c r="K57" s="4">
        <v>0.04607137572026021</v>
      </c>
      <c r="M57" s="4">
        <v>59</v>
      </c>
      <c r="N57" s="4">
        <v>810</v>
      </c>
    </row>
    <row r="58" spans="8:14" ht="12.75">
      <c r="H58" s="4">
        <v>31</v>
      </c>
      <c r="I58" s="4">
        <v>989.8080166731722</v>
      </c>
      <c r="J58" s="4">
        <v>-4.808016673172233</v>
      </c>
      <c r="K58" s="4">
        <v>-0.051489859522431895</v>
      </c>
      <c r="M58" s="4">
        <v>61</v>
      </c>
      <c r="N58" s="4">
        <v>841</v>
      </c>
    </row>
    <row r="59" spans="8:14" ht="12.75">
      <c r="H59" s="4">
        <v>32</v>
      </c>
      <c r="I59" s="4">
        <v>631.1498345312718</v>
      </c>
      <c r="J59" s="4">
        <v>-63.149834531271836</v>
      </c>
      <c r="K59" s="4">
        <v>-0.676282203225947</v>
      </c>
      <c r="M59" s="4">
        <v>63</v>
      </c>
      <c r="N59" s="4">
        <v>850</v>
      </c>
    </row>
    <row r="60" spans="8:14" ht="12.75">
      <c r="H60" s="4">
        <v>33</v>
      </c>
      <c r="I60" s="4">
        <v>757.0807041974016</v>
      </c>
      <c r="J60" s="4">
        <v>52.91929580259841</v>
      </c>
      <c r="K60" s="4">
        <v>0.5667216426485557</v>
      </c>
      <c r="M60" s="4">
        <v>65</v>
      </c>
      <c r="N60" s="4">
        <v>854</v>
      </c>
    </row>
    <row r="61" spans="8:14" ht="12.75">
      <c r="H61" s="4">
        <v>34</v>
      </c>
      <c r="I61" s="4">
        <v>945.0743546805336</v>
      </c>
      <c r="J61" s="4">
        <v>54.92564531946641</v>
      </c>
      <c r="K61" s="4">
        <v>0.5882079772016081</v>
      </c>
      <c r="M61" s="4">
        <v>67</v>
      </c>
      <c r="N61" s="4">
        <v>855</v>
      </c>
    </row>
    <row r="62" spans="8:14" ht="12.75">
      <c r="H62" s="4">
        <v>35</v>
      </c>
      <c r="I62" s="4">
        <v>1011.358837455979</v>
      </c>
      <c r="J62" s="4">
        <v>-12.358837455979028</v>
      </c>
      <c r="K62" s="4">
        <v>-0.13235286974349772</v>
      </c>
      <c r="M62" s="4">
        <v>69</v>
      </c>
      <c r="N62" s="4">
        <v>860</v>
      </c>
    </row>
    <row r="63" spans="8:14" ht="12.75">
      <c r="H63" s="4">
        <v>36</v>
      </c>
      <c r="I63" s="4">
        <v>744.6405590298123</v>
      </c>
      <c r="J63" s="4">
        <v>11.359440970187734</v>
      </c>
      <c r="K63" s="4">
        <v>0.12165016462441285</v>
      </c>
      <c r="M63" s="4">
        <v>71</v>
      </c>
      <c r="N63" s="4">
        <v>864</v>
      </c>
    </row>
    <row r="64" spans="8:14" ht="12.75">
      <c r="H64" s="4">
        <v>37</v>
      </c>
      <c r="I64" s="4">
        <v>626.1742795385073</v>
      </c>
      <c r="J64" s="4">
        <v>5.825720461492665</v>
      </c>
      <c r="K64" s="4">
        <v>0.06238862062458348</v>
      </c>
      <c r="M64" s="4">
        <v>73</v>
      </c>
      <c r="N64" s="4">
        <v>933</v>
      </c>
    </row>
    <row r="65" spans="8:14" ht="12.75">
      <c r="H65" s="4">
        <v>38</v>
      </c>
      <c r="I65" s="4">
        <v>685.9165702368715</v>
      </c>
      <c r="J65" s="4">
        <v>26.083429763128493</v>
      </c>
      <c r="K65" s="4">
        <v>0.2793318379822921</v>
      </c>
      <c r="M65" s="4">
        <v>75</v>
      </c>
      <c r="N65" s="4">
        <v>963</v>
      </c>
    </row>
    <row r="66" spans="8:14" ht="12.75">
      <c r="H66" s="4">
        <v>39</v>
      </c>
      <c r="I66" s="4">
        <v>715.2993206089384</v>
      </c>
      <c r="J66" s="4">
        <v>19.700679391061612</v>
      </c>
      <c r="K66" s="4">
        <v>0.21097789032269737</v>
      </c>
      <c r="M66" s="4">
        <v>77</v>
      </c>
      <c r="N66" s="4">
        <v>985</v>
      </c>
    </row>
    <row r="67" spans="8:14" ht="12.75">
      <c r="H67" s="4">
        <v>40</v>
      </c>
      <c r="I67" s="4">
        <v>568.1570280417259</v>
      </c>
      <c r="J67" s="4">
        <v>-69.15702804172588</v>
      </c>
      <c r="K67" s="4">
        <v>-0.7406142492654769</v>
      </c>
      <c r="M67" s="4">
        <v>79</v>
      </c>
      <c r="N67" s="4">
        <v>985</v>
      </c>
    </row>
    <row r="68" spans="8:14" ht="12.75">
      <c r="H68" s="4">
        <v>41</v>
      </c>
      <c r="I68" s="4">
        <v>696.7007988957857</v>
      </c>
      <c r="J68" s="4">
        <v>83.29920110421426</v>
      </c>
      <c r="K68" s="4">
        <v>0.8920651600729491</v>
      </c>
      <c r="M68" s="4">
        <v>81</v>
      </c>
      <c r="N68" s="4">
        <v>999</v>
      </c>
    </row>
    <row r="69" spans="8:14" ht="12.75">
      <c r="H69" s="4">
        <v>42</v>
      </c>
      <c r="I69" s="4">
        <v>750.1704708765387</v>
      </c>
      <c r="J69" s="4">
        <v>19.82952912346127</v>
      </c>
      <c r="K69" s="4">
        <v>0.2123577637864855</v>
      </c>
      <c r="M69" s="4">
        <v>83</v>
      </c>
      <c r="N69" s="4">
        <v>1000</v>
      </c>
    </row>
    <row r="70" spans="8:14" ht="12.75">
      <c r="H70" s="4">
        <v>43</v>
      </c>
      <c r="I70" s="4">
        <v>634.0909104705838</v>
      </c>
      <c r="J70" s="4">
        <v>-4.090910470583822</v>
      </c>
      <c r="K70" s="4">
        <v>-0.04381024854271781</v>
      </c>
      <c r="M70" s="4">
        <v>85</v>
      </c>
      <c r="N70" s="4">
        <v>1020</v>
      </c>
    </row>
    <row r="71" spans="8:14" ht="12.75">
      <c r="H71" s="4">
        <v>44</v>
      </c>
      <c r="I71" s="4">
        <v>706.3342143429726</v>
      </c>
      <c r="J71" s="4">
        <v>-86.33421434297259</v>
      </c>
      <c r="K71" s="4">
        <v>-0.9245676275008089</v>
      </c>
      <c r="M71" s="4">
        <v>87</v>
      </c>
      <c r="N71" s="4">
        <v>1050</v>
      </c>
    </row>
    <row r="72" spans="8:14" ht="12.75">
      <c r="H72" s="4">
        <v>45</v>
      </c>
      <c r="I72" s="4">
        <v>779.879592521372</v>
      </c>
      <c r="J72" s="4">
        <v>9.120407478627953</v>
      </c>
      <c r="K72" s="4">
        <v>0.09767197823630931</v>
      </c>
      <c r="M72" s="4">
        <v>89</v>
      </c>
      <c r="N72" s="4">
        <v>1085</v>
      </c>
    </row>
    <row r="73" spans="8:14" ht="12.75">
      <c r="H73" s="4">
        <v>46</v>
      </c>
      <c r="I73" s="4">
        <v>736.2970641395336</v>
      </c>
      <c r="J73" s="4">
        <v>127.70293586046637</v>
      </c>
      <c r="K73" s="4">
        <v>1.3675922266965066</v>
      </c>
      <c r="M73" s="4">
        <v>91</v>
      </c>
      <c r="N73" s="4">
        <v>1130</v>
      </c>
    </row>
    <row r="74" spans="8:14" ht="12.75">
      <c r="H74" s="4">
        <v>47</v>
      </c>
      <c r="I74" s="4">
        <v>748.636825378815</v>
      </c>
      <c r="J74" s="4">
        <v>105.36317462118495</v>
      </c>
      <c r="K74" s="4">
        <v>1.1283519648243814</v>
      </c>
      <c r="M74" s="4">
        <v>93</v>
      </c>
      <c r="N74" s="4">
        <v>1200</v>
      </c>
    </row>
    <row r="75" spans="8:14" ht="12.75">
      <c r="H75" s="4">
        <v>48</v>
      </c>
      <c r="I75" s="4">
        <v>1130.2020754599337</v>
      </c>
      <c r="J75" s="4">
        <v>-167.20207545993367</v>
      </c>
      <c r="K75" s="4">
        <v>-1.7905951585668811</v>
      </c>
      <c r="M75" s="4">
        <v>95</v>
      </c>
      <c r="N75" s="4">
        <v>1250</v>
      </c>
    </row>
    <row r="76" spans="8:14" ht="12.75">
      <c r="H76" s="4">
        <v>49</v>
      </c>
      <c r="I76" s="4">
        <v>1224.5125543013366</v>
      </c>
      <c r="J76" s="4">
        <v>25.48744569866335</v>
      </c>
      <c r="K76" s="4">
        <v>0.27294934435905943</v>
      </c>
      <c r="M76" s="4">
        <v>97</v>
      </c>
      <c r="N76" s="4">
        <v>1280</v>
      </c>
    </row>
    <row r="77" spans="8:14" ht="13.5" thickBot="1">
      <c r="H77" s="5">
        <v>50</v>
      </c>
      <c r="I77" s="5">
        <v>1175.4418645455285</v>
      </c>
      <c r="J77" s="5">
        <v>104.55813545447154</v>
      </c>
      <c r="K77" s="5">
        <v>1.1197306649367542</v>
      </c>
      <c r="M77" s="5">
        <v>99</v>
      </c>
      <c r="N77" s="5">
        <v>1352</v>
      </c>
    </row>
  </sheetData>
  <sheetProtection/>
  <printOptions/>
  <pageMargins left="0.787401575" right="0.787401575" top="0.984251969" bottom="0.984251969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Marcelo Botelho</cp:lastModifiedBy>
  <dcterms:modified xsi:type="dcterms:W3CDTF">2017-03-20T14:34:36Z</dcterms:modified>
  <cp:category/>
  <cp:version/>
  <cp:contentType/>
  <cp:contentStatus/>
</cp:coreProperties>
</file>