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Plan1" sheetId="1" r:id="rId1"/>
    <sheet name="Plan2" sheetId="2" r:id="rId2"/>
    <sheet name="Plan3" sheetId="3" r:id="rId3"/>
  </sheets>
  <definedNames>
    <definedName name="From">'Plan1'!$G$5:$G$10</definedName>
    <definedName name="Mês">'Plan1'!$A$2:$A$13</definedName>
    <definedName name="Netflow">'Plan1'!$O$5:$O$9</definedName>
    <definedName name="Qtd">'Plan1'!$B$2:$B$13</definedName>
    <definedName name="Ship">'Plan1'!$I$5:$I$10</definedName>
    <definedName name="solver_adj" localSheetId="0" hidden="1">'Plan1'!$I$5:$I$10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'Plan1'!$I$6</definedName>
    <definedName name="solver_lhs2" localSheetId="0" hidden="1">'Plan1'!$I$8:$I$10</definedName>
    <definedName name="solver_lhs3" localSheetId="0" hidden="1">'Plan1'!$O$5:$O$9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'Plan1'!$I$13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2</definedName>
    <definedName name="solver_rhs1" localSheetId="0" hidden="1">'Plan1'!$K$6</definedName>
    <definedName name="solver_rhs2" localSheetId="0" hidden="1">'Plan1'!$K$8:$K$10</definedName>
    <definedName name="solver_rhs3" localSheetId="0" hidden="1">'Plan1'!$Q$5:$Q$9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demmand">'Plan1'!$Q$5:$Q$9</definedName>
    <definedName name="To">'Plan1'!$H$5:$H$10</definedName>
    <definedName name="Total_Cost">'Plan1'!$I$13</definedName>
    <definedName name="UnitCost">'Plan1'!$L$5:$L$10</definedName>
    <definedName name="Valor">'Plan1'!$C$2:$C$13</definedName>
  </definedNames>
  <calcPr fullCalcOnLoad="1"/>
</workbook>
</file>

<file path=xl/sharedStrings.xml><?xml version="1.0" encoding="utf-8"?>
<sst xmlns="http://schemas.openxmlformats.org/spreadsheetml/2006/main" count="56" uniqueCount="31">
  <si>
    <t>From</t>
  </si>
  <si>
    <t>To</t>
  </si>
  <si>
    <t>Ship</t>
  </si>
  <si>
    <t>Capacity</t>
  </si>
  <si>
    <t>Unit Cost</t>
  </si>
  <si>
    <t>Nodes</t>
  </si>
  <si>
    <t>Net Flow</t>
  </si>
  <si>
    <t>Supply/Demand</t>
  </si>
  <si>
    <t>Range Name</t>
  </si>
  <si>
    <t>Cells</t>
  </si>
  <si>
    <t>&lt;=</t>
  </si>
  <si>
    <t>=</t>
  </si>
  <si>
    <t>B4:B10</t>
  </si>
  <si>
    <t>NetFlow</t>
  </si>
  <si>
    <t>J4:J8</t>
  </si>
  <si>
    <t>I4:I8</t>
  </si>
  <si>
    <t>D4:D10</t>
  </si>
  <si>
    <t>SupplyDemand</t>
  </si>
  <si>
    <t>L4:L8</t>
  </si>
  <si>
    <t>C4:C10</t>
  </si>
  <si>
    <t>TotalCost</t>
  </si>
  <si>
    <t>D12</t>
  </si>
  <si>
    <t>UnitCost</t>
  </si>
  <si>
    <t>G4:G10</t>
  </si>
  <si>
    <t>Total Cost</t>
  </si>
  <si>
    <t>F1</t>
  </si>
  <si>
    <t>D1</t>
  </si>
  <si>
    <t>CD</t>
  </si>
  <si>
    <t>F2</t>
  </si>
  <si>
    <t>D2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</si>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</sst>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left"/>
    </xf>
    <xf numFmtId="0" fontId="0" fillId="2" borderId="5" xfId="0" applyNumberFormat="1" applyFont="1" applyFill="1" applyBorder="1" applyAlignment="1">
      <alignment horizontal="left"/>
    </xf>
    <xf numFmtId="0" fontId="0" fillId="2" borderId="6" xfId="0" applyNumberFormat="1" applyFont="1" applyFill="1" applyBorder="1" applyAlignment="1">
      <alignment horizontal="left"/>
    </xf>
    <xf numFmtId="0" fontId="0" fillId="2" borderId="7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0" fillId="2" borderId="8" xfId="0" applyNumberFormat="1" applyFont="1" applyFill="1" applyBorder="1" applyAlignment="1">
      <alignment horizontal="left"/>
    </xf>
    <xf numFmtId="0" fontId="0" fillId="2" borderId="9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0" fillId="5" borderId="1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28575</xdr:rowOff>
    </xdr:from>
    <xdr:to>
      <xdr:col>5</xdr:col>
      <xdr:colOff>533400</xdr:colOff>
      <xdr:row>22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38100" y="190500"/>
          <a:ext cx="3543300" cy="3486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3</xdr:row>
      <xdr:rowOff>0</xdr:rowOff>
    </xdr:from>
    <xdr:to>
      <xdr:col>1</xdr:col>
      <xdr:colOff>66675</xdr:colOff>
      <xdr:row>5</xdr:row>
      <xdr:rowOff>28575</xdr:rowOff>
    </xdr:to>
    <xdr:sp>
      <xdr:nvSpPr>
        <xdr:cNvPr id="2" name="Oval 2"/>
        <xdr:cNvSpPr>
          <a:spLocks/>
        </xdr:cNvSpPr>
      </xdr:nvSpPr>
      <xdr:spPr>
        <a:xfrm>
          <a:off x="323850" y="495300"/>
          <a:ext cx="35242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F1</a:t>
          </a:r>
        </a:p>
      </xdr:txBody>
    </xdr:sp>
    <xdr:clientData/>
  </xdr:twoCellAnchor>
  <xdr:twoCellAnchor>
    <xdr:from>
      <xdr:col>0</xdr:col>
      <xdr:colOff>352425</xdr:colOff>
      <xdr:row>16</xdr:row>
      <xdr:rowOff>152400</xdr:rowOff>
    </xdr:from>
    <xdr:to>
      <xdr:col>1</xdr:col>
      <xdr:colOff>95250</xdr:colOff>
      <xdr:row>19</xdr:row>
      <xdr:rowOff>19050</xdr:rowOff>
    </xdr:to>
    <xdr:sp>
      <xdr:nvSpPr>
        <xdr:cNvPr id="3" name="Oval 3"/>
        <xdr:cNvSpPr>
          <a:spLocks/>
        </xdr:cNvSpPr>
      </xdr:nvSpPr>
      <xdr:spPr>
        <a:xfrm>
          <a:off x="352425" y="2781300"/>
          <a:ext cx="352425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F2</a:t>
          </a:r>
        </a:p>
      </xdr:txBody>
    </xdr:sp>
    <xdr:clientData/>
  </xdr:twoCellAnchor>
  <xdr:twoCellAnchor>
    <xdr:from>
      <xdr:col>4</xdr:col>
      <xdr:colOff>495300</xdr:colOff>
      <xdr:row>17</xdr:row>
      <xdr:rowOff>0</xdr:rowOff>
    </xdr:from>
    <xdr:to>
      <xdr:col>5</xdr:col>
      <xdr:colOff>238125</xdr:colOff>
      <xdr:row>19</xdr:row>
      <xdr:rowOff>28575</xdr:rowOff>
    </xdr:to>
    <xdr:sp>
      <xdr:nvSpPr>
        <xdr:cNvPr id="4" name="Oval 4"/>
        <xdr:cNvSpPr>
          <a:spLocks/>
        </xdr:cNvSpPr>
      </xdr:nvSpPr>
      <xdr:spPr>
        <a:xfrm>
          <a:off x="2933700" y="2790825"/>
          <a:ext cx="352425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twoCellAnchor>
  <xdr:twoCellAnchor>
    <xdr:from>
      <xdr:col>5</xdr:col>
      <xdr:colOff>0</xdr:colOff>
      <xdr:row>3</xdr:row>
      <xdr:rowOff>19050</xdr:rowOff>
    </xdr:from>
    <xdr:to>
      <xdr:col>5</xdr:col>
      <xdr:colOff>352425</xdr:colOff>
      <xdr:row>5</xdr:row>
      <xdr:rowOff>47625</xdr:rowOff>
    </xdr:to>
    <xdr:sp>
      <xdr:nvSpPr>
        <xdr:cNvPr id="5" name="Oval 5"/>
        <xdr:cNvSpPr>
          <a:spLocks/>
        </xdr:cNvSpPr>
      </xdr:nvSpPr>
      <xdr:spPr>
        <a:xfrm>
          <a:off x="3048000" y="514350"/>
          <a:ext cx="35242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twoCellAnchor>
  <xdr:twoCellAnchor>
    <xdr:from>
      <xdr:col>1</xdr:col>
      <xdr:colOff>66675</xdr:colOff>
      <xdr:row>4</xdr:row>
      <xdr:rowOff>57150</xdr:rowOff>
    </xdr:from>
    <xdr:to>
      <xdr:col>4</xdr:col>
      <xdr:colOff>581025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 flipV="1">
          <a:off x="676275" y="723900"/>
          <a:ext cx="2343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18</xdr:row>
      <xdr:rowOff>28575</xdr:rowOff>
    </xdr:from>
    <xdr:to>
      <xdr:col>4</xdr:col>
      <xdr:colOff>495300</xdr:colOff>
      <xdr:row>18</xdr:row>
      <xdr:rowOff>28575</xdr:rowOff>
    </xdr:to>
    <xdr:sp>
      <xdr:nvSpPr>
        <xdr:cNvPr id="7" name="Line 7"/>
        <xdr:cNvSpPr>
          <a:spLocks/>
        </xdr:cNvSpPr>
      </xdr:nvSpPr>
      <xdr:spPr>
        <a:xfrm>
          <a:off x="704850" y="298132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9</xdr:row>
      <xdr:rowOff>0</xdr:rowOff>
    </xdr:from>
    <xdr:to>
      <xdr:col>3</xdr:col>
      <xdr:colOff>142875</xdr:colOff>
      <xdr:row>11</xdr:row>
      <xdr:rowOff>28575</xdr:rowOff>
    </xdr:to>
    <xdr:sp>
      <xdr:nvSpPr>
        <xdr:cNvPr id="8" name="Oval 8"/>
        <xdr:cNvSpPr>
          <a:spLocks/>
        </xdr:cNvSpPr>
      </xdr:nvSpPr>
      <xdr:spPr>
        <a:xfrm>
          <a:off x="1619250" y="1476375"/>
          <a:ext cx="352425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CD</a:t>
          </a:r>
        </a:p>
      </xdr:txBody>
    </xdr:sp>
    <xdr:clientData/>
  </xdr:twoCellAnchor>
  <xdr:twoCellAnchor>
    <xdr:from>
      <xdr:col>1</xdr:col>
      <xdr:colOff>9525</xdr:colOff>
      <xdr:row>4</xdr:row>
      <xdr:rowOff>142875</xdr:rowOff>
    </xdr:from>
    <xdr:to>
      <xdr:col>2</xdr:col>
      <xdr:colOff>438150</xdr:colOff>
      <xdr:row>9</xdr:row>
      <xdr:rowOff>66675</xdr:rowOff>
    </xdr:to>
    <xdr:sp>
      <xdr:nvSpPr>
        <xdr:cNvPr id="9" name="Line 9"/>
        <xdr:cNvSpPr>
          <a:spLocks/>
        </xdr:cNvSpPr>
      </xdr:nvSpPr>
      <xdr:spPr>
        <a:xfrm>
          <a:off x="619125" y="809625"/>
          <a:ext cx="10382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9525</xdr:rowOff>
    </xdr:from>
    <xdr:to>
      <xdr:col>2</xdr:col>
      <xdr:colOff>447675</xdr:colOff>
      <xdr:row>17</xdr:row>
      <xdr:rowOff>47625</xdr:rowOff>
    </xdr:to>
    <xdr:sp>
      <xdr:nvSpPr>
        <xdr:cNvPr id="10" name="Line 10"/>
        <xdr:cNvSpPr>
          <a:spLocks/>
        </xdr:cNvSpPr>
      </xdr:nvSpPr>
      <xdr:spPr>
        <a:xfrm flipV="1">
          <a:off x="647700" y="1809750"/>
          <a:ext cx="10191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142875</xdr:rowOff>
    </xdr:from>
    <xdr:to>
      <xdr:col>5</xdr:col>
      <xdr:colOff>28575</xdr:colOff>
      <xdr:row>9</xdr:row>
      <xdr:rowOff>95250</xdr:rowOff>
    </xdr:to>
    <xdr:sp>
      <xdr:nvSpPr>
        <xdr:cNvPr id="11" name="Line 11"/>
        <xdr:cNvSpPr>
          <a:spLocks/>
        </xdr:cNvSpPr>
      </xdr:nvSpPr>
      <xdr:spPr>
        <a:xfrm flipV="1">
          <a:off x="1943100" y="809625"/>
          <a:ext cx="11334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152400</xdr:rowOff>
    </xdr:from>
    <xdr:to>
      <xdr:col>4</xdr:col>
      <xdr:colOff>552450</xdr:colOff>
      <xdr:row>17</xdr:row>
      <xdr:rowOff>38100</xdr:rowOff>
    </xdr:to>
    <xdr:sp>
      <xdr:nvSpPr>
        <xdr:cNvPr id="12" name="Line 12"/>
        <xdr:cNvSpPr>
          <a:spLocks/>
        </xdr:cNvSpPr>
      </xdr:nvSpPr>
      <xdr:spPr>
        <a:xfrm>
          <a:off x="1895475" y="1790700"/>
          <a:ext cx="10953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8</xdr:row>
      <xdr:rowOff>0</xdr:rowOff>
    </xdr:from>
    <xdr:to>
      <xdr:col>2</xdr:col>
      <xdr:colOff>123825</xdr:colOff>
      <xdr:row>9</xdr:row>
      <xdr:rowOff>76200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838200" y="1314450"/>
          <a:ext cx="504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µ ≤ 50</a:t>
          </a:r>
        </a:p>
      </xdr:txBody>
    </xdr:sp>
    <xdr:clientData/>
  </xdr:twoCellAnchor>
  <xdr:twoCellAnchor>
    <xdr:from>
      <xdr:col>1</xdr:col>
      <xdr:colOff>428625</xdr:colOff>
      <xdr:row>15</xdr:row>
      <xdr:rowOff>9525</xdr:rowOff>
    </xdr:from>
    <xdr:to>
      <xdr:col>2</xdr:col>
      <xdr:colOff>323850</xdr:colOff>
      <xdr:row>16</xdr:row>
      <xdr:rowOff>85725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038225" y="2476500"/>
          <a:ext cx="504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µ ≤ 50</a:t>
          </a:r>
        </a:p>
      </xdr:txBody>
    </xdr:sp>
    <xdr:clientData/>
  </xdr:twoCellAnchor>
  <xdr:twoCellAnchor>
    <xdr:from>
      <xdr:col>3</xdr:col>
      <xdr:colOff>123825</xdr:colOff>
      <xdr:row>14</xdr:row>
      <xdr:rowOff>47625</xdr:rowOff>
    </xdr:from>
    <xdr:to>
      <xdr:col>4</xdr:col>
      <xdr:colOff>19050</xdr:colOff>
      <xdr:row>15</xdr:row>
      <xdr:rowOff>123825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952625" y="2352675"/>
          <a:ext cx="504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µ ≤ 50</a:t>
          </a:r>
        </a:p>
      </xdr:txBody>
    </xdr:sp>
    <xdr:clientData/>
  </xdr:twoCellAnchor>
  <xdr:twoCellAnchor>
    <xdr:from>
      <xdr:col>3</xdr:col>
      <xdr:colOff>476250</xdr:colOff>
      <xdr:row>8</xdr:row>
      <xdr:rowOff>47625</xdr:rowOff>
    </xdr:from>
    <xdr:to>
      <xdr:col>4</xdr:col>
      <xdr:colOff>371475</xdr:colOff>
      <xdr:row>9</xdr:row>
      <xdr:rowOff>123825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305050" y="1362075"/>
          <a:ext cx="504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µ ≤ 50</a:t>
          </a:r>
        </a:p>
      </xdr:txBody>
    </xdr:sp>
    <xdr:clientData/>
  </xdr:twoCellAnchor>
  <xdr:twoCellAnchor>
    <xdr:from>
      <xdr:col>2</xdr:col>
      <xdr:colOff>19050</xdr:colOff>
      <xdr:row>6</xdr:row>
      <xdr:rowOff>57150</xdr:rowOff>
    </xdr:from>
    <xdr:to>
      <xdr:col>2</xdr:col>
      <xdr:colOff>419100</xdr:colOff>
      <xdr:row>7</xdr:row>
      <xdr:rowOff>57150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38250" y="1047750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38100</xdr:colOff>
      <xdr:row>3</xdr:row>
      <xdr:rowOff>66675</xdr:rowOff>
    </xdr:from>
    <xdr:to>
      <xdr:col>2</xdr:col>
      <xdr:colOff>495300</xdr:colOff>
      <xdr:row>4</xdr:row>
      <xdr:rowOff>38100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257300" y="561975"/>
          <a:ext cx="4572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2</xdr:col>
      <xdr:colOff>276225</xdr:colOff>
      <xdr:row>18</xdr:row>
      <xdr:rowOff>114300</xdr:rowOff>
    </xdr:from>
    <xdr:to>
      <xdr:col>3</xdr:col>
      <xdr:colOff>219075</xdr:colOff>
      <xdr:row>19</xdr:row>
      <xdr:rowOff>133350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95425" y="3067050"/>
          <a:ext cx="5524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3</xdr:col>
      <xdr:colOff>561975</xdr:colOff>
      <xdr:row>12</xdr:row>
      <xdr:rowOff>66675</xdr:rowOff>
    </xdr:from>
    <xdr:to>
      <xdr:col>4</xdr:col>
      <xdr:colOff>352425</xdr:colOff>
      <xdr:row>13</xdr:row>
      <xdr:rowOff>66675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2390775" y="2038350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4</xdr:col>
      <xdr:colOff>276225</xdr:colOff>
      <xdr:row>6</xdr:row>
      <xdr:rowOff>85725</xdr:rowOff>
    </xdr:from>
    <xdr:to>
      <xdr:col>5</xdr:col>
      <xdr:colOff>66675</xdr:colOff>
      <xdr:row>7</xdr:row>
      <xdr:rowOff>85725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2714625" y="1076325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133350</xdr:colOff>
      <xdr:row>13</xdr:row>
      <xdr:rowOff>28575</xdr:rowOff>
    </xdr:from>
    <xdr:to>
      <xdr:col>2</xdr:col>
      <xdr:colOff>533400</xdr:colOff>
      <xdr:row>14</xdr:row>
      <xdr:rowOff>28575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1352550" y="2171700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4</xdr:col>
      <xdr:colOff>571500</xdr:colOff>
      <xdr:row>19</xdr:row>
      <xdr:rowOff>114300</xdr:rowOff>
    </xdr:from>
    <xdr:to>
      <xdr:col>5</xdr:col>
      <xdr:colOff>361950</xdr:colOff>
      <xdr:row>20</xdr:row>
      <xdr:rowOff>114300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3009900" y="3228975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-90</a:t>
          </a:r>
        </a:p>
      </xdr:txBody>
    </xdr:sp>
    <xdr:clientData/>
  </xdr:twoCellAnchor>
  <xdr:twoCellAnchor>
    <xdr:from>
      <xdr:col>5</xdr:col>
      <xdr:colOff>133350</xdr:colOff>
      <xdr:row>1</xdr:row>
      <xdr:rowOff>142875</xdr:rowOff>
    </xdr:from>
    <xdr:to>
      <xdr:col>5</xdr:col>
      <xdr:colOff>533400</xdr:colOff>
      <xdr:row>2</xdr:row>
      <xdr:rowOff>142875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3181350" y="304800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-60</a:t>
          </a:r>
        </a:p>
      </xdr:txBody>
    </xdr:sp>
    <xdr:clientData/>
  </xdr:twoCellAnchor>
  <xdr:twoCellAnchor>
    <xdr:from>
      <xdr:col>0</xdr:col>
      <xdr:colOff>276225</xdr:colOff>
      <xdr:row>19</xdr:row>
      <xdr:rowOff>47625</xdr:rowOff>
    </xdr:from>
    <xdr:to>
      <xdr:col>1</xdr:col>
      <xdr:colOff>66675</xdr:colOff>
      <xdr:row>20</xdr:row>
      <xdr:rowOff>47625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276225" y="3162300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  <xdr:twoCellAnchor>
    <xdr:from>
      <xdr:col>0</xdr:col>
      <xdr:colOff>371475</xdr:colOff>
      <xdr:row>1</xdr:row>
      <xdr:rowOff>114300</xdr:rowOff>
    </xdr:from>
    <xdr:to>
      <xdr:col>1</xdr:col>
      <xdr:colOff>161925</xdr:colOff>
      <xdr:row>2</xdr:row>
      <xdr:rowOff>114300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371475" y="276225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4:T13"/>
  <sheetViews>
    <sheetView tabSelected="1" workbookViewId="0" topLeftCell="F1">
      <selection activeCell="O7" sqref="O7"/>
    </sheetView>
  </sheetViews>
  <sheetFormatPr defaultColWidth="9.140625" defaultRowHeight="12.75"/>
  <cols>
    <col min="7" max="7" width="7.00390625" style="0" customWidth="1"/>
    <col min="8" max="8" width="6.8515625" style="0" customWidth="1"/>
    <col min="9" max="9" width="9.57421875" style="0" customWidth="1"/>
    <col min="10" max="10" width="4.57421875" style="0" customWidth="1"/>
  </cols>
  <sheetData>
    <row r="3" ht="13.5" thickBot="1"/>
    <row r="4" spans="7:20" ht="13.5" thickBot="1">
      <c r="G4" s="1" t="s">
        <v>0</v>
      </c>
      <c r="H4" s="1" t="s">
        <v>1</v>
      </c>
      <c r="I4" s="1" t="s">
        <v>2</v>
      </c>
      <c r="J4" s="1"/>
      <c r="K4" s="1" t="s">
        <v>3</v>
      </c>
      <c r="L4" s="1" t="s">
        <v>4</v>
      </c>
      <c r="M4" s="2"/>
      <c r="N4" s="1" t="s">
        <v>5</v>
      </c>
      <c r="O4" s="1" t="s">
        <v>6</v>
      </c>
      <c r="P4" s="1"/>
      <c r="Q4" s="1" t="s">
        <v>7</v>
      </c>
      <c r="R4" s="2"/>
      <c r="S4" s="3" t="s">
        <v>8</v>
      </c>
      <c r="T4" s="4" t="s">
        <v>9</v>
      </c>
    </row>
    <row r="5" spans="7:20" ht="12.75">
      <c r="G5" s="5" t="s">
        <v>25</v>
      </c>
      <c r="H5" s="5" t="s">
        <v>26</v>
      </c>
      <c r="I5" s="6">
        <v>29.999999999009646</v>
      </c>
      <c r="J5" s="7" t="s">
        <v>30</v>
      </c>
      <c r="K5" s="7" t="s">
        <v>30</v>
      </c>
      <c r="L5" s="8">
        <v>7</v>
      </c>
      <c r="M5" s="5"/>
      <c r="N5" s="5" t="s">
        <v>25</v>
      </c>
      <c r="O5" s="5">
        <f>SUMIF(From,N5,Ship)-SUMIF(To,N5,Ship)</f>
        <v>79.99999999900965</v>
      </c>
      <c r="P5" s="5" t="s">
        <v>11</v>
      </c>
      <c r="Q5" s="8">
        <v>80</v>
      </c>
      <c r="R5" s="2"/>
      <c r="S5" s="9" t="s">
        <v>0</v>
      </c>
      <c r="T5" s="10" t="s">
        <v>12</v>
      </c>
    </row>
    <row r="6" spans="7:20" ht="12.75">
      <c r="G6" s="5" t="s">
        <v>25</v>
      </c>
      <c r="H6" s="5" t="s">
        <v>27</v>
      </c>
      <c r="I6" s="6">
        <v>50</v>
      </c>
      <c r="J6" s="7" t="s">
        <v>10</v>
      </c>
      <c r="K6" s="7">
        <v>50</v>
      </c>
      <c r="L6" s="8">
        <v>3</v>
      </c>
      <c r="M6" s="5"/>
      <c r="N6" s="5" t="s">
        <v>28</v>
      </c>
      <c r="O6" s="5">
        <f>SUMIF(From,N6,Ship)-SUMIF(To,N6,Ship)</f>
        <v>70.00000000006438</v>
      </c>
      <c r="P6" s="5" t="s">
        <v>11</v>
      </c>
      <c r="Q6" s="8">
        <v>70</v>
      </c>
      <c r="R6" s="2"/>
      <c r="S6" s="11" t="s">
        <v>13</v>
      </c>
      <c r="T6" s="12" t="s">
        <v>14</v>
      </c>
    </row>
    <row r="7" spans="7:20" ht="12.75">
      <c r="G7" s="5" t="s">
        <v>28</v>
      </c>
      <c r="H7" s="5" t="s">
        <v>29</v>
      </c>
      <c r="I7" s="6">
        <v>39.99999998419925</v>
      </c>
      <c r="J7" s="7" t="s">
        <v>30</v>
      </c>
      <c r="K7" s="7"/>
      <c r="L7" s="8">
        <v>9</v>
      </c>
      <c r="M7" s="5"/>
      <c r="N7" s="5" t="s">
        <v>27</v>
      </c>
      <c r="O7" s="5">
        <f>SUMIF(From,N7,Ship)-SUMIF(To,N7,Ship)</f>
        <v>-1.5898379501777526E-08</v>
      </c>
      <c r="P7" s="5" t="s">
        <v>11</v>
      </c>
      <c r="Q7" s="8">
        <v>0</v>
      </c>
      <c r="R7" s="2"/>
      <c r="S7" s="11" t="s">
        <v>5</v>
      </c>
      <c r="T7" s="12" t="s">
        <v>15</v>
      </c>
    </row>
    <row r="8" spans="7:20" ht="12.75">
      <c r="G8" s="5" t="s">
        <v>28</v>
      </c>
      <c r="H8" s="5" t="s">
        <v>27</v>
      </c>
      <c r="I8" s="6">
        <v>30.000000015865126</v>
      </c>
      <c r="J8" s="7" t="s">
        <v>10</v>
      </c>
      <c r="K8" s="7">
        <v>50</v>
      </c>
      <c r="L8" s="8">
        <v>4</v>
      </c>
      <c r="M8" s="5"/>
      <c r="N8" s="5" t="s">
        <v>26</v>
      </c>
      <c r="O8" s="5">
        <f>SUMIF(From,N8,Ship)-SUMIF(To,N8,Ship)</f>
        <v>-59.99999999897639</v>
      </c>
      <c r="P8" s="5" t="s">
        <v>11</v>
      </c>
      <c r="Q8" s="8">
        <v>-60</v>
      </c>
      <c r="R8" s="2"/>
      <c r="S8" s="11" t="s">
        <v>2</v>
      </c>
      <c r="T8" s="12" t="s">
        <v>16</v>
      </c>
    </row>
    <row r="9" spans="7:20" ht="12.75">
      <c r="G9" s="5" t="s">
        <v>27</v>
      </c>
      <c r="H9" s="5" t="s">
        <v>26</v>
      </c>
      <c r="I9" s="6">
        <v>29.999999999966747</v>
      </c>
      <c r="J9" s="7" t="s">
        <v>10</v>
      </c>
      <c r="K9" s="7">
        <v>50</v>
      </c>
      <c r="L9" s="8">
        <v>2</v>
      </c>
      <c r="M9" s="5"/>
      <c r="N9" s="5" t="s">
        <v>29</v>
      </c>
      <c r="O9" s="5">
        <f>SUMIF(From,N9,Ship)-SUMIF(To,N9,Ship)</f>
        <v>-89.99999998419925</v>
      </c>
      <c r="P9" s="5" t="s">
        <v>11</v>
      </c>
      <c r="Q9" s="8">
        <v>-90</v>
      </c>
      <c r="R9" s="2"/>
      <c r="S9" s="11" t="s">
        <v>17</v>
      </c>
      <c r="T9" s="12" t="s">
        <v>18</v>
      </c>
    </row>
    <row r="10" spans="7:20" ht="12.75">
      <c r="G10" s="5" t="s">
        <v>27</v>
      </c>
      <c r="H10" s="5" t="s">
        <v>29</v>
      </c>
      <c r="I10" s="6">
        <v>50</v>
      </c>
      <c r="J10" s="7" t="s">
        <v>10</v>
      </c>
      <c r="K10" s="7">
        <v>50</v>
      </c>
      <c r="L10" s="8">
        <v>4</v>
      </c>
      <c r="M10" s="5"/>
      <c r="N10" s="5"/>
      <c r="O10" s="5"/>
      <c r="P10" s="5"/>
      <c r="Q10" s="7"/>
      <c r="R10" s="2"/>
      <c r="S10" s="11" t="s">
        <v>1</v>
      </c>
      <c r="T10" s="12" t="s">
        <v>19</v>
      </c>
    </row>
    <row r="11" spans="7:20" ht="12.75">
      <c r="G11" s="5"/>
      <c r="H11" s="5"/>
      <c r="I11" s="6"/>
      <c r="J11" s="7"/>
      <c r="K11" s="7"/>
      <c r="L11" s="8"/>
      <c r="M11" s="5"/>
      <c r="N11" s="5"/>
      <c r="O11" s="5"/>
      <c r="P11" s="5"/>
      <c r="Q11" s="5"/>
      <c r="R11" s="2"/>
      <c r="S11" s="11" t="s">
        <v>20</v>
      </c>
      <c r="T11" s="12" t="s">
        <v>21</v>
      </c>
    </row>
    <row r="12" spans="7:20" ht="13.5" thickBot="1">
      <c r="G12" s="2"/>
      <c r="H12" s="2"/>
      <c r="I12" s="2"/>
      <c r="J12" s="13"/>
      <c r="K12" s="5"/>
      <c r="L12" s="5"/>
      <c r="M12" s="5"/>
      <c r="N12" s="5"/>
      <c r="O12" s="5"/>
      <c r="P12" s="5"/>
      <c r="Q12" s="5"/>
      <c r="R12" s="2"/>
      <c r="S12" s="14" t="s">
        <v>22</v>
      </c>
      <c r="T12" s="15" t="s">
        <v>23</v>
      </c>
    </row>
    <row r="13" spans="7:18" ht="13.5" thickBot="1">
      <c r="G13" s="2"/>
      <c r="H13" s="16" t="s">
        <v>24</v>
      </c>
      <c r="I13" s="17">
        <f>SUMPRODUCT(Ship,UnitCost)</f>
        <v>1099.9999999142547</v>
      </c>
      <c r="J13" s="7"/>
      <c r="K13" s="2"/>
      <c r="L13" s="2"/>
      <c r="M13" s="2"/>
      <c r="N13" s="2"/>
      <c r="O13" s="2"/>
      <c r="P13" s="2"/>
      <c r="Q13" s="2"/>
      <c r="R13" s="2"/>
    </row>
  </sheetData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</dc:creator>
  <cp:keywords/>
  <dc:description/>
  <cp:lastModifiedBy>mba</cp:lastModifiedBy>
  <dcterms:created xsi:type="dcterms:W3CDTF">2007-08-29T01:43:45Z</dcterms:created>
  <dcterms:modified xsi:type="dcterms:W3CDTF">2007-08-29T02:16:55Z</dcterms:modified>
  <cp:category/>
  <cp:version/>
  <cp:contentType/>
  <cp:contentStatus/>
</cp:coreProperties>
</file>