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raviz\Desktop\"/>
    </mc:Choice>
  </mc:AlternateContent>
  <bookViews>
    <workbookView xWindow="0" yWindow="0" windowWidth="13656" windowHeight="6312"/>
  </bookViews>
  <sheets>
    <sheet name="Dados" sheetId="2" r:id="rId1"/>
    <sheet name="Gráfico" sheetId="7" r:id="rId2"/>
  </sheets>
  <calcPr calcId="152511"/>
</workbook>
</file>

<file path=xl/calcChain.xml><?xml version="1.0" encoding="utf-8"?>
<calcChain xmlns="http://schemas.openxmlformats.org/spreadsheetml/2006/main">
  <c r="G10" i="2" l="1"/>
  <c r="E10" i="2"/>
  <c r="F10" i="2"/>
  <c r="E14" i="2"/>
  <c r="F14" i="2"/>
  <c r="G14" i="2"/>
  <c r="E15" i="2"/>
  <c r="F15" i="2"/>
  <c r="G15" i="2"/>
  <c r="E16" i="2"/>
  <c r="F16" i="2"/>
  <c r="G16" i="2"/>
  <c r="E17" i="2"/>
  <c r="F17" i="2"/>
  <c r="G17" i="2"/>
  <c r="E18" i="2"/>
  <c r="F18" i="2"/>
  <c r="G18" i="2"/>
  <c r="E19" i="2"/>
  <c r="F19" i="2"/>
  <c r="G19" i="2"/>
  <c r="E20" i="2"/>
  <c r="F20" i="2"/>
  <c r="G20" i="2"/>
  <c r="E21" i="2"/>
  <c r="F21" i="2"/>
  <c r="G21" i="2"/>
  <c r="E22" i="2"/>
  <c r="F22" i="2"/>
  <c r="G22" i="2"/>
  <c r="E23" i="2"/>
  <c r="F23" i="2"/>
  <c r="G23" i="2"/>
  <c r="E24" i="2"/>
  <c r="F24" i="2"/>
  <c r="G24" i="2"/>
  <c r="E25" i="2"/>
  <c r="F25" i="2"/>
  <c r="G25" i="2"/>
  <c r="E26" i="2"/>
  <c r="F26" i="2"/>
  <c r="G26" i="2"/>
  <c r="E27" i="2"/>
  <c r="F27" i="2"/>
  <c r="G27" i="2"/>
  <c r="E28" i="2"/>
  <c r="F28" i="2"/>
  <c r="G28" i="2"/>
  <c r="E29" i="2"/>
  <c r="F29" i="2"/>
  <c r="G29" i="2"/>
  <c r="E30" i="2"/>
  <c r="F30" i="2"/>
  <c r="G30" i="2"/>
  <c r="E31" i="2"/>
  <c r="F31" i="2"/>
  <c r="G31" i="2"/>
  <c r="E32" i="2"/>
  <c r="F32" i="2"/>
  <c r="G32" i="2"/>
  <c r="E33" i="2"/>
  <c r="F33" i="2"/>
  <c r="G33" i="2"/>
  <c r="E34" i="2"/>
  <c r="F34" i="2"/>
  <c r="G34" i="2"/>
  <c r="E35" i="2"/>
  <c r="F35" i="2"/>
  <c r="G35" i="2"/>
  <c r="E36" i="2"/>
  <c r="F36" i="2"/>
  <c r="G36" i="2"/>
  <c r="E37" i="2"/>
  <c r="F37" i="2"/>
  <c r="G37" i="2"/>
  <c r="E38" i="2"/>
  <c r="F38" i="2"/>
  <c r="G38" i="2"/>
  <c r="E39" i="2"/>
  <c r="F39" i="2"/>
  <c r="G39" i="2"/>
  <c r="E40" i="2"/>
  <c r="F40" i="2"/>
  <c r="G40" i="2"/>
  <c r="E41" i="2"/>
  <c r="F41" i="2"/>
  <c r="G41" i="2"/>
  <c r="E42" i="2"/>
  <c r="F42" i="2"/>
  <c r="G42" i="2"/>
  <c r="E43" i="2"/>
  <c r="F43" i="2"/>
  <c r="G43" i="2"/>
  <c r="E44" i="2"/>
  <c r="F44" i="2"/>
  <c r="G44" i="2"/>
  <c r="E45" i="2"/>
  <c r="F45" i="2"/>
  <c r="G45" i="2"/>
  <c r="E46" i="2"/>
  <c r="F46" i="2"/>
  <c r="G46" i="2"/>
  <c r="E47" i="2"/>
  <c r="F47" i="2"/>
  <c r="G47" i="2"/>
  <c r="E48" i="2"/>
  <c r="F48" i="2"/>
  <c r="G48" i="2"/>
  <c r="E49" i="2"/>
  <c r="F49" i="2"/>
  <c r="G49" i="2"/>
  <c r="E50" i="2"/>
  <c r="F50" i="2"/>
  <c r="G50" i="2"/>
  <c r="E51" i="2"/>
  <c r="F51" i="2"/>
  <c r="G51" i="2"/>
  <c r="E52" i="2"/>
  <c r="F52" i="2"/>
  <c r="G52" i="2"/>
  <c r="E53" i="2"/>
  <c r="F53" i="2"/>
  <c r="G53" i="2"/>
  <c r="E54" i="2"/>
  <c r="F54" i="2"/>
  <c r="G54" i="2"/>
  <c r="E55" i="2"/>
  <c r="F55" i="2"/>
  <c r="G55" i="2"/>
  <c r="E56" i="2"/>
  <c r="F56" i="2"/>
  <c r="G56" i="2"/>
  <c r="E57" i="2"/>
  <c r="F57" i="2"/>
  <c r="G57" i="2"/>
  <c r="E58" i="2"/>
  <c r="F58" i="2"/>
  <c r="G58" i="2"/>
  <c r="E59" i="2"/>
  <c r="F59" i="2"/>
  <c r="G59" i="2"/>
  <c r="E60" i="2"/>
  <c r="F60" i="2"/>
  <c r="G60" i="2"/>
  <c r="E61" i="2"/>
  <c r="F61" i="2"/>
  <c r="G61" i="2"/>
  <c r="E62" i="2"/>
  <c r="F62" i="2"/>
  <c r="G62" i="2"/>
  <c r="E63" i="2"/>
  <c r="F63" i="2"/>
  <c r="G63" i="2"/>
  <c r="E64" i="2"/>
  <c r="F64" i="2"/>
  <c r="G64" i="2"/>
  <c r="E65" i="2"/>
  <c r="F65" i="2"/>
  <c r="G65" i="2"/>
  <c r="E66" i="2"/>
  <c r="F66" i="2"/>
  <c r="G66" i="2"/>
  <c r="E67" i="2"/>
  <c r="F67" i="2"/>
  <c r="G67" i="2"/>
  <c r="E68" i="2"/>
  <c r="F68" i="2"/>
  <c r="G68" i="2"/>
  <c r="E69" i="2"/>
  <c r="F69" i="2"/>
  <c r="G69" i="2"/>
  <c r="E70" i="2"/>
  <c r="F70" i="2"/>
  <c r="G70" i="2"/>
  <c r="E71" i="2"/>
  <c r="F71" i="2"/>
  <c r="G71" i="2"/>
  <c r="E72" i="2"/>
  <c r="F72" i="2"/>
  <c r="G72" i="2"/>
  <c r="E73" i="2"/>
  <c r="F73" i="2"/>
  <c r="G73" i="2"/>
  <c r="E74" i="2"/>
  <c r="F74" i="2"/>
  <c r="G74" i="2"/>
  <c r="G13" i="2"/>
  <c r="F13" i="2"/>
  <c r="E13" i="2"/>
  <c r="M10" i="2" l="1"/>
  <c r="O10" i="2" l="1"/>
  <c r="N10" i="2"/>
  <c r="D10" i="2"/>
  <c r="B10" i="2"/>
  <c r="D8" i="2"/>
  <c r="B8" i="2"/>
</calcChain>
</file>

<file path=xl/sharedStrings.xml><?xml version="1.0" encoding="utf-8"?>
<sst xmlns="http://schemas.openxmlformats.org/spreadsheetml/2006/main" count="46" uniqueCount="42">
  <si>
    <t>Y</t>
  </si>
  <si>
    <t>X</t>
  </si>
  <si>
    <t>XY</t>
  </si>
  <si>
    <t>Somatórios</t>
  </si>
  <si>
    <r>
      <t>S</t>
    </r>
    <r>
      <rPr>
        <vertAlign val="subscript"/>
        <sz val="11"/>
        <color theme="1"/>
        <rFont val="Calibri"/>
        <family val="2"/>
        <scheme val="minor"/>
      </rPr>
      <t>XY</t>
    </r>
    <r>
      <rPr>
        <sz val="11"/>
        <color theme="1"/>
        <rFont val="Calibri"/>
        <family val="2"/>
        <scheme val="minor"/>
      </rPr>
      <t>:</t>
    </r>
  </si>
  <si>
    <r>
      <t>S</t>
    </r>
    <r>
      <rPr>
        <vertAlign val="subscript"/>
        <sz val="11"/>
        <color theme="1"/>
        <rFont val="Calibri"/>
        <family val="2"/>
        <scheme val="minor"/>
      </rPr>
      <t>XX</t>
    </r>
    <r>
      <rPr>
        <sz val="11"/>
        <color theme="1"/>
        <rFont val="Calibri"/>
        <family val="2"/>
        <scheme val="minor"/>
      </rPr>
      <t>:</t>
    </r>
  </si>
  <si>
    <r>
      <t>Coeficiente 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:</t>
    </r>
  </si>
  <si>
    <r>
      <t>Coeficiente b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:</t>
    </r>
  </si>
  <si>
    <t>Ẋ</t>
  </si>
  <si>
    <t>Ῡ</t>
  </si>
  <si>
    <r>
      <t>y</t>
    </r>
    <r>
      <rPr>
        <vertAlign val="subscript"/>
        <sz val="12"/>
        <color theme="1"/>
        <rFont val="Calibri"/>
        <family val="2"/>
        <scheme val="minor"/>
      </rPr>
      <t>i</t>
    </r>
  </si>
  <si>
    <r>
      <t>X</t>
    </r>
    <r>
      <rPr>
        <vertAlign val="superscript"/>
        <sz val="12"/>
        <color theme="1"/>
        <rFont val="Calibri"/>
        <family val="2"/>
        <scheme val="minor"/>
      </rPr>
      <t>2</t>
    </r>
  </si>
  <si>
    <t>Y estimado</t>
  </si>
  <si>
    <r>
      <t>Desvio de Y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c/ relação à média </t>
    </r>
    <r>
      <rPr>
        <sz val="11"/>
        <color theme="1"/>
        <rFont val="Calibri"/>
        <family val="2"/>
      </rPr>
      <t>Ῡ</t>
    </r>
  </si>
  <si>
    <r>
      <t>Y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 xml:space="preserve"> - Ῡ</t>
    </r>
  </si>
  <si>
    <r>
      <t>y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 xml:space="preserve"> - Ῡ</t>
    </r>
  </si>
  <si>
    <r>
      <t>Desvio de y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com relação à média Ῡ</t>
    </r>
  </si>
  <si>
    <r>
      <t>Y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 xml:space="preserve"> - y</t>
    </r>
    <r>
      <rPr>
        <vertAlign val="subscript"/>
        <sz val="12"/>
        <color theme="1"/>
        <rFont val="Calibri"/>
        <family val="2"/>
        <scheme val="minor"/>
      </rPr>
      <t>i</t>
    </r>
  </si>
  <si>
    <r>
      <t>Desvio de Yi com relação à média y</t>
    </r>
    <r>
      <rPr>
        <vertAlign val="subscript"/>
        <sz val="11"/>
        <color theme="1"/>
        <rFont val="Calibri"/>
        <family val="2"/>
        <scheme val="minor"/>
      </rPr>
      <t>i</t>
    </r>
  </si>
  <si>
    <t>&lt;== Médias</t>
  </si>
  <si>
    <t>SQT</t>
  </si>
  <si>
    <t>SQReg</t>
  </si>
  <si>
    <t>Quadrado Total</t>
  </si>
  <si>
    <t>Quadrado do Erro</t>
  </si>
  <si>
    <t>Quadrado da Regressão</t>
  </si>
  <si>
    <r>
      <t>(Y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 xml:space="preserve"> - Ῡ)</t>
    </r>
    <r>
      <rPr>
        <vertAlign val="superscript"/>
        <sz val="12"/>
        <color theme="1"/>
        <rFont val="Calibri"/>
        <family val="2"/>
        <scheme val="minor"/>
      </rPr>
      <t>2</t>
    </r>
  </si>
  <si>
    <r>
      <t>(y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 xml:space="preserve"> - Ῡ)</t>
    </r>
    <r>
      <rPr>
        <vertAlign val="superscript"/>
        <sz val="12"/>
        <color theme="1"/>
        <rFont val="Calibri"/>
        <family val="2"/>
        <scheme val="minor"/>
      </rPr>
      <t>2</t>
    </r>
  </si>
  <si>
    <r>
      <t>(Y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 xml:space="preserve"> - y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>)</t>
    </r>
    <r>
      <rPr>
        <vertAlign val="superscript"/>
        <sz val="12"/>
        <color theme="1"/>
        <rFont val="Calibri"/>
        <family val="2"/>
        <scheme val="minor"/>
      </rPr>
      <t>2</t>
    </r>
  </si>
  <si>
    <t>SQE</t>
  </si>
  <si>
    <t>Confira se estes valores resultam iguais</t>
  </si>
  <si>
    <t>=====&gt;</t>
  </si>
  <si>
    <r>
      <t>Coeficiente de correlação (</t>
    </r>
    <r>
      <rPr>
        <i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):</t>
    </r>
  </si>
  <si>
    <r>
      <t>Coeficiente de determinação (</t>
    </r>
    <r>
      <rPr>
        <i/>
        <sz val="11"/>
        <color theme="1"/>
        <rFont val="Calibri"/>
        <family val="2"/>
        <scheme val="minor"/>
      </rPr>
      <t>r</t>
    </r>
    <r>
      <rPr>
        <i/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):</t>
    </r>
  </si>
  <si>
    <t>Use a fórmula para cálculo destas somas:</t>
  </si>
  <si>
    <r>
      <t>Observação (</t>
    </r>
    <r>
      <rPr>
        <i/>
        <sz val="11"/>
        <color theme="1"/>
        <rFont val="Calibri"/>
        <family val="2"/>
        <scheme val="minor"/>
      </rPr>
      <t>i)</t>
    </r>
  </si>
  <si>
    <r>
      <t>S</t>
    </r>
    <r>
      <rPr>
        <vertAlign val="subscript"/>
        <sz val="11"/>
        <color theme="1"/>
        <rFont val="Calibri"/>
        <family val="2"/>
        <scheme val="minor"/>
      </rPr>
      <t>YY</t>
    </r>
    <r>
      <rPr>
        <sz val="11"/>
        <color theme="1"/>
        <rFont val="Calibri"/>
        <family val="2"/>
        <scheme val="minor"/>
      </rPr>
      <t>:</t>
    </r>
  </si>
  <si>
    <r>
      <t>Y</t>
    </r>
    <r>
      <rPr>
        <vertAlign val="superscript"/>
        <sz val="12"/>
        <color theme="1"/>
        <rFont val="Calibri"/>
        <family val="2"/>
        <scheme val="minor"/>
      </rPr>
      <t>2</t>
    </r>
  </si>
  <si>
    <t>Use o Roteiro de Estudo sobre Regressão Linear Simples como referência para completar os cálculos desta planilha</t>
  </si>
  <si>
    <t>Gênero</t>
  </si>
  <si>
    <t>Gênero (F:0; M:1)</t>
  </si>
  <si>
    <t>Altura</t>
  </si>
  <si>
    <t>Calçado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</si>
</sst>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0"/>
  </numFmts>
  <fonts count="11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vertAlign val="superscript"/>
      <sz val="12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/>
    <xf numFmtId="2" fontId="0" fillId="0" borderId="0" xfId="0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/>
    <xf numFmtId="0" fontId="0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4" borderId="0" xfId="0" quotePrefix="1" applyFont="1" applyFill="1" applyBorder="1" applyAlignment="1">
      <alignment horizontal="right"/>
    </xf>
    <xf numFmtId="0" fontId="9" fillId="0" borderId="0" xfId="0" applyFont="1" applyFill="1" applyBorder="1" applyAlignment="1"/>
    <xf numFmtId="164" fontId="0" fillId="3" borderId="4" xfId="0" applyNumberFormat="1" applyFont="1" applyFill="1" applyBorder="1" applyAlignment="1" applyProtection="1">
      <protection locked="0"/>
    </xf>
    <xf numFmtId="2" fontId="0" fillId="3" borderId="4" xfId="0" applyNumberFormat="1" applyFont="1" applyFill="1" applyBorder="1" applyAlignment="1" applyProtection="1">
      <protection locked="0"/>
    </xf>
    <xf numFmtId="165" fontId="0" fillId="3" borderId="4" xfId="0" applyNumberFormat="1" applyFont="1" applyFill="1" applyBorder="1" applyAlignment="1" applyProtection="1">
      <protection locked="0"/>
    </xf>
    <xf numFmtId="164" fontId="0" fillId="0" borderId="0" xfId="0" applyNumberFormat="1" applyFont="1" applyFill="1" applyBorder="1" applyAlignment="1"/>
    <xf numFmtId="0" fontId="0" fillId="2" borderId="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Dados!$B$12</c:f>
              <c:strCache>
                <c:ptCount val="1"/>
                <c:pt idx="0">
                  <c:v>Altura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4"/>
            <c:spPr>
              <a:noFill/>
            </c:spPr>
          </c:marker>
          <c:xVal>
            <c:numRef>
              <c:f>Dados!$D$13:$D$74</c:f>
              <c:numCache>
                <c:formatCode>General</c:formatCode>
                <c:ptCount val="62"/>
                <c:pt idx="0">
                  <c:v>32</c:v>
                </c:pt>
                <c:pt idx="1">
                  <c:v>32</c:v>
                </c:pt>
                <c:pt idx="2">
                  <c:v>36</c:v>
                </c:pt>
                <c:pt idx="3">
                  <c:v>33</c:v>
                </c:pt>
                <c:pt idx="4">
                  <c:v>32</c:v>
                </c:pt>
                <c:pt idx="5">
                  <c:v>35</c:v>
                </c:pt>
                <c:pt idx="6">
                  <c:v>36</c:v>
                </c:pt>
                <c:pt idx="7">
                  <c:v>34</c:v>
                </c:pt>
                <c:pt idx="8">
                  <c:v>36</c:v>
                </c:pt>
                <c:pt idx="9">
                  <c:v>36</c:v>
                </c:pt>
                <c:pt idx="10">
                  <c:v>36</c:v>
                </c:pt>
                <c:pt idx="11">
                  <c:v>34</c:v>
                </c:pt>
                <c:pt idx="12">
                  <c:v>36</c:v>
                </c:pt>
                <c:pt idx="13">
                  <c:v>36</c:v>
                </c:pt>
                <c:pt idx="14">
                  <c:v>37</c:v>
                </c:pt>
                <c:pt idx="15">
                  <c:v>37</c:v>
                </c:pt>
                <c:pt idx="16">
                  <c:v>37</c:v>
                </c:pt>
                <c:pt idx="17">
                  <c:v>38</c:v>
                </c:pt>
                <c:pt idx="18">
                  <c:v>38</c:v>
                </c:pt>
                <c:pt idx="19">
                  <c:v>36</c:v>
                </c:pt>
                <c:pt idx="20">
                  <c:v>37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37</c:v>
                </c:pt>
                <c:pt idx="25">
                  <c:v>39</c:v>
                </c:pt>
                <c:pt idx="26">
                  <c:v>37</c:v>
                </c:pt>
                <c:pt idx="27">
                  <c:v>38</c:v>
                </c:pt>
                <c:pt idx="28">
                  <c:v>36</c:v>
                </c:pt>
                <c:pt idx="29">
                  <c:v>38</c:v>
                </c:pt>
                <c:pt idx="30">
                  <c:v>39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40</c:v>
                </c:pt>
                <c:pt idx="35">
                  <c:v>38.5</c:v>
                </c:pt>
                <c:pt idx="36">
                  <c:v>41</c:v>
                </c:pt>
                <c:pt idx="37">
                  <c:v>42</c:v>
                </c:pt>
                <c:pt idx="38">
                  <c:v>42</c:v>
                </c:pt>
                <c:pt idx="39">
                  <c:v>40</c:v>
                </c:pt>
                <c:pt idx="40">
                  <c:v>38</c:v>
                </c:pt>
                <c:pt idx="41">
                  <c:v>38</c:v>
                </c:pt>
                <c:pt idx="42">
                  <c:v>40</c:v>
                </c:pt>
                <c:pt idx="43">
                  <c:v>41</c:v>
                </c:pt>
                <c:pt idx="44">
                  <c:v>43</c:v>
                </c:pt>
                <c:pt idx="45">
                  <c:v>42</c:v>
                </c:pt>
                <c:pt idx="46">
                  <c:v>42</c:v>
                </c:pt>
                <c:pt idx="47">
                  <c:v>42</c:v>
                </c:pt>
                <c:pt idx="48">
                  <c:v>43</c:v>
                </c:pt>
                <c:pt idx="49">
                  <c:v>43</c:v>
                </c:pt>
                <c:pt idx="50">
                  <c:v>44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43</c:v>
                </c:pt>
                <c:pt idx="56">
                  <c:v>43</c:v>
                </c:pt>
                <c:pt idx="57">
                  <c:v>43</c:v>
                </c:pt>
                <c:pt idx="58">
                  <c:v>44</c:v>
                </c:pt>
                <c:pt idx="59">
                  <c:v>44</c:v>
                </c:pt>
                <c:pt idx="60">
                  <c:v>44</c:v>
                </c:pt>
                <c:pt idx="61">
                  <c:v>44</c:v>
                </c:pt>
              </c:numCache>
            </c:numRef>
          </c:xVal>
          <c:yVal>
            <c:numRef>
              <c:f>Dados!$B$13:$B$74</c:f>
              <c:numCache>
                <c:formatCode>General</c:formatCode>
                <c:ptCount val="62"/>
                <c:pt idx="0">
                  <c:v>152</c:v>
                </c:pt>
                <c:pt idx="1">
                  <c:v>155</c:v>
                </c:pt>
                <c:pt idx="2">
                  <c:v>155</c:v>
                </c:pt>
                <c:pt idx="3">
                  <c:v>156</c:v>
                </c:pt>
                <c:pt idx="4">
                  <c:v>157</c:v>
                </c:pt>
                <c:pt idx="5">
                  <c:v>157</c:v>
                </c:pt>
                <c:pt idx="6">
                  <c:v>157</c:v>
                </c:pt>
                <c:pt idx="7">
                  <c:v>158</c:v>
                </c:pt>
                <c:pt idx="8">
                  <c:v>159</c:v>
                </c:pt>
                <c:pt idx="9">
                  <c:v>160</c:v>
                </c:pt>
                <c:pt idx="10">
                  <c:v>160</c:v>
                </c:pt>
                <c:pt idx="11">
                  <c:v>161</c:v>
                </c:pt>
                <c:pt idx="12">
                  <c:v>161</c:v>
                </c:pt>
                <c:pt idx="13">
                  <c:v>161</c:v>
                </c:pt>
                <c:pt idx="14">
                  <c:v>162</c:v>
                </c:pt>
                <c:pt idx="15">
                  <c:v>163</c:v>
                </c:pt>
                <c:pt idx="16">
                  <c:v>163</c:v>
                </c:pt>
                <c:pt idx="17">
                  <c:v>163</c:v>
                </c:pt>
                <c:pt idx="18">
                  <c:v>164</c:v>
                </c:pt>
                <c:pt idx="19">
                  <c:v>164</c:v>
                </c:pt>
                <c:pt idx="20">
                  <c:v>164</c:v>
                </c:pt>
                <c:pt idx="21">
                  <c:v>165</c:v>
                </c:pt>
                <c:pt idx="22">
                  <c:v>166</c:v>
                </c:pt>
                <c:pt idx="23">
                  <c:v>166</c:v>
                </c:pt>
                <c:pt idx="24">
                  <c:v>167</c:v>
                </c:pt>
                <c:pt idx="25">
                  <c:v>167</c:v>
                </c:pt>
                <c:pt idx="26">
                  <c:v>167</c:v>
                </c:pt>
                <c:pt idx="27">
                  <c:v>167</c:v>
                </c:pt>
                <c:pt idx="28">
                  <c:v>168</c:v>
                </c:pt>
                <c:pt idx="29">
                  <c:v>168</c:v>
                </c:pt>
                <c:pt idx="30">
                  <c:v>168</c:v>
                </c:pt>
                <c:pt idx="31">
                  <c:v>168</c:v>
                </c:pt>
                <c:pt idx="32">
                  <c:v>170</c:v>
                </c:pt>
                <c:pt idx="33">
                  <c:v>170</c:v>
                </c:pt>
                <c:pt idx="34">
                  <c:v>170</c:v>
                </c:pt>
                <c:pt idx="35">
                  <c:v>171</c:v>
                </c:pt>
                <c:pt idx="36">
                  <c:v>171</c:v>
                </c:pt>
                <c:pt idx="37">
                  <c:v>171</c:v>
                </c:pt>
                <c:pt idx="38">
                  <c:v>171</c:v>
                </c:pt>
                <c:pt idx="39">
                  <c:v>171</c:v>
                </c:pt>
                <c:pt idx="40">
                  <c:v>172</c:v>
                </c:pt>
                <c:pt idx="41">
                  <c:v>172</c:v>
                </c:pt>
                <c:pt idx="42">
                  <c:v>173</c:v>
                </c:pt>
                <c:pt idx="43">
                  <c:v>174</c:v>
                </c:pt>
                <c:pt idx="44">
                  <c:v>175</c:v>
                </c:pt>
                <c:pt idx="45">
                  <c:v>175</c:v>
                </c:pt>
                <c:pt idx="46">
                  <c:v>178</c:v>
                </c:pt>
                <c:pt idx="47">
                  <c:v>179</c:v>
                </c:pt>
                <c:pt idx="48">
                  <c:v>179</c:v>
                </c:pt>
                <c:pt idx="49">
                  <c:v>179</c:v>
                </c:pt>
                <c:pt idx="50">
                  <c:v>179</c:v>
                </c:pt>
                <c:pt idx="51">
                  <c:v>180</c:v>
                </c:pt>
                <c:pt idx="52">
                  <c:v>180</c:v>
                </c:pt>
                <c:pt idx="53">
                  <c:v>180</c:v>
                </c:pt>
                <c:pt idx="54">
                  <c:v>180</c:v>
                </c:pt>
                <c:pt idx="55">
                  <c:v>182</c:v>
                </c:pt>
                <c:pt idx="56">
                  <c:v>184</c:v>
                </c:pt>
                <c:pt idx="57">
                  <c:v>185</c:v>
                </c:pt>
                <c:pt idx="58">
                  <c:v>185</c:v>
                </c:pt>
                <c:pt idx="59">
                  <c:v>185</c:v>
                </c:pt>
                <c:pt idx="60">
                  <c:v>185</c:v>
                </c:pt>
                <c:pt idx="61">
                  <c:v>186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36437440"/>
        <c:axId val="-1436436352"/>
      </c:scatterChart>
      <c:valAx>
        <c:axId val="-1436437440"/>
        <c:scaling>
          <c:orientation val="minMax"/>
          <c:max val="50"/>
          <c:min val="3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Calçado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1436436352"/>
        <c:crosses val="autoZero"/>
        <c:crossBetween val="midCat"/>
        <c:majorUnit val="2"/>
        <c:minorUnit val="1"/>
      </c:valAx>
      <c:valAx>
        <c:axId val="-1436436352"/>
        <c:scaling>
          <c:orientation val="minMax"/>
          <c:max val="190"/>
          <c:min val="14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Altura (cm)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1436437440"/>
        <c:crosses val="autoZero"/>
        <c:crossBetween val="midCat"/>
        <c:minorUnit val="5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198120</xdr:colOff>
      <xdr:row>19</xdr:row>
      <xdr:rowOff>22859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abSelected="1" topLeftCell="B1" zoomScale="80" zoomScaleNormal="80" workbookViewId="0">
      <selection activeCell="D3" sqref="D3"/>
    </sheetView>
  </sheetViews>
  <sheetFormatPr defaultColWidth="9.109375" defaultRowHeight="14.4" x14ac:dyDescent="0.3"/>
  <cols>
    <col min="1" max="1" width="12" style="2" customWidth="1"/>
    <col min="2" max="2" width="24.88671875" style="2" bestFit="1" customWidth="1"/>
    <col min="3" max="3" width="17.33203125" style="2" bestFit="1" customWidth="1"/>
    <col min="4" max="4" width="12.21875" style="2" bestFit="1" customWidth="1"/>
    <col min="5" max="5" width="10.33203125" style="2" bestFit="1" customWidth="1"/>
    <col min="6" max="6" width="9.109375" style="2"/>
    <col min="7" max="7" width="11.5546875" style="2" bestFit="1" customWidth="1"/>
    <col min="8" max="8" width="3.109375" style="2" customWidth="1"/>
    <col min="9" max="9" width="9.77734375" style="2" customWidth="1"/>
    <col min="10" max="10" width="16" style="2" customWidth="1"/>
    <col min="11" max="11" width="16.5546875" style="2" customWidth="1"/>
    <col min="12" max="12" width="16.21875" style="2" customWidth="1"/>
    <col min="13" max="15" width="12.77734375" style="2" customWidth="1"/>
    <col min="16" max="16384" width="9.109375" style="2"/>
  </cols>
  <sheetData>
    <row r="1" spans="1:17" ht="15.6" x14ac:dyDescent="0.3">
      <c r="A1" s="20" t="s">
        <v>37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7" ht="15.6" x14ac:dyDescent="0.35">
      <c r="C2" s="1" t="s">
        <v>35</v>
      </c>
      <c r="D2" s="15"/>
    </row>
    <row r="3" spans="1:17" ht="15.6" x14ac:dyDescent="0.35">
      <c r="C3" s="1" t="s">
        <v>4</v>
      </c>
      <c r="D3" s="15"/>
      <c r="J3" s="1" t="s">
        <v>31</v>
      </c>
      <c r="K3" s="13"/>
      <c r="O3" s="16"/>
      <c r="Q3" s="12"/>
    </row>
    <row r="4" spans="1:17" ht="16.8" x14ac:dyDescent="0.35">
      <c r="C4" s="1" t="s">
        <v>5</v>
      </c>
      <c r="D4" s="15"/>
      <c r="J4" s="1" t="s">
        <v>32</v>
      </c>
      <c r="K4" s="13"/>
    </row>
    <row r="5" spans="1:17" ht="15.6" x14ac:dyDescent="0.35">
      <c r="C5" s="1" t="s">
        <v>6</v>
      </c>
      <c r="D5" s="15"/>
    </row>
    <row r="6" spans="1:17" ht="15.6" x14ac:dyDescent="0.35">
      <c r="C6" s="1" t="s">
        <v>7</v>
      </c>
      <c r="D6" s="15"/>
      <c r="M6" s="17" t="s">
        <v>33</v>
      </c>
      <c r="N6" s="17"/>
      <c r="O6" s="17"/>
    </row>
    <row r="7" spans="1:17" ht="15.6" x14ac:dyDescent="0.3">
      <c r="B7" s="8" t="s">
        <v>9</v>
      </c>
      <c r="C7" s="8" t="s">
        <v>39</v>
      </c>
      <c r="D7" s="9" t="s">
        <v>8</v>
      </c>
      <c r="E7" s="24" t="s">
        <v>19</v>
      </c>
      <c r="K7" s="26" t="s">
        <v>29</v>
      </c>
      <c r="M7" s="10" t="s">
        <v>20</v>
      </c>
      <c r="N7" s="10" t="s">
        <v>21</v>
      </c>
      <c r="O7" s="10" t="s">
        <v>28</v>
      </c>
    </row>
    <row r="8" spans="1:17" x14ac:dyDescent="0.3">
      <c r="B8" s="5">
        <f>AVERAGE(B13:B74)</f>
        <v>169.37096774193549</v>
      </c>
      <c r="C8" s="5"/>
      <c r="D8" s="5">
        <f>AVERAGE(D13:D74)</f>
        <v>38.927419354838712</v>
      </c>
      <c r="E8" s="25"/>
      <c r="K8" s="26"/>
      <c r="L8" s="11" t="s">
        <v>30</v>
      </c>
      <c r="M8" s="14"/>
      <c r="N8" s="14"/>
      <c r="O8" s="14"/>
    </row>
    <row r="9" spans="1:17" x14ac:dyDescent="0.3">
      <c r="B9" s="23" t="s">
        <v>3</v>
      </c>
      <c r="C9" s="23"/>
      <c r="D9" s="23"/>
      <c r="E9" s="23"/>
      <c r="F9" s="23"/>
      <c r="G9" s="23"/>
      <c r="K9" s="26"/>
      <c r="L9" s="1"/>
      <c r="M9" s="10" t="s">
        <v>20</v>
      </c>
      <c r="N9" s="10" t="s">
        <v>21</v>
      </c>
      <c r="O9" s="10" t="s">
        <v>28</v>
      </c>
    </row>
    <row r="10" spans="1:17" x14ac:dyDescent="0.3">
      <c r="B10" s="3">
        <f>SUM(B13:B74)</f>
        <v>10501</v>
      </c>
      <c r="C10" s="3"/>
      <c r="D10" s="3">
        <f>SUM(D13:D74)</f>
        <v>2413.5</v>
      </c>
      <c r="E10" s="3">
        <f t="shared" ref="E10:G10" si="0">SUM(E13:E74)</f>
        <v>410521.5</v>
      </c>
      <c r="F10" s="3">
        <f t="shared" si="0"/>
        <v>94649.25</v>
      </c>
      <c r="G10" s="3">
        <f>SUM(G13:G74)</f>
        <v>1783525</v>
      </c>
      <c r="K10" s="27"/>
      <c r="L10" s="11" t="s">
        <v>30</v>
      </c>
      <c r="M10" s="6">
        <f>SUM(M13:M74)</f>
        <v>0</v>
      </c>
      <c r="N10" s="6">
        <f t="shared" ref="N10:O10" si="1">SUM(N13:N74)</f>
        <v>0</v>
      </c>
      <c r="O10" s="6">
        <f t="shared" si="1"/>
        <v>0</v>
      </c>
    </row>
    <row r="11" spans="1:17" ht="18" x14ac:dyDescent="0.3">
      <c r="A11" s="18" t="s">
        <v>34</v>
      </c>
      <c r="B11" s="8" t="s">
        <v>0</v>
      </c>
      <c r="C11" s="21" t="s">
        <v>38</v>
      </c>
      <c r="D11" s="8" t="s">
        <v>1</v>
      </c>
      <c r="E11" s="21" t="s">
        <v>2</v>
      </c>
      <c r="F11" s="21" t="s">
        <v>11</v>
      </c>
      <c r="G11" s="21" t="s">
        <v>36</v>
      </c>
      <c r="I11" s="8" t="s">
        <v>10</v>
      </c>
      <c r="J11" s="8" t="s">
        <v>14</v>
      </c>
      <c r="K11" s="8" t="s">
        <v>15</v>
      </c>
      <c r="L11" s="8" t="s">
        <v>17</v>
      </c>
      <c r="M11" s="8" t="s">
        <v>25</v>
      </c>
      <c r="N11" s="8" t="s">
        <v>26</v>
      </c>
      <c r="O11" s="8" t="s">
        <v>27</v>
      </c>
    </row>
    <row r="12" spans="1:17" s="1" customFormat="1" ht="30" customHeight="1" x14ac:dyDescent="0.3">
      <c r="A12" s="19"/>
      <c r="B12" s="4" t="s">
        <v>40</v>
      </c>
      <c r="C12" s="22"/>
      <c r="D12" s="4" t="s">
        <v>41</v>
      </c>
      <c r="E12" s="22"/>
      <c r="F12" s="22"/>
      <c r="G12" s="22"/>
      <c r="I12" s="10" t="s">
        <v>12</v>
      </c>
      <c r="J12" s="10" t="s">
        <v>13</v>
      </c>
      <c r="K12" s="10" t="s">
        <v>16</v>
      </c>
      <c r="L12" s="10" t="s">
        <v>18</v>
      </c>
      <c r="M12" s="10" t="s">
        <v>22</v>
      </c>
      <c r="N12" s="10" t="s">
        <v>24</v>
      </c>
      <c r="O12" s="10" t="s">
        <v>23</v>
      </c>
    </row>
    <row r="13" spans="1:17" x14ac:dyDescent="0.3">
      <c r="A13" s="7">
        <v>1</v>
      </c>
      <c r="B13" s="7">
        <v>152</v>
      </c>
      <c r="C13" s="7">
        <v>0</v>
      </c>
      <c r="D13" s="7">
        <v>32</v>
      </c>
      <c r="E13" s="14">
        <f>D13*B13</f>
        <v>4864</v>
      </c>
      <c r="F13" s="14">
        <f>D13^2</f>
        <v>1024</v>
      </c>
      <c r="G13" s="14">
        <f>B13^2</f>
        <v>23104</v>
      </c>
      <c r="I13" s="13"/>
      <c r="J13" s="13"/>
      <c r="K13" s="13"/>
      <c r="L13" s="13"/>
      <c r="M13" s="13"/>
      <c r="N13" s="13"/>
      <c r="O13" s="13"/>
    </row>
    <row r="14" spans="1:17" x14ac:dyDescent="0.3">
      <c r="A14" s="7">
        <v>2</v>
      </c>
      <c r="B14" s="7">
        <v>155</v>
      </c>
      <c r="C14" s="7">
        <v>0</v>
      </c>
      <c r="D14" s="7">
        <v>32</v>
      </c>
      <c r="E14" s="14">
        <f t="shared" ref="E14:E74" si="2">D14*B14</f>
        <v>4960</v>
      </c>
      <c r="F14" s="14">
        <f t="shared" ref="F14:F74" si="3">D14^2</f>
        <v>1024</v>
      </c>
      <c r="G14" s="14">
        <f t="shared" ref="G14:G74" si="4">B14^2</f>
        <v>24025</v>
      </c>
      <c r="I14" s="13"/>
      <c r="J14" s="13"/>
      <c r="K14" s="13"/>
      <c r="L14" s="13"/>
      <c r="M14" s="13"/>
      <c r="N14" s="13"/>
      <c r="O14" s="13"/>
    </row>
    <row r="15" spans="1:17" x14ac:dyDescent="0.3">
      <c r="A15" s="7">
        <v>3</v>
      </c>
      <c r="B15" s="7">
        <v>155</v>
      </c>
      <c r="C15" s="7">
        <v>0</v>
      </c>
      <c r="D15" s="7">
        <v>36</v>
      </c>
      <c r="E15" s="14">
        <f t="shared" si="2"/>
        <v>5580</v>
      </c>
      <c r="F15" s="14">
        <f t="shared" si="3"/>
        <v>1296</v>
      </c>
      <c r="G15" s="14">
        <f t="shared" si="4"/>
        <v>24025</v>
      </c>
      <c r="I15" s="13"/>
      <c r="J15" s="13"/>
      <c r="K15" s="13"/>
      <c r="L15" s="13"/>
      <c r="M15" s="13"/>
      <c r="N15" s="13"/>
      <c r="O15" s="13"/>
    </row>
    <row r="16" spans="1:17" x14ac:dyDescent="0.3">
      <c r="A16" s="7">
        <v>4</v>
      </c>
      <c r="B16" s="7">
        <v>156</v>
      </c>
      <c r="C16" s="7">
        <v>0</v>
      </c>
      <c r="D16" s="7">
        <v>33</v>
      </c>
      <c r="E16" s="14">
        <f t="shared" si="2"/>
        <v>5148</v>
      </c>
      <c r="F16" s="14">
        <f t="shared" si="3"/>
        <v>1089</v>
      </c>
      <c r="G16" s="14">
        <f t="shared" si="4"/>
        <v>24336</v>
      </c>
      <c r="I16" s="13"/>
      <c r="J16" s="13"/>
      <c r="K16" s="13"/>
      <c r="L16" s="13"/>
      <c r="M16" s="13"/>
      <c r="N16" s="13"/>
      <c r="O16" s="13"/>
    </row>
    <row r="17" spans="1:15" x14ac:dyDescent="0.3">
      <c r="A17" s="7">
        <v>5</v>
      </c>
      <c r="B17" s="7">
        <v>157</v>
      </c>
      <c r="C17" s="7">
        <v>0</v>
      </c>
      <c r="D17" s="7">
        <v>32</v>
      </c>
      <c r="E17" s="14">
        <f t="shared" si="2"/>
        <v>5024</v>
      </c>
      <c r="F17" s="14">
        <f t="shared" si="3"/>
        <v>1024</v>
      </c>
      <c r="G17" s="14">
        <f t="shared" si="4"/>
        <v>24649</v>
      </c>
      <c r="I17" s="13"/>
      <c r="J17" s="13"/>
      <c r="K17" s="13"/>
      <c r="L17" s="13"/>
      <c r="M17" s="13"/>
      <c r="N17" s="13"/>
      <c r="O17" s="13"/>
    </row>
    <row r="18" spans="1:15" x14ac:dyDescent="0.3">
      <c r="A18" s="7">
        <v>6</v>
      </c>
      <c r="B18" s="7">
        <v>157</v>
      </c>
      <c r="C18" s="7">
        <v>0</v>
      </c>
      <c r="D18" s="7">
        <v>35</v>
      </c>
      <c r="E18" s="14">
        <f t="shared" si="2"/>
        <v>5495</v>
      </c>
      <c r="F18" s="14">
        <f t="shared" si="3"/>
        <v>1225</v>
      </c>
      <c r="G18" s="14">
        <f t="shared" si="4"/>
        <v>24649</v>
      </c>
      <c r="I18" s="13"/>
      <c r="J18" s="13"/>
      <c r="K18" s="13"/>
      <c r="L18" s="13"/>
      <c r="M18" s="13"/>
      <c r="N18" s="13"/>
      <c r="O18" s="13"/>
    </row>
    <row r="19" spans="1:15" x14ac:dyDescent="0.3">
      <c r="A19" s="7">
        <v>7</v>
      </c>
      <c r="B19" s="7">
        <v>157</v>
      </c>
      <c r="C19" s="7">
        <v>0</v>
      </c>
      <c r="D19" s="7">
        <v>36</v>
      </c>
      <c r="E19" s="14">
        <f t="shared" si="2"/>
        <v>5652</v>
      </c>
      <c r="F19" s="14">
        <f t="shared" si="3"/>
        <v>1296</v>
      </c>
      <c r="G19" s="14">
        <f t="shared" si="4"/>
        <v>24649</v>
      </c>
      <c r="I19" s="13"/>
      <c r="J19" s="13"/>
      <c r="K19" s="13"/>
      <c r="L19" s="13"/>
      <c r="M19" s="13"/>
      <c r="N19" s="13"/>
      <c r="O19" s="13"/>
    </row>
    <row r="20" spans="1:15" x14ac:dyDescent="0.3">
      <c r="A20" s="7">
        <v>8</v>
      </c>
      <c r="B20" s="7">
        <v>158</v>
      </c>
      <c r="C20" s="7">
        <v>0</v>
      </c>
      <c r="D20" s="7">
        <v>34</v>
      </c>
      <c r="E20" s="14">
        <f t="shared" si="2"/>
        <v>5372</v>
      </c>
      <c r="F20" s="14">
        <f t="shared" si="3"/>
        <v>1156</v>
      </c>
      <c r="G20" s="14">
        <f t="shared" si="4"/>
        <v>24964</v>
      </c>
      <c r="I20" s="13"/>
      <c r="J20" s="13"/>
      <c r="K20" s="13"/>
      <c r="L20" s="13"/>
      <c r="M20" s="13"/>
      <c r="N20" s="13"/>
      <c r="O20" s="13"/>
    </row>
    <row r="21" spans="1:15" x14ac:dyDescent="0.3">
      <c r="A21" s="7">
        <v>9</v>
      </c>
      <c r="B21" s="7">
        <v>159</v>
      </c>
      <c r="C21" s="7">
        <v>0</v>
      </c>
      <c r="D21" s="7">
        <v>36</v>
      </c>
      <c r="E21" s="14">
        <f t="shared" si="2"/>
        <v>5724</v>
      </c>
      <c r="F21" s="14">
        <f t="shared" si="3"/>
        <v>1296</v>
      </c>
      <c r="G21" s="14">
        <f t="shared" si="4"/>
        <v>25281</v>
      </c>
      <c r="I21" s="13"/>
      <c r="J21" s="13"/>
      <c r="K21" s="13"/>
      <c r="L21" s="13"/>
      <c r="M21" s="13"/>
      <c r="N21" s="13"/>
      <c r="O21" s="13"/>
    </row>
    <row r="22" spans="1:15" x14ac:dyDescent="0.3">
      <c r="A22" s="7">
        <v>10</v>
      </c>
      <c r="B22" s="7">
        <v>160</v>
      </c>
      <c r="C22" s="7">
        <v>0</v>
      </c>
      <c r="D22" s="7">
        <v>36</v>
      </c>
      <c r="E22" s="14">
        <f t="shared" si="2"/>
        <v>5760</v>
      </c>
      <c r="F22" s="14">
        <f t="shared" si="3"/>
        <v>1296</v>
      </c>
      <c r="G22" s="14">
        <f t="shared" si="4"/>
        <v>25600</v>
      </c>
      <c r="I22" s="13"/>
      <c r="J22" s="13"/>
      <c r="K22" s="13"/>
      <c r="L22" s="13"/>
      <c r="M22" s="13"/>
      <c r="N22" s="13"/>
      <c r="O22" s="13"/>
    </row>
    <row r="23" spans="1:15" x14ac:dyDescent="0.3">
      <c r="A23" s="7">
        <v>11</v>
      </c>
      <c r="B23" s="7">
        <v>160</v>
      </c>
      <c r="C23" s="7">
        <v>0</v>
      </c>
      <c r="D23" s="7">
        <v>36</v>
      </c>
      <c r="E23" s="14">
        <f t="shared" si="2"/>
        <v>5760</v>
      </c>
      <c r="F23" s="14">
        <f t="shared" si="3"/>
        <v>1296</v>
      </c>
      <c r="G23" s="14">
        <f t="shared" si="4"/>
        <v>25600</v>
      </c>
      <c r="I23" s="13"/>
      <c r="J23" s="13"/>
      <c r="K23" s="13"/>
      <c r="L23" s="13"/>
      <c r="M23" s="13"/>
      <c r="N23" s="13"/>
      <c r="O23" s="13"/>
    </row>
    <row r="24" spans="1:15" x14ac:dyDescent="0.3">
      <c r="A24" s="7">
        <v>12</v>
      </c>
      <c r="B24" s="7">
        <v>161</v>
      </c>
      <c r="C24" s="7">
        <v>0</v>
      </c>
      <c r="D24" s="7">
        <v>34</v>
      </c>
      <c r="E24" s="14">
        <f t="shared" si="2"/>
        <v>5474</v>
      </c>
      <c r="F24" s="14">
        <f t="shared" si="3"/>
        <v>1156</v>
      </c>
      <c r="G24" s="14">
        <f t="shared" si="4"/>
        <v>25921</v>
      </c>
      <c r="I24" s="13"/>
      <c r="J24" s="13"/>
      <c r="K24" s="13"/>
      <c r="L24" s="13"/>
      <c r="M24" s="13"/>
      <c r="N24" s="13"/>
      <c r="O24" s="13"/>
    </row>
    <row r="25" spans="1:15" x14ac:dyDescent="0.3">
      <c r="A25" s="7">
        <v>13</v>
      </c>
      <c r="B25" s="7">
        <v>161</v>
      </c>
      <c r="C25" s="7">
        <v>0</v>
      </c>
      <c r="D25" s="7">
        <v>36</v>
      </c>
      <c r="E25" s="14">
        <f t="shared" si="2"/>
        <v>5796</v>
      </c>
      <c r="F25" s="14">
        <f t="shared" si="3"/>
        <v>1296</v>
      </c>
      <c r="G25" s="14">
        <f t="shared" si="4"/>
        <v>25921</v>
      </c>
      <c r="I25" s="13"/>
      <c r="J25" s="13"/>
      <c r="K25" s="13"/>
      <c r="L25" s="13"/>
      <c r="M25" s="13"/>
      <c r="N25" s="13"/>
      <c r="O25" s="13"/>
    </row>
    <row r="26" spans="1:15" x14ac:dyDescent="0.3">
      <c r="A26" s="7">
        <v>14</v>
      </c>
      <c r="B26" s="7">
        <v>161</v>
      </c>
      <c r="C26" s="7">
        <v>0</v>
      </c>
      <c r="D26" s="7">
        <v>36</v>
      </c>
      <c r="E26" s="14">
        <f t="shared" si="2"/>
        <v>5796</v>
      </c>
      <c r="F26" s="14">
        <f t="shared" si="3"/>
        <v>1296</v>
      </c>
      <c r="G26" s="14">
        <f t="shared" si="4"/>
        <v>25921</v>
      </c>
      <c r="I26" s="13"/>
      <c r="J26" s="13"/>
      <c r="K26" s="13"/>
      <c r="L26" s="13"/>
      <c r="M26" s="13"/>
      <c r="N26" s="13"/>
      <c r="O26" s="13"/>
    </row>
    <row r="27" spans="1:15" x14ac:dyDescent="0.3">
      <c r="A27" s="7">
        <v>15</v>
      </c>
      <c r="B27" s="7">
        <v>162</v>
      </c>
      <c r="C27" s="7">
        <v>0</v>
      </c>
      <c r="D27" s="7">
        <v>37</v>
      </c>
      <c r="E27" s="14">
        <f t="shared" si="2"/>
        <v>5994</v>
      </c>
      <c r="F27" s="14">
        <f t="shared" si="3"/>
        <v>1369</v>
      </c>
      <c r="G27" s="14">
        <f t="shared" si="4"/>
        <v>26244</v>
      </c>
      <c r="I27" s="13"/>
      <c r="J27" s="13"/>
      <c r="K27" s="13"/>
      <c r="L27" s="13"/>
      <c r="M27" s="13"/>
      <c r="N27" s="13"/>
      <c r="O27" s="13"/>
    </row>
    <row r="28" spans="1:15" x14ac:dyDescent="0.3">
      <c r="A28" s="7">
        <v>16</v>
      </c>
      <c r="B28" s="7">
        <v>163</v>
      </c>
      <c r="C28" s="7">
        <v>0</v>
      </c>
      <c r="D28" s="7">
        <v>37</v>
      </c>
      <c r="E28" s="14">
        <f t="shared" si="2"/>
        <v>6031</v>
      </c>
      <c r="F28" s="14">
        <f t="shared" si="3"/>
        <v>1369</v>
      </c>
      <c r="G28" s="14">
        <f t="shared" si="4"/>
        <v>26569</v>
      </c>
      <c r="I28" s="13"/>
      <c r="J28" s="13"/>
      <c r="K28" s="13"/>
      <c r="L28" s="13"/>
      <c r="M28" s="13"/>
      <c r="N28" s="13"/>
      <c r="O28" s="13"/>
    </row>
    <row r="29" spans="1:15" x14ac:dyDescent="0.3">
      <c r="A29" s="7">
        <v>17</v>
      </c>
      <c r="B29" s="7">
        <v>163</v>
      </c>
      <c r="C29" s="7">
        <v>0</v>
      </c>
      <c r="D29" s="7">
        <v>37</v>
      </c>
      <c r="E29" s="14">
        <f t="shared" si="2"/>
        <v>6031</v>
      </c>
      <c r="F29" s="14">
        <f t="shared" si="3"/>
        <v>1369</v>
      </c>
      <c r="G29" s="14">
        <f t="shared" si="4"/>
        <v>26569</v>
      </c>
      <c r="I29" s="13"/>
      <c r="J29" s="13"/>
      <c r="K29" s="13"/>
      <c r="L29" s="13"/>
      <c r="M29" s="13"/>
      <c r="N29" s="13"/>
      <c r="O29" s="13"/>
    </row>
    <row r="30" spans="1:15" x14ac:dyDescent="0.3">
      <c r="A30" s="7">
        <v>18</v>
      </c>
      <c r="B30" s="7">
        <v>163</v>
      </c>
      <c r="C30" s="7">
        <v>0</v>
      </c>
      <c r="D30" s="7">
        <v>38</v>
      </c>
      <c r="E30" s="14">
        <f t="shared" si="2"/>
        <v>6194</v>
      </c>
      <c r="F30" s="14">
        <f t="shared" si="3"/>
        <v>1444</v>
      </c>
      <c r="G30" s="14">
        <f t="shared" si="4"/>
        <v>26569</v>
      </c>
      <c r="I30" s="13"/>
      <c r="J30" s="13"/>
      <c r="K30" s="13"/>
      <c r="L30" s="13"/>
      <c r="M30" s="13"/>
      <c r="N30" s="13"/>
      <c r="O30" s="13"/>
    </row>
    <row r="31" spans="1:15" x14ac:dyDescent="0.3">
      <c r="A31" s="7">
        <v>19</v>
      </c>
      <c r="B31" s="7">
        <v>164</v>
      </c>
      <c r="C31" s="7">
        <v>0</v>
      </c>
      <c r="D31" s="7">
        <v>38</v>
      </c>
      <c r="E31" s="14">
        <f t="shared" si="2"/>
        <v>6232</v>
      </c>
      <c r="F31" s="14">
        <f t="shared" si="3"/>
        <v>1444</v>
      </c>
      <c r="G31" s="14">
        <f t="shared" si="4"/>
        <v>26896</v>
      </c>
      <c r="I31" s="13"/>
      <c r="J31" s="13"/>
      <c r="K31" s="13"/>
      <c r="L31" s="13"/>
      <c r="M31" s="13"/>
      <c r="N31" s="13"/>
      <c r="O31" s="13"/>
    </row>
    <row r="32" spans="1:15" x14ac:dyDescent="0.3">
      <c r="A32" s="7">
        <v>20</v>
      </c>
      <c r="B32" s="7">
        <v>164</v>
      </c>
      <c r="C32" s="7">
        <v>1</v>
      </c>
      <c r="D32" s="7">
        <v>36</v>
      </c>
      <c r="E32" s="14">
        <f t="shared" si="2"/>
        <v>5904</v>
      </c>
      <c r="F32" s="14">
        <f t="shared" si="3"/>
        <v>1296</v>
      </c>
      <c r="G32" s="14">
        <f t="shared" si="4"/>
        <v>26896</v>
      </c>
      <c r="I32" s="13"/>
      <c r="J32" s="13"/>
      <c r="K32" s="13"/>
      <c r="L32" s="13"/>
      <c r="M32" s="13"/>
      <c r="N32" s="13"/>
      <c r="O32" s="13"/>
    </row>
    <row r="33" spans="1:15" x14ac:dyDescent="0.3">
      <c r="A33" s="7">
        <v>21</v>
      </c>
      <c r="B33" s="7">
        <v>164</v>
      </c>
      <c r="C33" s="7">
        <v>1</v>
      </c>
      <c r="D33" s="7">
        <v>37</v>
      </c>
      <c r="E33" s="14">
        <f t="shared" si="2"/>
        <v>6068</v>
      </c>
      <c r="F33" s="14">
        <f t="shared" si="3"/>
        <v>1369</v>
      </c>
      <c r="G33" s="14">
        <f t="shared" si="4"/>
        <v>26896</v>
      </c>
      <c r="I33" s="13"/>
      <c r="J33" s="13"/>
      <c r="K33" s="13"/>
      <c r="L33" s="13"/>
      <c r="M33" s="13"/>
      <c r="N33" s="13"/>
      <c r="O33" s="13"/>
    </row>
    <row r="34" spans="1:15" x14ac:dyDescent="0.3">
      <c r="A34" s="7">
        <v>22</v>
      </c>
      <c r="B34" s="7">
        <v>165</v>
      </c>
      <c r="C34" s="7">
        <v>0</v>
      </c>
      <c r="D34" s="7">
        <v>37</v>
      </c>
      <c r="E34" s="14">
        <f t="shared" si="2"/>
        <v>6105</v>
      </c>
      <c r="F34" s="14">
        <f t="shared" si="3"/>
        <v>1369</v>
      </c>
      <c r="G34" s="14">
        <f t="shared" si="4"/>
        <v>27225</v>
      </c>
      <c r="I34" s="13"/>
      <c r="J34" s="13"/>
      <c r="K34" s="13"/>
      <c r="L34" s="13"/>
      <c r="M34" s="13"/>
      <c r="N34" s="13"/>
      <c r="O34" s="13"/>
    </row>
    <row r="35" spans="1:15" x14ac:dyDescent="0.3">
      <c r="A35" s="7">
        <v>23</v>
      </c>
      <c r="B35" s="7">
        <v>166</v>
      </c>
      <c r="C35" s="7">
        <v>0</v>
      </c>
      <c r="D35" s="7">
        <v>38</v>
      </c>
      <c r="E35" s="14">
        <f t="shared" si="2"/>
        <v>6308</v>
      </c>
      <c r="F35" s="14">
        <f t="shared" si="3"/>
        <v>1444</v>
      </c>
      <c r="G35" s="14">
        <f t="shared" si="4"/>
        <v>27556</v>
      </c>
      <c r="I35" s="13"/>
      <c r="J35" s="13"/>
      <c r="K35" s="13"/>
      <c r="L35" s="13"/>
      <c r="M35" s="13"/>
      <c r="N35" s="13"/>
      <c r="O35" s="13"/>
    </row>
    <row r="36" spans="1:15" x14ac:dyDescent="0.3">
      <c r="A36" s="7">
        <v>24</v>
      </c>
      <c r="B36" s="7">
        <v>166</v>
      </c>
      <c r="C36" s="7">
        <v>1</v>
      </c>
      <c r="D36" s="7">
        <v>39</v>
      </c>
      <c r="E36" s="14">
        <f t="shared" si="2"/>
        <v>6474</v>
      </c>
      <c r="F36" s="14">
        <f t="shared" si="3"/>
        <v>1521</v>
      </c>
      <c r="G36" s="14">
        <f t="shared" si="4"/>
        <v>27556</v>
      </c>
      <c r="I36" s="13"/>
      <c r="J36" s="13"/>
      <c r="K36" s="13"/>
      <c r="L36" s="13"/>
      <c r="M36" s="13"/>
      <c r="N36" s="13"/>
      <c r="O36" s="13"/>
    </row>
    <row r="37" spans="1:15" x14ac:dyDescent="0.3">
      <c r="A37" s="7">
        <v>25</v>
      </c>
      <c r="B37" s="7">
        <v>167</v>
      </c>
      <c r="C37" s="7">
        <v>0</v>
      </c>
      <c r="D37" s="7">
        <v>37</v>
      </c>
      <c r="E37" s="14">
        <f t="shared" si="2"/>
        <v>6179</v>
      </c>
      <c r="F37" s="14">
        <f t="shared" si="3"/>
        <v>1369</v>
      </c>
      <c r="G37" s="14">
        <f t="shared" si="4"/>
        <v>27889</v>
      </c>
      <c r="I37" s="13"/>
      <c r="J37" s="13"/>
      <c r="K37" s="13"/>
      <c r="L37" s="13"/>
      <c r="M37" s="13"/>
      <c r="N37" s="13"/>
      <c r="O37" s="13"/>
    </row>
    <row r="38" spans="1:15" x14ac:dyDescent="0.3">
      <c r="A38" s="7">
        <v>26</v>
      </c>
      <c r="B38" s="7">
        <v>167</v>
      </c>
      <c r="C38" s="7">
        <v>0</v>
      </c>
      <c r="D38" s="7">
        <v>39</v>
      </c>
      <c r="E38" s="14">
        <f t="shared" si="2"/>
        <v>6513</v>
      </c>
      <c r="F38" s="14">
        <f t="shared" si="3"/>
        <v>1521</v>
      </c>
      <c r="G38" s="14">
        <f t="shared" si="4"/>
        <v>27889</v>
      </c>
      <c r="I38" s="13"/>
      <c r="J38" s="13"/>
      <c r="K38" s="13"/>
      <c r="L38" s="13"/>
      <c r="M38" s="13"/>
      <c r="N38" s="13"/>
      <c r="O38" s="13"/>
    </row>
    <row r="39" spans="1:15" x14ac:dyDescent="0.3">
      <c r="A39" s="7">
        <v>27</v>
      </c>
      <c r="B39" s="7">
        <v>167</v>
      </c>
      <c r="C39" s="7">
        <v>1</v>
      </c>
      <c r="D39" s="7">
        <v>37</v>
      </c>
      <c r="E39" s="14">
        <f t="shared" si="2"/>
        <v>6179</v>
      </c>
      <c r="F39" s="14">
        <f t="shared" si="3"/>
        <v>1369</v>
      </c>
      <c r="G39" s="14">
        <f t="shared" si="4"/>
        <v>27889</v>
      </c>
      <c r="I39" s="13"/>
      <c r="J39" s="13"/>
      <c r="K39" s="13"/>
      <c r="L39" s="13"/>
      <c r="M39" s="13"/>
      <c r="N39" s="13"/>
      <c r="O39" s="13"/>
    </row>
    <row r="40" spans="1:15" x14ac:dyDescent="0.3">
      <c r="A40" s="7">
        <v>28</v>
      </c>
      <c r="B40" s="7">
        <v>167</v>
      </c>
      <c r="C40" s="7">
        <v>1</v>
      </c>
      <c r="D40" s="7">
        <v>38</v>
      </c>
      <c r="E40" s="14">
        <f t="shared" si="2"/>
        <v>6346</v>
      </c>
      <c r="F40" s="14">
        <f t="shared" si="3"/>
        <v>1444</v>
      </c>
      <c r="G40" s="14">
        <f t="shared" si="4"/>
        <v>27889</v>
      </c>
      <c r="I40" s="13"/>
      <c r="J40" s="13"/>
      <c r="K40" s="13"/>
      <c r="L40" s="13"/>
      <c r="M40" s="13"/>
      <c r="N40" s="13"/>
      <c r="O40" s="13"/>
    </row>
    <row r="41" spans="1:15" x14ac:dyDescent="0.3">
      <c r="A41" s="7">
        <v>29</v>
      </c>
      <c r="B41" s="7">
        <v>168</v>
      </c>
      <c r="C41" s="7">
        <v>0</v>
      </c>
      <c r="D41" s="7">
        <v>36</v>
      </c>
      <c r="E41" s="14">
        <f t="shared" si="2"/>
        <v>6048</v>
      </c>
      <c r="F41" s="14">
        <f t="shared" si="3"/>
        <v>1296</v>
      </c>
      <c r="G41" s="14">
        <f t="shared" si="4"/>
        <v>28224</v>
      </c>
      <c r="I41" s="13"/>
      <c r="J41" s="13"/>
      <c r="K41" s="13"/>
      <c r="L41" s="13"/>
      <c r="M41" s="13"/>
      <c r="N41" s="13"/>
      <c r="O41" s="13"/>
    </row>
    <row r="42" spans="1:15" x14ac:dyDescent="0.3">
      <c r="A42" s="7">
        <v>30</v>
      </c>
      <c r="B42" s="7">
        <v>168</v>
      </c>
      <c r="C42" s="7">
        <v>0</v>
      </c>
      <c r="D42" s="7">
        <v>38</v>
      </c>
      <c r="E42" s="14">
        <f t="shared" si="2"/>
        <v>6384</v>
      </c>
      <c r="F42" s="14">
        <f t="shared" si="3"/>
        <v>1444</v>
      </c>
      <c r="G42" s="14">
        <f t="shared" si="4"/>
        <v>28224</v>
      </c>
      <c r="I42" s="13"/>
      <c r="J42" s="13"/>
      <c r="K42" s="13"/>
      <c r="L42" s="13"/>
      <c r="M42" s="13"/>
      <c r="N42" s="13"/>
      <c r="O42" s="13"/>
    </row>
    <row r="43" spans="1:15" x14ac:dyDescent="0.3">
      <c r="A43" s="7">
        <v>31</v>
      </c>
      <c r="B43" s="7">
        <v>168</v>
      </c>
      <c r="C43" s="7">
        <v>0</v>
      </c>
      <c r="D43" s="7">
        <v>39</v>
      </c>
      <c r="E43" s="14">
        <f t="shared" si="2"/>
        <v>6552</v>
      </c>
      <c r="F43" s="14">
        <f t="shared" si="3"/>
        <v>1521</v>
      </c>
      <c r="G43" s="14">
        <f t="shared" si="4"/>
        <v>28224</v>
      </c>
      <c r="I43" s="13"/>
      <c r="J43" s="13"/>
      <c r="K43" s="13"/>
      <c r="L43" s="13"/>
      <c r="M43" s="13"/>
      <c r="N43" s="13"/>
      <c r="O43" s="13"/>
    </row>
    <row r="44" spans="1:15" x14ac:dyDescent="0.3">
      <c r="A44" s="7">
        <v>32</v>
      </c>
      <c r="B44" s="7">
        <v>168</v>
      </c>
      <c r="C44" s="7">
        <v>1</v>
      </c>
      <c r="D44" s="7">
        <v>38</v>
      </c>
      <c r="E44" s="14">
        <f t="shared" si="2"/>
        <v>6384</v>
      </c>
      <c r="F44" s="14">
        <f t="shared" si="3"/>
        <v>1444</v>
      </c>
      <c r="G44" s="14">
        <f t="shared" si="4"/>
        <v>28224</v>
      </c>
      <c r="I44" s="13"/>
      <c r="J44" s="13"/>
      <c r="K44" s="13"/>
      <c r="L44" s="13"/>
      <c r="M44" s="13"/>
      <c r="N44" s="13"/>
      <c r="O44" s="13"/>
    </row>
    <row r="45" spans="1:15" x14ac:dyDescent="0.3">
      <c r="A45" s="7">
        <v>33</v>
      </c>
      <c r="B45" s="7">
        <v>170</v>
      </c>
      <c r="C45" s="7">
        <v>0</v>
      </c>
      <c r="D45" s="7">
        <v>39</v>
      </c>
      <c r="E45" s="14">
        <f t="shared" si="2"/>
        <v>6630</v>
      </c>
      <c r="F45" s="14">
        <f t="shared" si="3"/>
        <v>1521</v>
      </c>
      <c r="G45" s="14">
        <f t="shared" si="4"/>
        <v>28900</v>
      </c>
      <c r="I45" s="13"/>
      <c r="J45" s="13"/>
      <c r="K45" s="13"/>
      <c r="L45" s="13"/>
      <c r="M45" s="13"/>
      <c r="N45" s="13"/>
      <c r="O45" s="13"/>
    </row>
    <row r="46" spans="1:15" x14ac:dyDescent="0.3">
      <c r="A46" s="7">
        <v>34</v>
      </c>
      <c r="B46" s="7">
        <v>170</v>
      </c>
      <c r="C46" s="7">
        <v>0</v>
      </c>
      <c r="D46" s="7">
        <v>40</v>
      </c>
      <c r="E46" s="14">
        <f t="shared" si="2"/>
        <v>6800</v>
      </c>
      <c r="F46" s="14">
        <f t="shared" si="3"/>
        <v>1600</v>
      </c>
      <c r="G46" s="14">
        <f t="shared" si="4"/>
        <v>28900</v>
      </c>
      <c r="I46" s="13"/>
      <c r="J46" s="13"/>
      <c r="K46" s="13"/>
      <c r="L46" s="13"/>
      <c r="M46" s="13"/>
      <c r="N46" s="13"/>
      <c r="O46" s="13"/>
    </row>
    <row r="47" spans="1:15" x14ac:dyDescent="0.3">
      <c r="A47" s="7">
        <v>35</v>
      </c>
      <c r="B47" s="7">
        <v>170</v>
      </c>
      <c r="C47" s="7">
        <v>1</v>
      </c>
      <c r="D47" s="7">
        <v>40</v>
      </c>
      <c r="E47" s="14">
        <f t="shared" si="2"/>
        <v>6800</v>
      </c>
      <c r="F47" s="14">
        <f t="shared" si="3"/>
        <v>1600</v>
      </c>
      <c r="G47" s="14">
        <f t="shared" si="4"/>
        <v>28900</v>
      </c>
      <c r="I47" s="13"/>
      <c r="J47" s="13"/>
      <c r="K47" s="13"/>
      <c r="L47" s="13"/>
      <c r="M47" s="13"/>
      <c r="N47" s="13"/>
      <c r="O47" s="13"/>
    </row>
    <row r="48" spans="1:15" x14ac:dyDescent="0.3">
      <c r="A48" s="7">
        <v>36</v>
      </c>
      <c r="B48" s="7">
        <v>171</v>
      </c>
      <c r="C48" s="7">
        <v>0</v>
      </c>
      <c r="D48" s="7">
        <v>38.5</v>
      </c>
      <c r="E48" s="14">
        <f t="shared" si="2"/>
        <v>6583.5</v>
      </c>
      <c r="F48" s="14">
        <f t="shared" si="3"/>
        <v>1482.25</v>
      </c>
      <c r="G48" s="14">
        <f t="shared" si="4"/>
        <v>29241</v>
      </c>
      <c r="I48" s="13"/>
      <c r="J48" s="13"/>
      <c r="K48" s="13"/>
      <c r="L48" s="13"/>
      <c r="M48" s="13"/>
      <c r="N48" s="13"/>
      <c r="O48" s="13"/>
    </row>
    <row r="49" spans="1:15" x14ac:dyDescent="0.3">
      <c r="A49" s="7">
        <v>37</v>
      </c>
      <c r="B49" s="7">
        <v>171</v>
      </c>
      <c r="C49" s="7">
        <v>0</v>
      </c>
      <c r="D49" s="7">
        <v>41</v>
      </c>
      <c r="E49" s="14">
        <f t="shared" si="2"/>
        <v>7011</v>
      </c>
      <c r="F49" s="14">
        <f t="shared" si="3"/>
        <v>1681</v>
      </c>
      <c r="G49" s="14">
        <f t="shared" si="4"/>
        <v>29241</v>
      </c>
      <c r="I49" s="13"/>
      <c r="J49" s="13"/>
      <c r="K49" s="13"/>
      <c r="L49" s="13"/>
      <c r="M49" s="13"/>
      <c r="N49" s="13"/>
      <c r="O49" s="13"/>
    </row>
    <row r="50" spans="1:15" x14ac:dyDescent="0.3">
      <c r="A50" s="7">
        <v>38</v>
      </c>
      <c r="B50" s="7">
        <v>171</v>
      </c>
      <c r="C50" s="7">
        <v>0</v>
      </c>
      <c r="D50" s="7">
        <v>42</v>
      </c>
      <c r="E50" s="14">
        <f t="shared" si="2"/>
        <v>7182</v>
      </c>
      <c r="F50" s="14">
        <f t="shared" si="3"/>
        <v>1764</v>
      </c>
      <c r="G50" s="14">
        <f t="shared" si="4"/>
        <v>29241</v>
      </c>
      <c r="I50" s="13"/>
      <c r="J50" s="13"/>
      <c r="K50" s="13"/>
      <c r="L50" s="13"/>
      <c r="M50" s="13"/>
      <c r="N50" s="13"/>
      <c r="O50" s="13"/>
    </row>
    <row r="51" spans="1:15" x14ac:dyDescent="0.3">
      <c r="A51" s="7">
        <v>39</v>
      </c>
      <c r="B51" s="7">
        <v>171</v>
      </c>
      <c r="C51" s="7">
        <v>0</v>
      </c>
      <c r="D51" s="7">
        <v>42</v>
      </c>
      <c r="E51" s="14">
        <f t="shared" si="2"/>
        <v>7182</v>
      </c>
      <c r="F51" s="14">
        <f t="shared" si="3"/>
        <v>1764</v>
      </c>
      <c r="G51" s="14">
        <f t="shared" si="4"/>
        <v>29241</v>
      </c>
      <c r="I51" s="13"/>
      <c r="J51" s="13"/>
      <c r="K51" s="13"/>
      <c r="L51" s="13"/>
      <c r="M51" s="13"/>
      <c r="N51" s="13"/>
      <c r="O51" s="13"/>
    </row>
    <row r="52" spans="1:15" x14ac:dyDescent="0.3">
      <c r="A52" s="7">
        <v>40</v>
      </c>
      <c r="B52" s="7">
        <v>171</v>
      </c>
      <c r="C52" s="7">
        <v>1</v>
      </c>
      <c r="D52" s="7">
        <v>40</v>
      </c>
      <c r="E52" s="14">
        <f t="shared" si="2"/>
        <v>6840</v>
      </c>
      <c r="F52" s="14">
        <f t="shared" si="3"/>
        <v>1600</v>
      </c>
      <c r="G52" s="14">
        <f t="shared" si="4"/>
        <v>29241</v>
      </c>
      <c r="I52" s="13"/>
      <c r="J52" s="13"/>
      <c r="K52" s="13"/>
      <c r="L52" s="13"/>
      <c r="M52" s="13"/>
      <c r="N52" s="13"/>
      <c r="O52" s="13"/>
    </row>
    <row r="53" spans="1:15" x14ac:dyDescent="0.3">
      <c r="A53" s="7">
        <v>41</v>
      </c>
      <c r="B53" s="7">
        <v>172</v>
      </c>
      <c r="C53" s="7">
        <v>0</v>
      </c>
      <c r="D53" s="7">
        <v>38</v>
      </c>
      <c r="E53" s="14">
        <f t="shared" si="2"/>
        <v>6536</v>
      </c>
      <c r="F53" s="14">
        <f t="shared" si="3"/>
        <v>1444</v>
      </c>
      <c r="G53" s="14">
        <f t="shared" si="4"/>
        <v>29584</v>
      </c>
      <c r="I53" s="13"/>
      <c r="J53" s="13"/>
      <c r="K53" s="13"/>
      <c r="L53" s="13"/>
      <c r="M53" s="13"/>
      <c r="N53" s="13"/>
      <c r="O53" s="13"/>
    </row>
    <row r="54" spans="1:15" x14ac:dyDescent="0.3">
      <c r="A54" s="7">
        <v>42</v>
      </c>
      <c r="B54" s="7">
        <v>172</v>
      </c>
      <c r="C54" s="7">
        <v>1</v>
      </c>
      <c r="D54" s="7">
        <v>38</v>
      </c>
      <c r="E54" s="14">
        <f t="shared" si="2"/>
        <v>6536</v>
      </c>
      <c r="F54" s="14">
        <f t="shared" si="3"/>
        <v>1444</v>
      </c>
      <c r="G54" s="14">
        <f t="shared" si="4"/>
        <v>29584</v>
      </c>
      <c r="I54" s="13"/>
      <c r="J54" s="13"/>
      <c r="K54" s="13"/>
      <c r="L54" s="13"/>
      <c r="M54" s="13"/>
      <c r="N54" s="13"/>
      <c r="O54" s="13"/>
    </row>
    <row r="55" spans="1:15" x14ac:dyDescent="0.3">
      <c r="A55" s="7">
        <v>43</v>
      </c>
      <c r="B55" s="7">
        <v>173</v>
      </c>
      <c r="C55" s="7">
        <v>1</v>
      </c>
      <c r="D55" s="7">
        <v>40</v>
      </c>
      <c r="E55" s="14">
        <f t="shared" si="2"/>
        <v>6920</v>
      </c>
      <c r="F55" s="14">
        <f t="shared" si="3"/>
        <v>1600</v>
      </c>
      <c r="G55" s="14">
        <f t="shared" si="4"/>
        <v>29929</v>
      </c>
      <c r="I55" s="13"/>
      <c r="J55" s="13"/>
      <c r="K55" s="13"/>
      <c r="L55" s="13"/>
      <c r="M55" s="13"/>
      <c r="N55" s="13"/>
      <c r="O55" s="13"/>
    </row>
    <row r="56" spans="1:15" x14ac:dyDescent="0.3">
      <c r="A56" s="7">
        <v>44</v>
      </c>
      <c r="B56" s="7">
        <v>174</v>
      </c>
      <c r="C56" s="7">
        <v>1</v>
      </c>
      <c r="D56" s="7">
        <v>41</v>
      </c>
      <c r="E56" s="14">
        <f t="shared" si="2"/>
        <v>7134</v>
      </c>
      <c r="F56" s="14">
        <f t="shared" si="3"/>
        <v>1681</v>
      </c>
      <c r="G56" s="14">
        <f t="shared" si="4"/>
        <v>30276</v>
      </c>
      <c r="I56" s="13"/>
      <c r="J56" s="13"/>
      <c r="K56" s="13"/>
      <c r="L56" s="13"/>
      <c r="M56" s="13"/>
      <c r="N56" s="13"/>
      <c r="O56" s="13"/>
    </row>
    <row r="57" spans="1:15" x14ac:dyDescent="0.3">
      <c r="A57" s="7">
        <v>45</v>
      </c>
      <c r="B57" s="7">
        <v>175</v>
      </c>
      <c r="C57" s="7">
        <v>0</v>
      </c>
      <c r="D57" s="7">
        <v>43</v>
      </c>
      <c r="E57" s="14">
        <f t="shared" si="2"/>
        <v>7525</v>
      </c>
      <c r="F57" s="14">
        <f t="shared" si="3"/>
        <v>1849</v>
      </c>
      <c r="G57" s="14">
        <f t="shared" si="4"/>
        <v>30625</v>
      </c>
      <c r="I57" s="13"/>
      <c r="J57" s="13"/>
      <c r="K57" s="13"/>
      <c r="L57" s="13"/>
      <c r="M57" s="13"/>
      <c r="N57" s="13"/>
      <c r="O57" s="13"/>
    </row>
    <row r="58" spans="1:15" x14ac:dyDescent="0.3">
      <c r="A58" s="7">
        <v>46</v>
      </c>
      <c r="B58" s="7">
        <v>175</v>
      </c>
      <c r="C58" s="7">
        <v>1</v>
      </c>
      <c r="D58" s="7">
        <v>42</v>
      </c>
      <c r="E58" s="14">
        <f t="shared" si="2"/>
        <v>7350</v>
      </c>
      <c r="F58" s="14">
        <f t="shared" si="3"/>
        <v>1764</v>
      </c>
      <c r="G58" s="14">
        <f t="shared" si="4"/>
        <v>30625</v>
      </c>
      <c r="I58" s="13"/>
      <c r="J58" s="13"/>
      <c r="K58" s="13"/>
      <c r="L58" s="13"/>
      <c r="M58" s="13"/>
      <c r="N58" s="13"/>
      <c r="O58" s="13"/>
    </row>
    <row r="59" spans="1:15" x14ac:dyDescent="0.3">
      <c r="A59" s="7">
        <v>47</v>
      </c>
      <c r="B59" s="7">
        <v>178</v>
      </c>
      <c r="C59" s="7">
        <v>1</v>
      </c>
      <c r="D59" s="7">
        <v>42</v>
      </c>
      <c r="E59" s="14">
        <f t="shared" si="2"/>
        <v>7476</v>
      </c>
      <c r="F59" s="14">
        <f t="shared" si="3"/>
        <v>1764</v>
      </c>
      <c r="G59" s="14">
        <f t="shared" si="4"/>
        <v>31684</v>
      </c>
      <c r="I59" s="13"/>
      <c r="J59" s="13"/>
      <c r="K59" s="13"/>
      <c r="L59" s="13"/>
      <c r="M59" s="13"/>
      <c r="N59" s="13"/>
      <c r="O59" s="13"/>
    </row>
    <row r="60" spans="1:15" x14ac:dyDescent="0.3">
      <c r="A60" s="7">
        <v>48</v>
      </c>
      <c r="B60" s="7">
        <v>179</v>
      </c>
      <c r="C60" s="7">
        <v>1</v>
      </c>
      <c r="D60" s="7">
        <v>42</v>
      </c>
      <c r="E60" s="14">
        <f t="shared" si="2"/>
        <v>7518</v>
      </c>
      <c r="F60" s="14">
        <f t="shared" si="3"/>
        <v>1764</v>
      </c>
      <c r="G60" s="14">
        <f t="shared" si="4"/>
        <v>32041</v>
      </c>
      <c r="I60" s="13"/>
      <c r="J60" s="13"/>
      <c r="K60" s="13"/>
      <c r="L60" s="13"/>
      <c r="M60" s="13"/>
      <c r="N60" s="13"/>
      <c r="O60" s="13"/>
    </row>
    <row r="61" spans="1:15" x14ac:dyDescent="0.3">
      <c r="A61" s="7">
        <v>49</v>
      </c>
      <c r="B61" s="7">
        <v>179</v>
      </c>
      <c r="C61" s="7">
        <v>1</v>
      </c>
      <c r="D61" s="7">
        <v>43</v>
      </c>
      <c r="E61" s="14">
        <f t="shared" si="2"/>
        <v>7697</v>
      </c>
      <c r="F61" s="14">
        <f t="shared" si="3"/>
        <v>1849</v>
      </c>
      <c r="G61" s="14">
        <f t="shared" si="4"/>
        <v>32041</v>
      </c>
      <c r="I61" s="13"/>
      <c r="J61" s="13"/>
      <c r="K61" s="13"/>
      <c r="L61" s="13"/>
      <c r="M61" s="13"/>
      <c r="N61" s="13"/>
      <c r="O61" s="13"/>
    </row>
    <row r="62" spans="1:15" x14ac:dyDescent="0.3">
      <c r="A62" s="7">
        <v>50</v>
      </c>
      <c r="B62" s="7">
        <v>179</v>
      </c>
      <c r="C62" s="7">
        <v>1</v>
      </c>
      <c r="D62" s="7">
        <v>43</v>
      </c>
      <c r="E62" s="14">
        <f t="shared" si="2"/>
        <v>7697</v>
      </c>
      <c r="F62" s="14">
        <f t="shared" si="3"/>
        <v>1849</v>
      </c>
      <c r="G62" s="14">
        <f t="shared" si="4"/>
        <v>32041</v>
      </c>
      <c r="I62" s="13"/>
      <c r="J62" s="13"/>
      <c r="K62" s="13"/>
      <c r="L62" s="13"/>
      <c r="M62" s="13"/>
      <c r="N62" s="13"/>
      <c r="O62" s="13"/>
    </row>
    <row r="63" spans="1:15" x14ac:dyDescent="0.3">
      <c r="A63" s="7">
        <v>51</v>
      </c>
      <c r="B63" s="7">
        <v>179</v>
      </c>
      <c r="C63" s="7">
        <v>1</v>
      </c>
      <c r="D63" s="7">
        <v>44</v>
      </c>
      <c r="E63" s="14">
        <f t="shared" si="2"/>
        <v>7876</v>
      </c>
      <c r="F63" s="14">
        <f t="shared" si="3"/>
        <v>1936</v>
      </c>
      <c r="G63" s="14">
        <f t="shared" si="4"/>
        <v>32041</v>
      </c>
      <c r="I63" s="13"/>
      <c r="J63" s="13"/>
      <c r="K63" s="13"/>
      <c r="L63" s="13"/>
      <c r="M63" s="13"/>
      <c r="N63" s="13"/>
      <c r="O63" s="13"/>
    </row>
    <row r="64" spans="1:15" x14ac:dyDescent="0.3">
      <c r="A64" s="7">
        <v>52</v>
      </c>
      <c r="B64" s="7">
        <v>180</v>
      </c>
      <c r="C64" s="7">
        <v>1</v>
      </c>
      <c r="D64" s="7">
        <v>41</v>
      </c>
      <c r="E64" s="14">
        <f t="shared" si="2"/>
        <v>7380</v>
      </c>
      <c r="F64" s="14">
        <f t="shared" si="3"/>
        <v>1681</v>
      </c>
      <c r="G64" s="14">
        <f t="shared" si="4"/>
        <v>32400</v>
      </c>
      <c r="I64" s="13"/>
      <c r="J64" s="13"/>
      <c r="K64" s="13"/>
      <c r="L64" s="13"/>
      <c r="M64" s="13"/>
      <c r="N64" s="13"/>
      <c r="O64" s="13"/>
    </row>
    <row r="65" spans="1:15" x14ac:dyDescent="0.3">
      <c r="A65" s="7">
        <v>53</v>
      </c>
      <c r="B65" s="7">
        <v>180</v>
      </c>
      <c r="C65" s="7">
        <v>1</v>
      </c>
      <c r="D65" s="7">
        <v>42</v>
      </c>
      <c r="E65" s="14">
        <f t="shared" si="2"/>
        <v>7560</v>
      </c>
      <c r="F65" s="14">
        <f t="shared" si="3"/>
        <v>1764</v>
      </c>
      <c r="G65" s="14">
        <f t="shared" si="4"/>
        <v>32400</v>
      </c>
      <c r="I65" s="13"/>
      <c r="J65" s="13"/>
      <c r="K65" s="13"/>
      <c r="L65" s="13"/>
      <c r="M65" s="13"/>
      <c r="N65" s="13"/>
      <c r="O65" s="13"/>
    </row>
    <row r="66" spans="1:15" x14ac:dyDescent="0.3">
      <c r="A66" s="7">
        <v>54</v>
      </c>
      <c r="B66" s="7">
        <v>180</v>
      </c>
      <c r="C66" s="7">
        <v>1</v>
      </c>
      <c r="D66" s="7">
        <v>43</v>
      </c>
      <c r="E66" s="14">
        <f t="shared" si="2"/>
        <v>7740</v>
      </c>
      <c r="F66" s="14">
        <f t="shared" si="3"/>
        <v>1849</v>
      </c>
      <c r="G66" s="14">
        <f t="shared" si="4"/>
        <v>32400</v>
      </c>
      <c r="I66" s="13"/>
      <c r="J66" s="13"/>
      <c r="K66" s="13"/>
      <c r="L66" s="13"/>
      <c r="M66" s="13"/>
      <c r="N66" s="13"/>
      <c r="O66" s="13"/>
    </row>
    <row r="67" spans="1:15" x14ac:dyDescent="0.3">
      <c r="A67" s="7">
        <v>55</v>
      </c>
      <c r="B67" s="7">
        <v>180</v>
      </c>
      <c r="C67" s="7">
        <v>1</v>
      </c>
      <c r="D67" s="7">
        <v>44</v>
      </c>
      <c r="E67" s="14">
        <f t="shared" si="2"/>
        <v>7920</v>
      </c>
      <c r="F67" s="14">
        <f t="shared" si="3"/>
        <v>1936</v>
      </c>
      <c r="G67" s="14">
        <f t="shared" si="4"/>
        <v>32400</v>
      </c>
      <c r="I67" s="13"/>
      <c r="J67" s="13"/>
      <c r="K67" s="13"/>
      <c r="L67" s="13"/>
      <c r="M67" s="13"/>
      <c r="N67" s="13"/>
      <c r="O67" s="13"/>
    </row>
    <row r="68" spans="1:15" x14ac:dyDescent="0.3">
      <c r="A68" s="7">
        <v>56</v>
      </c>
      <c r="B68" s="7">
        <v>182</v>
      </c>
      <c r="C68" s="7">
        <v>1</v>
      </c>
      <c r="D68" s="7">
        <v>43</v>
      </c>
      <c r="E68" s="14">
        <f t="shared" si="2"/>
        <v>7826</v>
      </c>
      <c r="F68" s="14">
        <f t="shared" si="3"/>
        <v>1849</v>
      </c>
      <c r="G68" s="14">
        <f t="shared" si="4"/>
        <v>33124</v>
      </c>
      <c r="I68" s="13"/>
      <c r="J68" s="13"/>
      <c r="K68" s="13"/>
      <c r="L68" s="13"/>
      <c r="M68" s="13"/>
      <c r="N68" s="13"/>
      <c r="O68" s="13"/>
    </row>
    <row r="69" spans="1:15" x14ac:dyDescent="0.3">
      <c r="A69" s="7">
        <v>57</v>
      </c>
      <c r="B69" s="7">
        <v>184</v>
      </c>
      <c r="C69" s="7">
        <v>1</v>
      </c>
      <c r="D69" s="7">
        <v>43</v>
      </c>
      <c r="E69" s="14">
        <f t="shared" si="2"/>
        <v>7912</v>
      </c>
      <c r="F69" s="14">
        <f t="shared" si="3"/>
        <v>1849</v>
      </c>
      <c r="G69" s="14">
        <f t="shared" si="4"/>
        <v>33856</v>
      </c>
      <c r="I69" s="13"/>
      <c r="J69" s="13"/>
      <c r="K69" s="13"/>
      <c r="L69" s="13"/>
      <c r="M69" s="13"/>
      <c r="N69" s="13"/>
      <c r="O69" s="13"/>
    </row>
    <row r="70" spans="1:15" x14ac:dyDescent="0.3">
      <c r="A70" s="7">
        <v>58</v>
      </c>
      <c r="B70" s="7">
        <v>185</v>
      </c>
      <c r="C70" s="7">
        <v>1</v>
      </c>
      <c r="D70" s="7">
        <v>43</v>
      </c>
      <c r="E70" s="14">
        <f t="shared" si="2"/>
        <v>7955</v>
      </c>
      <c r="F70" s="14">
        <f t="shared" si="3"/>
        <v>1849</v>
      </c>
      <c r="G70" s="14">
        <f t="shared" si="4"/>
        <v>34225</v>
      </c>
      <c r="I70" s="13"/>
      <c r="J70" s="13"/>
      <c r="K70" s="13"/>
      <c r="L70" s="13"/>
      <c r="M70" s="13"/>
      <c r="N70" s="13"/>
      <c r="O70" s="13"/>
    </row>
    <row r="71" spans="1:15" x14ac:dyDescent="0.3">
      <c r="A71" s="7">
        <v>59</v>
      </c>
      <c r="B71" s="7">
        <v>185</v>
      </c>
      <c r="C71" s="7">
        <v>1</v>
      </c>
      <c r="D71" s="7">
        <v>44</v>
      </c>
      <c r="E71" s="14">
        <f t="shared" si="2"/>
        <v>8140</v>
      </c>
      <c r="F71" s="14">
        <f t="shared" si="3"/>
        <v>1936</v>
      </c>
      <c r="G71" s="14">
        <f t="shared" si="4"/>
        <v>34225</v>
      </c>
      <c r="I71" s="13"/>
      <c r="J71" s="13"/>
      <c r="K71" s="13"/>
      <c r="L71" s="13"/>
      <c r="M71" s="13"/>
      <c r="N71" s="13"/>
      <c r="O71" s="13"/>
    </row>
    <row r="72" spans="1:15" x14ac:dyDescent="0.3">
      <c r="A72" s="7">
        <v>60</v>
      </c>
      <c r="B72" s="7">
        <v>185</v>
      </c>
      <c r="C72" s="7">
        <v>1</v>
      </c>
      <c r="D72" s="7">
        <v>44</v>
      </c>
      <c r="E72" s="14">
        <f t="shared" si="2"/>
        <v>8140</v>
      </c>
      <c r="F72" s="14">
        <f t="shared" si="3"/>
        <v>1936</v>
      </c>
      <c r="G72" s="14">
        <f t="shared" si="4"/>
        <v>34225</v>
      </c>
      <c r="I72" s="13"/>
      <c r="J72" s="13"/>
      <c r="K72" s="13"/>
      <c r="L72" s="13"/>
      <c r="M72" s="13"/>
      <c r="N72" s="13"/>
      <c r="O72" s="13"/>
    </row>
    <row r="73" spans="1:15" x14ac:dyDescent="0.3">
      <c r="A73" s="7">
        <v>61</v>
      </c>
      <c r="B73" s="7">
        <v>185</v>
      </c>
      <c r="C73" s="7">
        <v>1</v>
      </c>
      <c r="D73" s="7">
        <v>44</v>
      </c>
      <c r="E73" s="14">
        <f t="shared" si="2"/>
        <v>8140</v>
      </c>
      <c r="F73" s="14">
        <f t="shared" si="3"/>
        <v>1936</v>
      </c>
      <c r="G73" s="14">
        <f t="shared" si="4"/>
        <v>34225</v>
      </c>
      <c r="I73" s="13"/>
      <c r="J73" s="13"/>
      <c r="K73" s="13"/>
      <c r="L73" s="13"/>
      <c r="M73" s="13"/>
      <c r="N73" s="13"/>
      <c r="O73" s="13"/>
    </row>
    <row r="74" spans="1:15" x14ac:dyDescent="0.3">
      <c r="A74" s="7">
        <v>62</v>
      </c>
      <c r="B74" s="7">
        <v>186</v>
      </c>
      <c r="C74" s="7">
        <v>1</v>
      </c>
      <c r="D74" s="7">
        <v>44</v>
      </c>
      <c r="E74" s="14">
        <f t="shared" si="2"/>
        <v>8184</v>
      </c>
      <c r="F74" s="14">
        <f t="shared" si="3"/>
        <v>1936</v>
      </c>
      <c r="G74" s="14">
        <f t="shared" si="4"/>
        <v>34596</v>
      </c>
      <c r="I74" s="13"/>
      <c r="J74" s="13"/>
      <c r="K74" s="13"/>
      <c r="L74" s="13"/>
      <c r="M74" s="13"/>
      <c r="N74" s="13"/>
      <c r="O74" s="13"/>
    </row>
  </sheetData>
  <sortState ref="B13:D74">
    <sortCondition ref="B13:B74"/>
    <sortCondition ref="C13:C74"/>
    <sortCondition ref="D13:D74"/>
  </sortState>
  <mergeCells count="10">
    <mergeCell ref="M6:O6"/>
    <mergeCell ref="A11:A12"/>
    <mergeCell ref="A1:O1"/>
    <mergeCell ref="G11:G12"/>
    <mergeCell ref="B9:G9"/>
    <mergeCell ref="E11:E12"/>
    <mergeCell ref="F11:F12"/>
    <mergeCell ref="E7:E8"/>
    <mergeCell ref="K7:K10"/>
    <mergeCell ref="C11:C1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6" sqref="G26"/>
    </sheetView>
  </sheetViews>
  <sheetFormatPr defaultRowHeight="14.4" x14ac:dyDescent="0.3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Dados</vt:lpstr>
      <vt:lpstr>Gráfico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LCER</dc:creator>
  <cp:lastModifiedBy>Luiz Carlos Estraviz Rodriguez</cp:lastModifiedBy>
  <dcterms:created xsi:type="dcterms:W3CDTF">2012-09-28T11:53:46Z</dcterms:created>
  <dcterms:modified xsi:type="dcterms:W3CDTF">2014-09-26T22:55:47Z</dcterms:modified>
</cp:coreProperties>
</file>