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1075" windowHeight="9270"/>
  </bookViews>
  <sheets>
    <sheet name="Homework_4" sheetId="1" r:id="rId1"/>
  </sheets>
  <calcPr calcId="125725"/>
</workbook>
</file>

<file path=xl/calcChain.xml><?xml version="1.0" encoding="utf-8"?>
<calcChain xmlns="http://schemas.openxmlformats.org/spreadsheetml/2006/main">
  <c r="C27" i="1"/>
  <c r="C26"/>
  <c r="C22"/>
  <c r="C21"/>
  <c r="A10"/>
  <c r="A9" s="1"/>
  <c r="A8" s="1"/>
  <c r="A7" s="1"/>
  <c r="D7"/>
  <c r="B32" s="1"/>
  <c r="D8"/>
  <c r="B33" s="1"/>
  <c r="D9"/>
  <c r="B34" s="1"/>
  <c r="D10"/>
  <c r="D11"/>
  <c r="B36" s="1"/>
  <c r="B12"/>
  <c r="C17" s="1"/>
  <c r="C12"/>
  <c r="C18" s="1"/>
  <c r="B13"/>
  <c r="C13"/>
  <c r="C14" s="1"/>
  <c r="A17"/>
  <c r="A21" s="1"/>
  <c r="A26" s="1"/>
  <c r="A18"/>
  <c r="A22" s="1"/>
  <c r="A27" s="1"/>
  <c r="B35"/>
  <c r="D13" l="1"/>
  <c r="B14"/>
  <c r="D12"/>
  <c r="B37" s="1"/>
</calcChain>
</file>

<file path=xl/sharedStrings.xml><?xml version="1.0" encoding="utf-8"?>
<sst xmlns="http://schemas.openxmlformats.org/spreadsheetml/2006/main" count="24" uniqueCount="23">
  <si>
    <t>Média</t>
  </si>
  <si>
    <t>Retorno da Carteira</t>
  </si>
  <si>
    <t>ano</t>
  </si>
  <si>
    <t>Coeficiene variação</t>
  </si>
  <si>
    <t>Desvio Padrão</t>
  </si>
  <si>
    <t>Carteira</t>
  </si>
  <si>
    <t>Ano</t>
  </si>
  <si>
    <t>PROFS.JORGE BISPO/JOANÍLIA CIA</t>
  </si>
  <si>
    <t>EAC-511 - ADMINISTRAÇAÕ FINANCEIRA</t>
  </si>
  <si>
    <t>Bookface</t>
  </si>
  <si>
    <t>Applepie</t>
  </si>
  <si>
    <t>Desvio-Padrão</t>
  </si>
  <si>
    <t>Coeficiente de Variação</t>
  </si>
  <si>
    <r>
      <t>a) Qual a taxa média de retorno médio das duas ações durante todo o período?</t>
    </r>
    <r>
      <rPr>
        <sz val="10"/>
        <color indexed="8"/>
        <rFont val="Arial"/>
        <family val="2"/>
      </rPr>
      <t xml:space="preserve"> </t>
    </r>
  </si>
  <si>
    <t>b) Calcule o desvio-padrão dos retornos de cada ação no período.</t>
  </si>
  <si>
    <t xml:space="preserve"> O que significa este número? Qual é a opção de menor risco?</t>
  </si>
  <si>
    <t xml:space="preserve">c) Calcule ainda o coeficiente de variação  dos retornos de cada ação no período. </t>
  </si>
  <si>
    <t>O que significa este número? Qual é a de melhor risco por retorno?</t>
  </si>
  <si>
    <t xml:space="preserve">d) Supondo que você resolva montar uma carteira composta de 50% de cada ação. Qual teria sido seu retorno a cada ano? E qual a média de retorno do período? </t>
  </si>
  <si>
    <r>
      <rPr>
        <b/>
        <sz val="9"/>
        <color rgb="FF000000"/>
        <rFont val="Arial Black"/>
        <family val="2"/>
      </rPr>
      <t>Homework 4.</t>
    </r>
    <r>
      <rPr>
        <b/>
        <sz val="9"/>
        <color rgb="FF000000"/>
        <rFont val="Arial"/>
        <family val="2"/>
      </rPr>
      <t xml:space="preserve"> </t>
    </r>
    <r>
      <rPr>
        <sz val="9"/>
        <color indexed="8"/>
        <rFont val="Arial"/>
        <family val="2"/>
      </rPr>
      <t>Você resolveu aplicar o conteúdo aprendido na disciplina para montar uma carteira de aplicações em ações.  Pesquisando o banco de dados da BOVESPA você obteve a seguinte informação sobre a valorização  de duas ações de promissoras empresas  que você gostaria de investir. Faça uma análise das ações das  duas empresas seguindo o roteiro abaixo:</t>
    </r>
  </si>
  <si>
    <t xml:space="preserve"> Esses números deram melhores ou piores em relação ao risco do que a média das açõesações? O que causou isso?</t>
  </si>
  <si>
    <t>e) Calcule o desvio-padrão dos retornos da carteira no período.</t>
  </si>
  <si>
    <r>
      <t>f) Afinal, se você fosse um investidor averso ao risco, qual seria a sua opção de investimento: na ação 1, na 2 ou na carteira? Por quê?</t>
    </r>
    <r>
      <rPr>
        <sz val="10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</si>
</sst>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.0%"/>
    <numFmt numFmtId="166" formatCode="&quot;Verdadeiro&quot;;&quot;Verdadeiro&quot;;&quot;Falso&quot;"/>
    <numFmt numFmtId="167" formatCode="_(&quot;$&quot;* #,##0.00_);_(&quot;$&quot;* \(#,##0.00\);_(&quot;$&quot;* &quot;-&quot;??_);_(@_)"/>
  </numFmts>
  <fonts count="13">
    <font>
      <sz val="10"/>
      <name val="Arial"/>
    </font>
    <font>
      <sz val="10"/>
      <name val="Arial"/>
    </font>
    <font>
      <sz val="10"/>
      <name val="Arial"/>
      <family val="2"/>
    </font>
    <font>
      <i/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rgb="FF000000"/>
      <name val="Arial Blac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left" readingOrder="1"/>
    </xf>
    <xf numFmtId="164" fontId="5" fillId="0" borderId="1" xfId="0" applyNumberFormat="1" applyFont="1" applyBorder="1"/>
    <xf numFmtId="10" fontId="6" fillId="0" borderId="0" xfId="0" applyNumberFormat="1" applyFont="1" applyBorder="1"/>
    <xf numFmtId="10" fontId="5" fillId="0" borderId="1" xfId="0" applyNumberFormat="1" applyFont="1" applyBorder="1"/>
    <xf numFmtId="9" fontId="6" fillId="0" borderId="0" xfId="0" applyNumberFormat="1" applyFont="1" applyBorder="1"/>
    <xf numFmtId="0" fontId="7" fillId="0" borderId="0" xfId="0" applyFont="1" applyBorder="1"/>
    <xf numFmtId="9" fontId="5" fillId="0" borderId="1" xfId="0" applyNumberFormat="1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 wrapText="1"/>
    </xf>
    <xf numFmtId="0" fontId="5" fillId="0" borderId="0" xfId="0" applyFont="1"/>
    <xf numFmtId="0" fontId="7" fillId="0" borderId="0" xfId="0" applyFont="1"/>
    <xf numFmtId="164" fontId="8" fillId="0" borderId="1" xfId="1" applyFont="1" applyBorder="1"/>
    <xf numFmtId="0" fontId="7" fillId="0" borderId="0" xfId="0" applyFont="1" applyAlignment="1">
      <alignment wrapText="1"/>
    </xf>
    <xf numFmtId="164" fontId="7" fillId="0" borderId="0" xfId="1" applyFont="1" applyBorder="1"/>
    <xf numFmtId="165" fontId="2" fillId="0" borderId="0" xfId="2" applyNumberFormat="1" applyFont="1" applyBorder="1" applyAlignment="1">
      <alignment horizontal="center"/>
    </xf>
    <xf numFmtId="165" fontId="8" fillId="0" borderId="2" xfId="2" applyNumberFormat="1" applyFont="1" applyBorder="1" applyAlignment="1">
      <alignment horizontal="center"/>
    </xf>
    <xf numFmtId="165" fontId="8" fillId="0" borderId="1" xfId="2" applyNumberFormat="1" applyFont="1" applyBorder="1" applyAlignment="1">
      <alignment horizontal="center"/>
    </xf>
    <xf numFmtId="10" fontId="7" fillId="0" borderId="0" xfId="2" applyNumberFormat="1" applyFont="1" applyBorder="1"/>
    <xf numFmtId="9" fontId="2" fillId="0" borderId="0" xfId="0" applyNumberFormat="1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10" fontId="8" fillId="0" borderId="4" xfId="0" applyNumberFormat="1" applyFont="1" applyBorder="1" applyAlignment="1">
      <alignment horizontal="center"/>
    </xf>
    <xf numFmtId="10" fontId="2" fillId="0" borderId="0" xfId="0" applyNumberFormat="1" applyFont="1" applyBorder="1"/>
    <xf numFmtId="9" fontId="8" fillId="0" borderId="0" xfId="0" applyNumberFormat="1" applyFont="1" applyBorder="1" applyAlignment="1">
      <alignment horizontal="center"/>
    </xf>
    <xf numFmtId="165" fontId="7" fillId="0" borderId="0" xfId="2" applyNumberFormat="1" applyFont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/>
    </xf>
    <xf numFmtId="165" fontId="7" fillId="0" borderId="1" xfId="2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 readingOrder="1"/>
    </xf>
    <xf numFmtId="10" fontId="6" fillId="0" borderId="1" xfId="0" applyNumberFormat="1" applyFont="1" applyBorder="1"/>
    <xf numFmtId="10" fontId="5" fillId="0" borderId="0" xfId="0" applyNumberFormat="1" applyFont="1" applyBorder="1"/>
    <xf numFmtId="164" fontId="5" fillId="0" borderId="0" xfId="0" applyNumberFormat="1" applyFont="1" applyBorder="1"/>
    <xf numFmtId="0" fontId="2" fillId="0" borderId="0" xfId="0" applyFont="1" applyFill="1" applyBorder="1"/>
    <xf numFmtId="0" fontId="10" fillId="0" borderId="0" xfId="0" applyFont="1" applyAlignment="1">
      <alignment horizontal="left" wrapText="1" readingOrder="1"/>
    </xf>
    <xf numFmtId="0" fontId="2" fillId="0" borderId="0" xfId="0" applyFont="1" applyAlignment="1">
      <alignment wrapText="1" readingOrder="1"/>
    </xf>
  </cellXfs>
  <cellStyles count="6">
    <cellStyle name="Moeda 2" xfId="3"/>
    <cellStyle name="Moeda 3" xfId="4"/>
    <cellStyle name="Moeda 4" xfId="5"/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8"/>
  <sheetViews>
    <sheetView tabSelected="1" workbookViewId="0">
      <selection activeCell="A45" sqref="A45"/>
    </sheetView>
  </sheetViews>
  <sheetFormatPr defaultRowHeight="12.75"/>
  <cols>
    <col min="1" max="1" width="16.28515625" style="1" customWidth="1"/>
    <col min="2" max="13" width="9.140625" style="1"/>
    <col min="14" max="14" width="9.85546875" style="1" customWidth="1"/>
    <col min="15" max="16384" width="9.140625" style="1"/>
  </cols>
  <sheetData>
    <row r="1" spans="1:44" ht="51.75" customHeight="1">
      <c r="A1" s="39" t="s">
        <v>19</v>
      </c>
      <c r="B1" s="40"/>
      <c r="C1" s="40"/>
      <c r="D1" s="40"/>
      <c r="E1" s="40"/>
      <c r="F1" s="40"/>
      <c r="G1" s="40"/>
      <c r="H1" s="40"/>
      <c r="I1" s="40"/>
      <c r="J1" s="40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</row>
    <row r="3" spans="1:44" hidden="1"/>
    <row r="4" spans="1:44" hidden="1">
      <c r="A4" s="1" t="s">
        <v>8</v>
      </c>
    </row>
    <row r="5" spans="1:44" ht="38.25" hidden="1">
      <c r="A5" s="15" t="s">
        <v>7</v>
      </c>
      <c r="E5" s="2"/>
      <c r="F5" s="2"/>
      <c r="G5" s="2"/>
      <c r="H5" s="2"/>
      <c r="I5" s="2"/>
      <c r="J5" s="2"/>
    </row>
    <row r="6" spans="1:44" ht="25.5">
      <c r="A6" s="30" t="s">
        <v>6</v>
      </c>
      <c r="B6" s="33" t="s">
        <v>9</v>
      </c>
      <c r="C6" s="33" t="s">
        <v>10</v>
      </c>
      <c r="D6" s="32" t="s">
        <v>5</v>
      </c>
      <c r="E6" s="31"/>
      <c r="F6" s="31"/>
      <c r="G6" s="31"/>
      <c r="H6" s="24"/>
      <c r="I6" s="24"/>
      <c r="J6" s="2"/>
    </row>
    <row r="7" spans="1:44">
      <c r="A7" s="30">
        <f t="shared" ref="A7:A9" si="0">+A8-1</f>
        <v>2009</v>
      </c>
      <c r="B7" s="29">
        <v>0.1</v>
      </c>
      <c r="C7" s="28">
        <v>-0.15</v>
      </c>
      <c r="D7" s="27">
        <f t="shared" ref="D7:D12" si="1">AVERAGE(B7:C7)</f>
        <v>-2.4999999999999994E-2</v>
      </c>
      <c r="E7" s="26"/>
      <c r="F7" s="25"/>
      <c r="G7" s="25"/>
      <c r="H7" s="24"/>
      <c r="I7" s="24"/>
      <c r="J7" s="2"/>
    </row>
    <row r="8" spans="1:44">
      <c r="A8" s="30">
        <f t="shared" si="0"/>
        <v>2010</v>
      </c>
      <c r="B8" s="29">
        <v>-0.17</v>
      </c>
      <c r="C8" s="28">
        <v>0.18</v>
      </c>
      <c r="D8" s="27">
        <f t="shared" si="1"/>
        <v>4.9999999999999906E-3</v>
      </c>
      <c r="E8" s="26"/>
      <c r="F8" s="25"/>
      <c r="G8" s="25"/>
      <c r="H8" s="24"/>
      <c r="I8" s="24"/>
      <c r="J8" s="2"/>
    </row>
    <row r="9" spans="1:44">
      <c r="A9" s="30">
        <f t="shared" si="0"/>
        <v>2011</v>
      </c>
      <c r="B9" s="29">
        <v>0.18</v>
      </c>
      <c r="C9" s="28">
        <v>-0.1</v>
      </c>
      <c r="D9" s="27">
        <f t="shared" si="1"/>
        <v>3.9999999999999994E-2</v>
      </c>
      <c r="E9" s="26"/>
      <c r="F9" s="25"/>
      <c r="G9" s="25"/>
      <c r="H9" s="24"/>
      <c r="I9" s="24"/>
      <c r="J9" s="2"/>
    </row>
    <row r="10" spans="1:44">
      <c r="A10" s="30">
        <f>+A11-1</f>
        <v>2012</v>
      </c>
      <c r="B10" s="29">
        <v>-0.1</v>
      </c>
      <c r="C10" s="28">
        <v>0.05</v>
      </c>
      <c r="D10" s="27">
        <f t="shared" si="1"/>
        <v>-2.5000000000000001E-2</v>
      </c>
      <c r="E10" s="26"/>
      <c r="F10" s="25"/>
      <c r="G10" s="25"/>
      <c r="H10" s="24"/>
      <c r="I10" s="24"/>
      <c r="J10" s="2"/>
    </row>
    <row r="11" spans="1:44">
      <c r="A11" s="30">
        <v>2013</v>
      </c>
      <c r="B11" s="29">
        <v>0.13</v>
      </c>
      <c r="C11" s="28">
        <v>-0.12</v>
      </c>
      <c r="D11" s="27">
        <f t="shared" si="1"/>
        <v>5.0000000000000044E-3</v>
      </c>
      <c r="E11" s="26"/>
      <c r="F11" s="25"/>
      <c r="G11" s="25"/>
      <c r="H11" s="24"/>
      <c r="I11" s="24"/>
      <c r="J11" s="2"/>
    </row>
    <row r="12" spans="1:44" hidden="1">
      <c r="A12" s="13" t="s">
        <v>0</v>
      </c>
      <c r="B12" s="23">
        <f>AVERAGE(B7:B11)</f>
        <v>2.7999999999999997E-2</v>
      </c>
      <c r="C12" s="23">
        <f>AVERAGE(C7:C11)</f>
        <v>-2.8000000000000004E-2</v>
      </c>
      <c r="D12" s="22">
        <f t="shared" si="1"/>
        <v>-3.4694469519536142E-18</v>
      </c>
      <c r="E12" s="21"/>
      <c r="F12" s="21"/>
      <c r="G12" s="21"/>
      <c r="H12" s="2"/>
      <c r="I12" s="20"/>
      <c r="J12" s="2"/>
    </row>
    <row r="13" spans="1:44" hidden="1">
      <c r="A13" s="13" t="s">
        <v>4</v>
      </c>
      <c r="B13" s="19">
        <f>STDEV(B7:B11)</f>
        <v>0.15352524222420236</v>
      </c>
      <c r="C13" s="19">
        <f>STDEV(C7:C11)</f>
        <v>0.13953494186045298</v>
      </c>
      <c r="D13" s="18">
        <f>STDEV(D7:D11)</f>
        <v>2.6925824035672515E-2</v>
      </c>
      <c r="E13" s="17"/>
      <c r="F13" s="17"/>
      <c r="G13" s="17"/>
      <c r="H13" s="2"/>
      <c r="I13" s="16"/>
      <c r="J13" s="2"/>
    </row>
    <row r="14" spans="1:44" ht="25.5" hidden="1">
      <c r="A14" s="15" t="s">
        <v>3</v>
      </c>
      <c r="B14" s="14">
        <f>+B13/B12</f>
        <v>5.4830443651500849</v>
      </c>
      <c r="C14" s="14">
        <f>+C13/C12</f>
        <v>-4.9833907807304634</v>
      </c>
      <c r="D14" s="13"/>
      <c r="E14" s="2"/>
      <c r="F14" s="2"/>
      <c r="G14" s="2"/>
      <c r="H14" s="2"/>
      <c r="I14" s="2"/>
      <c r="J14" s="2"/>
    </row>
    <row r="15" spans="1:44">
      <c r="E15" s="2"/>
    </row>
    <row r="16" spans="1:44">
      <c r="A16" s="3" t="s">
        <v>13</v>
      </c>
    </row>
    <row r="17" spans="1:10">
      <c r="A17" s="2" t="str">
        <f>+B6</f>
        <v>Bookface</v>
      </c>
      <c r="B17" s="2"/>
      <c r="C17" s="6">
        <f>+B12</f>
        <v>2.7999999999999997E-2</v>
      </c>
      <c r="D17" s="12"/>
    </row>
    <row r="18" spans="1:10">
      <c r="A18" s="2" t="str">
        <f>+C6</f>
        <v>Applepie</v>
      </c>
      <c r="B18" s="2"/>
      <c r="C18" s="6">
        <f>+C12</f>
        <v>-2.8000000000000004E-2</v>
      </c>
      <c r="D18" s="12"/>
    </row>
    <row r="20" spans="1:10">
      <c r="A20" s="3" t="s">
        <v>14</v>
      </c>
    </row>
    <row r="21" spans="1:10">
      <c r="A21" s="2" t="str">
        <f>+A17</f>
        <v>Bookface</v>
      </c>
      <c r="B21" s="2"/>
      <c r="C21" s="6" t="e">
        <f>+#REF!</f>
        <v>#REF!</v>
      </c>
    </row>
    <row r="22" spans="1:10">
      <c r="A22" s="2" t="str">
        <f>+A18</f>
        <v>Applepie</v>
      </c>
      <c r="B22" s="2"/>
      <c r="C22" s="6" t="e">
        <f>+#REF!</f>
        <v>#REF!</v>
      </c>
      <c r="I22" s="2"/>
      <c r="J22" s="2"/>
    </row>
    <row r="23" spans="1:10">
      <c r="A23" s="2" t="s">
        <v>15</v>
      </c>
      <c r="B23" s="2"/>
      <c r="C23" s="36"/>
      <c r="I23" s="2"/>
      <c r="J23" s="2"/>
    </row>
    <row r="24" spans="1:10">
      <c r="A24" s="2"/>
      <c r="B24" s="2"/>
      <c r="C24" s="36"/>
      <c r="I24" s="2"/>
      <c r="J24" s="2"/>
    </row>
    <row r="25" spans="1:10">
      <c r="A25" s="3" t="s">
        <v>16</v>
      </c>
    </row>
    <row r="26" spans="1:10">
      <c r="A26" s="2" t="str">
        <f>+A21</f>
        <v>Bookface</v>
      </c>
      <c r="B26" s="2"/>
      <c r="C26" s="4" t="e">
        <f>+#REF!</f>
        <v>#REF!</v>
      </c>
      <c r="I26" s="2"/>
      <c r="J26" s="2"/>
    </row>
    <row r="27" spans="1:10">
      <c r="A27" s="2" t="str">
        <f>+A22</f>
        <v>Applepie</v>
      </c>
      <c r="B27" s="2"/>
      <c r="C27" s="4" t="e">
        <f>+#REF!</f>
        <v>#REF!</v>
      </c>
      <c r="I27" s="2"/>
      <c r="J27" s="2"/>
    </row>
    <row r="28" spans="1:10">
      <c r="A28" s="2" t="s">
        <v>17</v>
      </c>
      <c r="B28" s="2"/>
      <c r="C28" s="37"/>
      <c r="I28" s="2"/>
      <c r="J28" s="2"/>
    </row>
    <row r="29" spans="1:10">
      <c r="A29" s="2"/>
      <c r="B29" s="2"/>
      <c r="C29" s="37"/>
      <c r="I29" s="2"/>
      <c r="J29" s="2"/>
    </row>
    <row r="30" spans="1:10">
      <c r="A30" s="3" t="s">
        <v>18</v>
      </c>
    </row>
    <row r="31" spans="1:10" ht="38.25">
      <c r="A31" s="10" t="s">
        <v>2</v>
      </c>
      <c r="B31" s="11" t="s">
        <v>1</v>
      </c>
    </row>
    <row r="32" spans="1:10">
      <c r="A32" s="10">
        <v>95</v>
      </c>
      <c r="B32" s="9">
        <f t="shared" ref="B32:B37" si="2">+D7</f>
        <v>-2.4999999999999994E-2</v>
      </c>
    </row>
    <row r="33" spans="1:10">
      <c r="A33" s="10">
        <v>96</v>
      </c>
      <c r="B33" s="9">
        <f t="shared" si="2"/>
        <v>4.9999999999999906E-3</v>
      </c>
    </row>
    <row r="34" spans="1:10">
      <c r="A34" s="10">
        <v>97</v>
      </c>
      <c r="B34" s="9">
        <f t="shared" si="2"/>
        <v>3.9999999999999994E-2</v>
      </c>
    </row>
    <row r="35" spans="1:10">
      <c r="A35" s="10">
        <v>98</v>
      </c>
      <c r="B35" s="9">
        <f t="shared" si="2"/>
        <v>-2.5000000000000001E-2</v>
      </c>
    </row>
    <row r="36" spans="1:10">
      <c r="A36" s="10">
        <v>99</v>
      </c>
      <c r="B36" s="9">
        <f t="shared" si="2"/>
        <v>5.0000000000000044E-3</v>
      </c>
    </row>
    <row r="37" spans="1:10">
      <c r="A37" s="10" t="s">
        <v>0</v>
      </c>
      <c r="B37" s="9">
        <f t="shared" si="2"/>
        <v>-3.4694469519536142E-18</v>
      </c>
    </row>
    <row r="38" spans="1:10">
      <c r="A38" s="8"/>
      <c r="B38" s="7"/>
    </row>
    <row r="39" spans="1:10">
      <c r="A39" s="3" t="s">
        <v>21</v>
      </c>
    </row>
    <row r="40" spans="1:10">
      <c r="A40" s="2" t="s">
        <v>11</v>
      </c>
      <c r="B40" s="2"/>
      <c r="C40" s="35"/>
      <c r="D40" s="2"/>
      <c r="E40" s="2"/>
      <c r="F40" s="2"/>
      <c r="G40" s="2"/>
      <c r="H40" s="2"/>
      <c r="I40" s="2"/>
      <c r="J40" s="2"/>
    </row>
    <row r="41" spans="1:10">
      <c r="A41" s="38" t="s">
        <v>12</v>
      </c>
      <c r="B41" s="2"/>
      <c r="C41" s="35"/>
      <c r="D41" s="2"/>
      <c r="E41" s="2"/>
      <c r="F41" s="2"/>
      <c r="G41" s="2"/>
      <c r="H41" s="2"/>
      <c r="I41" s="2"/>
      <c r="J41" s="2"/>
    </row>
    <row r="42" spans="1:10">
      <c r="A42" s="2" t="s">
        <v>20</v>
      </c>
      <c r="B42" s="2"/>
      <c r="C42" s="5"/>
      <c r="D42" s="2"/>
      <c r="E42" s="2"/>
      <c r="F42" s="2"/>
      <c r="G42" s="2"/>
      <c r="H42" s="2"/>
      <c r="I42" s="2"/>
      <c r="J42" s="2"/>
    </row>
    <row r="43" spans="1:10">
      <c r="I43" s="2"/>
      <c r="J43" s="2"/>
    </row>
    <row r="44" spans="1:10">
      <c r="A44" s="3" t="s">
        <v>22</v>
      </c>
      <c r="I44" s="2"/>
      <c r="J44" s="2"/>
    </row>
    <row r="45" spans="1:10">
      <c r="I45" s="2"/>
      <c r="J45" s="2"/>
    </row>
    <row r="46" spans="1:10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>
      <c r="A48" s="2"/>
      <c r="B48" s="2"/>
      <c r="C48" s="2"/>
      <c r="D48" s="2"/>
      <c r="E48" s="2"/>
      <c r="F48" s="2"/>
      <c r="G48" s="2"/>
      <c r="H48" s="2"/>
      <c r="I48" s="2"/>
      <c r="J48" s="2"/>
    </row>
  </sheetData>
  <mergeCells count="1">
    <mergeCell ref="A1:J1"/>
  </mergeCells>
  <pageMargins left="0.78740157480314965" right="0.23622047244094491" top="0.27" bottom="0.28000000000000003" header="0.23" footer="0.12"/>
  <pageSetup paperSize="9" orientation="landscape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Homework_4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Joanilia</dc:creator>
  <cp:lastModifiedBy>Joanilia</cp:lastModifiedBy>
  <dcterms:created xsi:type="dcterms:W3CDTF">2014-03-21T22:08:58Z</dcterms:created>
  <dcterms:modified xsi:type="dcterms:W3CDTF">2014-03-21T22:34:49Z</dcterms:modified>
</cp:coreProperties>
</file>