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uilh\OneDrive\Área de Trabalho\"/>
    </mc:Choice>
  </mc:AlternateContent>
  <xr:revisionPtr revIDLastSave="0" documentId="8_{21D8D8C1-CAF0-4FBF-815A-C3B3571C8C6A}" xr6:coauthVersionLast="47" xr6:coauthVersionMax="47" xr10:uidLastSave="{00000000-0000-0000-0000-000000000000}"/>
  <bookViews>
    <workbookView xWindow="-110" yWindow="-110" windowWidth="25820" windowHeight="15500" xr2:uid="{73868055-D4D0-4542-B97E-FB0C93A99366}"/>
  </bookViews>
  <sheets>
    <sheet name="Planilha1" sheetId="1" r:id="rId1"/>
    <sheet name="Planilha2" sheetId="2" r:id="rId2"/>
  </sheet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2" l="1"/>
  <c r="C2" i="2" s="1"/>
  <c r="D2" i="2" s="1"/>
  <c r="E2" i="2" s="1"/>
  <c r="F2" i="2" s="1"/>
  <c r="G2" i="2" s="1"/>
  <c r="H2" i="2" s="1"/>
  <c r="I2" i="2" s="1"/>
  <c r="J2" i="2" s="1"/>
  <c r="K2" i="2" s="1"/>
  <c r="C2" i="1"/>
  <c r="D2" i="1"/>
  <c r="E2" i="1"/>
  <c r="F2" i="1"/>
  <c r="G2" i="1"/>
  <c r="H2" i="1"/>
  <c r="I2" i="1"/>
  <c r="J2" i="1"/>
  <c r="K2" i="1"/>
  <c r="B2" i="1"/>
  <c r="B5" i="1"/>
  <c r="C5" i="1"/>
  <c r="D5" i="1"/>
  <c r="E5" i="1"/>
  <c r="F5" i="1"/>
  <c r="G5" i="1"/>
  <c r="H5" i="1"/>
  <c r="I5" i="1"/>
  <c r="J5" i="1"/>
  <c r="B5" i="2"/>
  <c r="C5" i="2"/>
  <c r="D5" i="2"/>
  <c r="E5" i="2"/>
  <c r="F5" i="2"/>
  <c r="G5" i="2"/>
  <c r="H5" i="2"/>
  <c r="I5" i="2"/>
  <c r="J5" i="2"/>
  <c r="N6" i="2"/>
  <c r="B7" i="2"/>
  <c r="C7" i="2"/>
  <c r="D7" i="2"/>
  <c r="E7" i="2"/>
  <c r="F7" i="2"/>
  <c r="G7" i="2"/>
  <c r="H7" i="2"/>
  <c r="I7" i="2"/>
  <c r="J7" i="2"/>
  <c r="K7" i="2"/>
  <c r="N7" i="2"/>
</calcChain>
</file>

<file path=xl/sharedStrings.xml><?xml version="1.0" encoding="utf-8"?>
<sst xmlns="http://schemas.openxmlformats.org/spreadsheetml/2006/main" count="6" uniqueCount="4">
  <si>
    <t>dx</t>
  </si>
  <si>
    <t>w</t>
  </si>
  <si>
    <t>S</t>
  </si>
  <si>
    <t>eps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</si>
</sst>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0.0000"/>
  </numFmts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66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Planilha1!$A$2:$K$2</c:f>
              <c:numCache>
                <c:formatCode>0.0000</c:formatCode>
                <c:ptCount val="11"/>
                <c:pt idx="0">
                  <c:v>0</c:v>
                </c:pt>
                <c:pt idx="1">
                  <c:v>0.16</c:v>
                </c:pt>
                <c:pt idx="2">
                  <c:v>0.32</c:v>
                </c:pt>
                <c:pt idx="3">
                  <c:v>0.48</c:v>
                </c:pt>
                <c:pt idx="4">
                  <c:v>0.64</c:v>
                </c:pt>
                <c:pt idx="5">
                  <c:v>0.8</c:v>
                </c:pt>
                <c:pt idx="6">
                  <c:v>0.96000000000000008</c:v>
                </c:pt>
                <c:pt idx="7">
                  <c:v>1.1200000000000001</c:v>
                </c:pt>
                <c:pt idx="8">
                  <c:v>1.28</c:v>
                </c:pt>
                <c:pt idx="9">
                  <c:v>1.44</c:v>
                </c:pt>
                <c:pt idx="10">
                  <c:v>1.5999999999999999</c:v>
                </c:pt>
              </c:numCache>
            </c:numRef>
          </c:xVal>
          <c:yVal>
            <c:numRef>
              <c:f>Planilha1!$A$5:$K$5</c:f>
              <c:numCache>
                <c:formatCode>0.0000</c:formatCode>
                <c:ptCount val="11"/>
                <c:pt idx="0">
                  <c:v>0</c:v>
                </c:pt>
                <c:pt idx="1">
                  <c:v>9.5698943999999911E-2</c:v>
                </c:pt>
                <c:pt idx="2">
                  <c:v>0.18093178879999983</c:v>
                </c:pt>
                <c:pt idx="3">
                  <c:v>0.24756551679999977</c:v>
                </c:pt>
                <c:pt idx="4">
                  <c:v>0.28980019199999973</c:v>
                </c:pt>
                <c:pt idx="5">
                  <c:v>0.30416895999999971</c:v>
                </c:pt>
                <c:pt idx="6">
                  <c:v>0.28953804799999971</c:v>
                </c:pt>
                <c:pt idx="7">
                  <c:v>0.24710676479999974</c:v>
                </c:pt>
                <c:pt idx="8">
                  <c:v>0.18040750079999981</c:v>
                </c:pt>
                <c:pt idx="9">
                  <c:v>9.5305727999999909E-2</c:v>
                </c:pt>
                <c:pt idx="1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158-47EB-9F8E-242755C82F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87889504"/>
        <c:axId val="587879904"/>
      </c:scatterChart>
      <c:valAx>
        <c:axId val="5878895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87879904"/>
        <c:crosses val="autoZero"/>
        <c:crossBetween val="midCat"/>
      </c:valAx>
      <c:valAx>
        <c:axId val="5878799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8788950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Planilha2!$A$2:$K$2</c:f>
              <c:numCache>
                <c:formatCode>0.0000</c:formatCode>
                <c:ptCount val="11"/>
                <c:pt idx="0">
                  <c:v>0</c:v>
                </c:pt>
                <c:pt idx="1">
                  <c:v>0.16</c:v>
                </c:pt>
                <c:pt idx="2">
                  <c:v>0.32</c:v>
                </c:pt>
                <c:pt idx="3">
                  <c:v>0.48</c:v>
                </c:pt>
                <c:pt idx="4">
                  <c:v>0.64</c:v>
                </c:pt>
                <c:pt idx="5">
                  <c:v>0.8</c:v>
                </c:pt>
                <c:pt idx="6">
                  <c:v>0.96000000000000008</c:v>
                </c:pt>
                <c:pt idx="7">
                  <c:v>1.1200000000000001</c:v>
                </c:pt>
                <c:pt idx="8">
                  <c:v>1.28</c:v>
                </c:pt>
                <c:pt idx="9">
                  <c:v>1.44</c:v>
                </c:pt>
                <c:pt idx="10">
                  <c:v>1.5999999999999999</c:v>
                </c:pt>
              </c:numCache>
            </c:numRef>
          </c:xVal>
          <c:yVal>
            <c:numRef>
              <c:f>Planilha2!$A$5:$K$5</c:f>
              <c:numCache>
                <c:formatCode>0.0000</c:formatCode>
                <c:ptCount val="11"/>
                <c:pt idx="0">
                  <c:v>0</c:v>
                </c:pt>
                <c:pt idx="1">
                  <c:v>8.2048029047640456E-3</c:v>
                </c:pt>
                <c:pt idx="2">
                  <c:v>1.5076168374761242E-2</c:v>
                </c:pt>
                <c:pt idx="3">
                  <c:v>2.0129508325141203E-2</c:v>
                </c:pt>
                <c:pt idx="4">
                  <c:v>2.3189695186678086E-2</c:v>
                </c:pt>
                <c:pt idx="5">
                  <c:v>2.4196129635724463E-2</c:v>
                </c:pt>
                <c:pt idx="6">
                  <c:v>2.3135288257756886E-2</c:v>
                </c:pt>
                <c:pt idx="7">
                  <c:v>2.0025670806659603E-2</c:v>
                </c:pt>
                <c:pt idx="8">
                  <c:v>1.4938392045494634E-2</c:v>
                </c:pt>
                <c:pt idx="9">
                  <c:v>8.0763386848343548E-3</c:v>
                </c:pt>
                <c:pt idx="1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283-4812-A51C-F0B6DAE8E0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87857824"/>
        <c:axId val="587853984"/>
      </c:scatterChart>
      <c:valAx>
        <c:axId val="5878578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87853984"/>
        <c:crosses val="autoZero"/>
        <c:crossBetween val="midCat"/>
      </c:valAx>
      <c:valAx>
        <c:axId val="5878539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8785782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498475</xdr:colOff>
      <xdr:row>6</xdr:row>
      <xdr:rowOff>139700</xdr:rowOff>
    </xdr:from>
    <xdr:to>
      <xdr:col>8</xdr:col>
      <xdr:colOff>193675</xdr:colOff>
      <xdr:row>21</xdr:row>
      <xdr:rowOff>120650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2BBD211-8750-DF7B-956B-7352F3E66B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327025</xdr:colOff>
      <xdr:row>8</xdr:row>
      <xdr:rowOff>114300</xdr:rowOff>
    </xdr:from>
    <xdr:to>
      <xdr:col>8</xdr:col>
      <xdr:colOff>22225</xdr:colOff>
      <xdr:row>23</xdr:row>
      <xdr:rowOff>95250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FCAE2059-45D1-E1DC-A61D-A6798B36E1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7DDC5-6EE1-4D6E-9A47-43766D5D3DEB}">
  <dimension ref="A1:N5"/>
  <sheetViews>
    <sheetView tabSelected="1" workbookViewId="0">
      <selection sqref="A1:N2"/>
    </sheetView>
  </sheetViews>
  <sheetFormatPr defaultRowHeight="14.5" x14ac:dyDescent="0.35"/>
  <sheetData>
    <row r="1" spans="1:14" x14ac:dyDescent="0.35">
      <c r="A1">
        <v>1</v>
      </c>
      <c r="B1">
        <v>2</v>
      </c>
      <c r="C1">
        <v>3</v>
      </c>
      <c r="D1">
        <v>4</v>
      </c>
      <c r="E1">
        <v>5</v>
      </c>
      <c r="F1">
        <v>6</v>
      </c>
      <c r="G1">
        <v>7</v>
      </c>
      <c r="H1">
        <v>8</v>
      </c>
      <c r="I1">
        <v>9</v>
      </c>
      <c r="J1">
        <v>10</v>
      </c>
      <c r="K1">
        <v>11</v>
      </c>
      <c r="M1" t="s">
        <v>0</v>
      </c>
      <c r="N1">
        <v>0.16</v>
      </c>
    </row>
    <row r="2" spans="1:14" x14ac:dyDescent="0.35">
      <c r="A2" s="1">
        <v>0</v>
      </c>
      <c r="B2" s="1">
        <f>A2+$N1</f>
        <v>0.16</v>
      </c>
      <c r="C2" s="1">
        <f t="shared" ref="C2:K2" si="0">B2+$N1</f>
        <v>0.32</v>
      </c>
      <c r="D2" s="1">
        <f t="shared" si="0"/>
        <v>0.48</v>
      </c>
      <c r="E2" s="1">
        <f t="shared" si="0"/>
        <v>0.64</v>
      </c>
      <c r="F2" s="1">
        <f t="shared" si="0"/>
        <v>0.8</v>
      </c>
      <c r="G2" s="1">
        <f t="shared" si="0"/>
        <v>0.96000000000000008</v>
      </c>
      <c r="H2" s="1">
        <f t="shared" si="0"/>
        <v>1.1200000000000001</v>
      </c>
      <c r="I2" s="1">
        <f t="shared" si="0"/>
        <v>1.28</v>
      </c>
      <c r="J2" s="1">
        <f t="shared" si="0"/>
        <v>1.44</v>
      </c>
      <c r="K2" s="1">
        <f t="shared" si="0"/>
        <v>1.5999999999999999</v>
      </c>
    </row>
    <row r="4" spans="1:14" x14ac:dyDescent="0.35">
      <c r="A4" t="s">
        <v>1</v>
      </c>
    </row>
    <row r="5" spans="1:14" x14ac:dyDescent="0.35">
      <c r="A5" s="1">
        <v>0</v>
      </c>
      <c r="B5" s="1">
        <f ca="1">0.5*A5+0.5*C5-($N1^2/2)*(1.78*B2^2-2.84*B2)</f>
        <v>9.5698943999999911E-2</v>
      </c>
      <c r="C5" s="1">
        <f t="shared" ref="C5:J5" ca="1" si="1">0.5*B5+0.5*D5-($N1^2/2)*(1.78*C2^2-2.84*C2)</f>
        <v>0.18093178879999983</v>
      </c>
      <c r="D5" s="1">
        <f t="shared" ca="1" si="1"/>
        <v>0.24756551679999977</v>
      </c>
      <c r="E5" s="1">
        <f t="shared" ca="1" si="1"/>
        <v>0.28980019199999973</v>
      </c>
      <c r="F5" s="1">
        <f t="shared" ca="1" si="1"/>
        <v>0.30416895999999971</v>
      </c>
      <c r="G5" s="1">
        <f t="shared" ca="1" si="1"/>
        <v>0.28953804799999971</v>
      </c>
      <c r="H5" s="1">
        <f t="shared" ca="1" si="1"/>
        <v>0.24710676479999974</v>
      </c>
      <c r="I5" s="1">
        <f t="shared" ca="1" si="1"/>
        <v>0.18040750079999981</v>
      </c>
      <c r="J5" s="1">
        <f t="shared" ca="1" si="1"/>
        <v>9.5305727999999909E-2</v>
      </c>
      <c r="K5" s="1">
        <v>0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FB91A4-9C23-436E-BF62-60D3BF9B62E6}">
  <dimension ref="A1:N7"/>
  <sheetViews>
    <sheetView workbookViewId="0">
      <selection activeCell="L25" sqref="L25"/>
    </sheetView>
  </sheetViews>
  <sheetFormatPr defaultRowHeight="14.5" x14ac:dyDescent="0.35"/>
  <cols>
    <col min="14" max="14" width="12.453125" bestFit="1" customWidth="1"/>
  </cols>
  <sheetData>
    <row r="1" spans="1:14" x14ac:dyDescent="0.35">
      <c r="A1">
        <v>1</v>
      </c>
      <c r="B1">
        <v>2</v>
      </c>
      <c r="C1">
        <v>3</v>
      </c>
      <c r="D1">
        <v>4</v>
      </c>
      <c r="E1">
        <v>5</v>
      </c>
      <c r="F1">
        <v>6</v>
      </c>
      <c r="G1">
        <v>7</v>
      </c>
      <c r="H1">
        <v>8</v>
      </c>
      <c r="I1">
        <v>9</v>
      </c>
      <c r="J1">
        <v>10</v>
      </c>
      <c r="K1">
        <v>11</v>
      </c>
      <c r="M1" t="s">
        <v>0</v>
      </c>
      <c r="N1">
        <v>0.16</v>
      </c>
    </row>
    <row r="2" spans="1:14" x14ac:dyDescent="0.35">
      <c r="A2" s="1">
        <v>0</v>
      </c>
      <c r="B2" s="1">
        <f>A2+$N1</f>
        <v>0.16</v>
      </c>
      <c r="C2" s="1">
        <f t="shared" ref="C2:K2" si="0">B2+$N1</f>
        <v>0.32</v>
      </c>
      <c r="D2" s="1">
        <f t="shared" si="0"/>
        <v>0.48</v>
      </c>
      <c r="E2" s="1">
        <f t="shared" si="0"/>
        <v>0.64</v>
      </c>
      <c r="F2" s="1">
        <f t="shared" si="0"/>
        <v>0.8</v>
      </c>
      <c r="G2" s="1">
        <f t="shared" si="0"/>
        <v>0.96000000000000008</v>
      </c>
      <c r="H2" s="1">
        <f t="shared" si="0"/>
        <v>1.1200000000000001</v>
      </c>
      <c r="I2" s="1">
        <f t="shared" si="0"/>
        <v>1.28</v>
      </c>
      <c r="J2" s="1">
        <f t="shared" si="0"/>
        <v>1.44</v>
      </c>
      <c r="K2" s="1">
        <f t="shared" si="0"/>
        <v>1.5999999999999999</v>
      </c>
    </row>
    <row r="4" spans="1:14" x14ac:dyDescent="0.35">
      <c r="A4" t="s">
        <v>1</v>
      </c>
    </row>
    <row r="5" spans="1:14" x14ac:dyDescent="0.35">
      <c r="A5" s="1">
        <v>0</v>
      </c>
      <c r="B5" s="1">
        <f ca="1">(C5+A5-$N1^2*(1.78*B2^2-2.84*B2))/(2+$N7*$N1^2/39392)</f>
        <v>8.2048029047640456E-3</v>
      </c>
      <c r="C5" s="1">
        <f t="shared" ref="C5:J5" ca="1" si="1">(D5+B5-$N1^2*(1.78*C2^2-2.84*C2))/(2+$N7*$N1^2/39392)</f>
        <v>1.5076168374761242E-2</v>
      </c>
      <c r="D5" s="1">
        <f t="shared" ca="1" si="1"/>
        <v>2.0129508325141203E-2</v>
      </c>
      <c r="E5" s="1">
        <f t="shared" ca="1" si="1"/>
        <v>2.3189695186678086E-2</v>
      </c>
      <c r="F5" s="1">
        <f t="shared" ca="1" si="1"/>
        <v>2.4196129635724463E-2</v>
      </c>
      <c r="G5" s="1">
        <f t="shared" ca="1" si="1"/>
        <v>2.3135288257756886E-2</v>
      </c>
      <c r="H5" s="1">
        <f t="shared" ca="1" si="1"/>
        <v>2.0025670806659603E-2</v>
      </c>
      <c r="I5" s="1">
        <f t="shared" ca="1" si="1"/>
        <v>1.4938392045494634E-2</v>
      </c>
      <c r="J5" s="1">
        <f t="shared" ca="1" si="1"/>
        <v>8.0763386848343548E-3</v>
      </c>
      <c r="K5" s="1">
        <v>0</v>
      </c>
    </row>
    <row r="6" spans="1:14" x14ac:dyDescent="0.35">
      <c r="M6" t="s">
        <v>3</v>
      </c>
      <c r="N6">
        <f ca="1">(SUM(B7:K7)-1.6)/1.6</f>
        <v>5.8456076972496218E-4</v>
      </c>
    </row>
    <row r="7" spans="1:14" x14ac:dyDescent="0.35">
      <c r="B7">
        <f ca="1">SQRT((B5-A5)^2+$N1^2)</f>
        <v>0.1602102331023397</v>
      </c>
      <c r="C7">
        <f t="shared" ref="C7:K7" ca="1" si="2">SQRT((C5-B5)^2+$N1^2)</f>
        <v>0.16014748097744863</v>
      </c>
      <c r="D7">
        <f t="shared" ca="1" si="2"/>
        <v>0.16007978087395705</v>
      </c>
      <c r="E7">
        <f t="shared" ca="1" si="2"/>
        <v>0.16002926214798194</v>
      </c>
      <c r="F7">
        <f t="shared" ca="1" si="2"/>
        <v>0.16000316531337819</v>
      </c>
      <c r="G7">
        <f t="shared" ca="1" si="2"/>
        <v>0.16000351678769192</v>
      </c>
      <c r="H7">
        <f t="shared" ca="1" si="2"/>
        <v>0.16003021502420151</v>
      </c>
      <c r="I7">
        <f t="shared" ca="1" si="2"/>
        <v>0.16008085583602369</v>
      </c>
      <c r="J7">
        <f t="shared" ca="1" si="2"/>
        <v>0.1601470816978085</v>
      </c>
      <c r="K7">
        <f t="shared" ca="1" si="2"/>
        <v>0.16020370547072921</v>
      </c>
      <c r="M7" t="s">
        <v>2</v>
      </c>
      <c r="N7">
        <f ca="1">2.93*10^9*(SUM(B7:K7)-1.6)/1.6</f>
        <v>1712763.0552945456</v>
      </c>
    </row>
  </sheetData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Planilha1</vt:lpstr>
      <vt:lpstr>Planilha2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guilherme vernizzi</dc:creator>
  <cp:lastModifiedBy>guilherme vernizzi</cp:lastModifiedBy>
  <dcterms:created xsi:type="dcterms:W3CDTF">2025-10-24T17:06:41Z</dcterms:created>
  <dcterms:modified xsi:type="dcterms:W3CDTF">2025-10-24T17:39:56Z</dcterms:modified>
</cp:coreProperties>
</file>