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MyDocs\POLI\PTC2547\Listas\"/>
    </mc:Choice>
  </mc:AlternateContent>
  <xr:revisionPtr revIDLastSave="0" documentId="13_ncr:1_{1298FF9F-7426-4329-A567-25F40DCA8DA9}" xr6:coauthVersionLast="46" xr6:coauthVersionMax="46" xr10:uidLastSave="{00000000-0000-0000-0000-000000000000}"/>
  <bookViews>
    <workbookView xWindow="1900" yWindow="1900" windowWidth="23470" windowHeight="1913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J2" i="1"/>
  <c r="I2" i="1"/>
  <c r="H2" i="1"/>
  <c r="F2" i="1"/>
  <c r="G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G34" i="1"/>
  <c r="H44" i="1" l="1"/>
  <c r="J44" i="1" l="1"/>
  <c r="I44" i="1"/>
  <c r="I46" i="1" l="1"/>
  <c r="H46" i="1"/>
</calcChain>
</file>

<file path=xl/sharedStrings.xml><?xml version="1.0" encoding="utf-8"?>
<sst xmlns="http://schemas.openxmlformats.org/spreadsheetml/2006/main" count="11" uniqueCount="8">
  <si>
    <t>P(lambda)</t>
  </si>
  <si>
    <t>x</t>
  </si>
  <si>
    <t>y</t>
  </si>
  <si>
    <t>X</t>
  </si>
  <si>
    <t>Y</t>
  </si>
  <si>
    <t>Z</t>
  </si>
  <si>
    <r>
      <t>l</t>
    </r>
    <r>
      <rPr>
        <b/>
        <sz val="12"/>
        <rFont val="Goudy Old Style"/>
        <family val="1"/>
      </rPr>
      <t xml:space="preserve"> (nm)</t>
    </r>
  </si>
  <si>
    <t>Resultados: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</si>
</sst>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0" x14ac:knownFonts="1">
    <font>
      <sz val="10"/>
      <name val="Arial"/>
    </font>
    <font>
      <b/>
      <sz val="11"/>
      <name val="Goudy Old Style"/>
      <family val="1"/>
    </font>
    <font>
      <sz val="10"/>
      <name val="Goudy Old Style"/>
      <family val="1"/>
    </font>
    <font>
      <sz val="11"/>
      <name val="Goudy Old Style"/>
      <family val="1"/>
    </font>
    <font>
      <b/>
      <sz val="10"/>
      <name val="Goudy Old Style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Symbol"/>
      <family val="1"/>
      <charset val="2"/>
    </font>
    <font>
      <b/>
      <sz val="12"/>
      <name val="Goudy Old Style"/>
      <family val="1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2" xfId="0" applyFont="1" applyBorder="1" applyAlignment="1">
      <alignment horizontal="center" wrapText="1"/>
    </xf>
    <xf numFmtId="165" fontId="2" fillId="0" borderId="4" xfId="0" applyNumberFormat="1" applyFont="1" applyBorder="1" applyAlignment="1" applyProtection="1">
      <alignment horizontal="center" wrapText="1"/>
      <protection hidden="1"/>
    </xf>
    <xf numFmtId="165" fontId="2" fillId="0" borderId="5" xfId="0" applyNumberFormat="1" applyFont="1" applyBorder="1" applyAlignment="1" applyProtection="1">
      <alignment horizontal="center" wrapText="1"/>
      <protection hidden="1"/>
    </xf>
    <xf numFmtId="165" fontId="2" fillId="0" borderId="2" xfId="0" applyNumberFormat="1" applyFont="1" applyBorder="1" applyAlignment="1" applyProtection="1">
      <alignment horizontal="center" wrapText="1"/>
      <protection hidden="1"/>
    </xf>
    <xf numFmtId="165" fontId="2" fillId="0" borderId="3" xfId="0" applyNumberFormat="1" applyFont="1" applyBorder="1" applyAlignment="1" applyProtection="1">
      <alignment horizontal="center" wrapText="1"/>
      <protection hidden="1"/>
    </xf>
    <xf numFmtId="165" fontId="2" fillId="0" borderId="0" xfId="0" applyNumberFormat="1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vertical="top" wrapText="1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2" borderId="4" xfId="0" applyFill="1" applyBorder="1" applyProtection="1"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hidden="1"/>
    </xf>
    <xf numFmtId="0" fontId="1" fillId="0" borderId="0" xfId="0" applyFont="1" applyAlignment="1">
      <alignment horizontal="center" wrapText="1"/>
    </xf>
    <xf numFmtId="165" fontId="2" fillId="0" borderId="0" xfId="0" applyNumberFormat="1" applyFont="1" applyAlignment="1" applyProtection="1">
      <alignment horizontal="center" wrapText="1"/>
      <protection hidden="1"/>
    </xf>
    <xf numFmtId="0" fontId="1" fillId="0" borderId="4" xfId="0" applyFont="1" applyBorder="1" applyAlignment="1">
      <alignment horizontal="center" wrapText="1"/>
    </xf>
    <xf numFmtId="0" fontId="0" fillId="4" borderId="0" xfId="0" applyFill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2" fillId="0" borderId="6" xfId="0" applyNumberFormat="1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Protection="1"/>
    <xf numFmtId="0" fontId="5" fillId="0" borderId="0" xfId="0" applyFont="1" applyProtection="1"/>
    <xf numFmtId="0" fontId="6" fillId="3" borderId="4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9" fillId="3" borderId="4" xfId="0" applyFont="1" applyFill="1" applyBorder="1" applyAlignment="1" applyProtection="1">
      <alignment horizontal="center"/>
    </xf>
    <xf numFmtId="0" fontId="0" fillId="3" borderId="4" xfId="0" applyFill="1" applyBorder="1" applyProtection="1"/>
    <xf numFmtId="0" fontId="1" fillId="3" borderId="1" xfId="0" applyFont="1" applyFill="1" applyBorder="1" applyAlignment="1" applyProtection="1">
      <alignment vertical="top" wrapText="1"/>
      <protection hidden="1"/>
    </xf>
    <xf numFmtId="0" fontId="8" fillId="3" borderId="1" xfId="0" applyFont="1" applyFill="1" applyBorder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Diagrama x-y</a:t>
            </a:r>
          </a:p>
        </c:rich>
      </c:tx>
      <c:layout>
        <c:manualLayout>
          <c:xMode val="edge"/>
          <c:yMode val="edge"/>
          <c:x val="0.48395598644034871"/>
          <c:y val="0.15478164058179616"/>
        </c:manualLayout>
      </c:layout>
      <c:overlay val="1"/>
      <c:spPr>
        <a:solidFill>
          <a:srgbClr val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385814706709425"/>
          <c:y val="7.2609544239629759E-2"/>
          <c:w val="0.82581451246253901"/>
          <c:h val="0.795404552806853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Plan1!$G$1</c:f>
              <c:strCache>
                <c:ptCount val="1"/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Plan1!$F$2:$F$341</c:f>
              <c:numCache>
                <c:formatCode>0.00000</c:formatCode>
                <c:ptCount val="340"/>
                <c:pt idx="0">
                  <c:v>0.17632241813602018</c:v>
                </c:pt>
                <c:pt idx="1">
                  <c:v>0.17199017199017197</c:v>
                </c:pt>
                <c:pt idx="2">
                  <c:v>0.17312348668280869</c:v>
                </c:pt>
                <c:pt idx="3">
                  <c:v>0.17255057516858388</c:v>
                </c:pt>
                <c:pt idx="4">
                  <c:v>0.17142857142857143</c:v>
                </c:pt>
                <c:pt idx="5">
                  <c:v>0.16887752067098924</c:v>
                </c:pt>
                <c:pt idx="6">
                  <c:v>0.16441654078549847</c:v>
                </c:pt>
                <c:pt idx="7">
                  <c:v>0.15664166239575081</c:v>
                </c:pt>
                <c:pt idx="8">
                  <c:v>0.14396039603960395</c:v>
                </c:pt>
                <c:pt idx="9">
                  <c:v>0.12414231257941549</c:v>
                </c:pt>
                <c:pt idx="10">
                  <c:v>9.1256204658266504E-2</c:v>
                </c:pt>
                <c:pt idx="11">
                  <c:v>4.537719795802609E-2</c:v>
                </c:pt>
                <c:pt idx="12">
                  <c:v>8.1680280046674426E-3</c:v>
                </c:pt>
                <c:pt idx="13">
                  <c:v>1.3870246085011185E-2</c:v>
                </c:pt>
                <c:pt idx="14">
                  <c:v>7.4339401056958299E-2</c:v>
                </c:pt>
                <c:pt idx="15">
                  <c:v>0.15471627559128728</c:v>
                </c:pt>
                <c:pt idx="16">
                  <c:v>0.22961967264964023</c:v>
                </c:pt>
                <c:pt idx="17">
                  <c:v>0.30206522494958626</c:v>
                </c:pt>
                <c:pt idx="18">
                  <c:v>0.3731015438684574</c:v>
                </c:pt>
                <c:pt idx="19">
                  <c:v>0.44406246358233309</c:v>
                </c:pt>
                <c:pt idx="20">
                  <c:v>0.51247203579418343</c:v>
                </c:pt>
                <c:pt idx="21">
                  <c:v>0.57515131136516473</c:v>
                </c:pt>
                <c:pt idx="22">
                  <c:v>0.62703659976387249</c:v>
                </c:pt>
                <c:pt idx="23">
                  <c:v>0.66578126037585506</c:v>
                </c:pt>
                <c:pt idx="24">
                  <c:v>0.69148591777274204</c:v>
                </c:pt>
                <c:pt idx="25">
                  <c:v>0.70795679964734404</c:v>
                </c:pt>
                <c:pt idx="26">
                  <c:v>0.71905602825493664</c:v>
                </c:pt>
                <c:pt idx="27">
                  <c:v>0.72599231754161331</c:v>
                </c:pt>
                <c:pt idx="28">
                  <c:v>0.72996901283753868</c:v>
                </c:pt>
                <c:pt idx="29">
                  <c:v>0.73199329983249584</c:v>
                </c:pt>
                <c:pt idx="30">
                  <c:v>0.73354231974921635</c:v>
                </c:pt>
                <c:pt idx="31">
                  <c:v>0.73462783171521029</c:v>
                </c:pt>
                <c:pt idx="32">
                  <c:v>0.73499999999999999</c:v>
                </c:pt>
                <c:pt idx="33">
                  <c:v>0.73519999999999996</c:v>
                </c:pt>
                <c:pt idx="34">
                  <c:v>0.73540000000000005</c:v>
                </c:pt>
                <c:pt idx="35">
                  <c:v>0.73560000000000003</c:v>
                </c:pt>
                <c:pt idx="36">
                  <c:v>0.73580000000000001</c:v>
                </c:pt>
                <c:pt idx="37">
                  <c:v>0.73599999999999999</c:v>
                </c:pt>
                <c:pt idx="38">
                  <c:v>0.73599999999999999</c:v>
                </c:pt>
                <c:pt idx="43">
                  <c:v>0.17632241813602018</c:v>
                </c:pt>
                <c:pt idx="44">
                  <c:v>0.73599999999999999</c:v>
                </c:pt>
              </c:numCache>
            </c:numRef>
          </c:xVal>
          <c:yVal>
            <c:numRef>
              <c:f>Plan1!$G$2:$G$341</c:f>
              <c:numCache>
                <c:formatCode>0.00000</c:formatCode>
                <c:ptCount val="340"/>
                <c:pt idx="0">
                  <c:v>5.0377833753148622E-3</c:v>
                </c:pt>
                <c:pt idx="1">
                  <c:v>4.9140049140049139E-3</c:v>
                </c:pt>
                <c:pt idx="2">
                  <c:v>4.8426150121065378E-3</c:v>
                </c:pt>
                <c:pt idx="3">
                  <c:v>4.7600158667195558E-3</c:v>
                </c:pt>
                <c:pt idx="4">
                  <c:v>5.1020408163265311E-3</c:v>
                </c:pt>
                <c:pt idx="5">
                  <c:v>6.900243887930522E-3</c:v>
                </c:pt>
                <c:pt idx="6">
                  <c:v>1.0857250755287007E-2</c:v>
                </c:pt>
                <c:pt idx="7">
                  <c:v>1.7704887480780876E-2</c:v>
                </c:pt>
                <c:pt idx="8">
                  <c:v>2.9702970297029702E-2</c:v>
                </c:pt>
                <c:pt idx="9">
                  <c:v>5.7814485387547646E-2</c:v>
                </c:pt>
                <c:pt idx="10">
                  <c:v>0.13268423062237494</c:v>
                </c:pt>
                <c:pt idx="11">
                  <c:v>0.29495178672716954</c:v>
                </c:pt>
                <c:pt idx="12">
                  <c:v>0.53842307051175187</c:v>
                </c:pt>
                <c:pt idx="13">
                  <c:v>0.750186428038777</c:v>
                </c:pt>
                <c:pt idx="14">
                  <c:v>0.83382266588373455</c:v>
                </c:pt>
                <c:pt idx="15">
                  <c:v>0.80583341123679531</c:v>
                </c:pt>
                <c:pt idx="16">
                  <c:v>0.75432908990274372</c:v>
                </c:pt>
                <c:pt idx="17">
                  <c:v>0.69188512620819143</c:v>
                </c:pt>
                <c:pt idx="18">
                  <c:v>0.62445085979666115</c:v>
                </c:pt>
                <c:pt idx="19">
                  <c:v>0.5547139028085305</c:v>
                </c:pt>
                <c:pt idx="20">
                  <c:v>0.48657718120805366</c:v>
                </c:pt>
                <c:pt idx="21">
                  <c:v>0.42423223492490469</c:v>
                </c:pt>
                <c:pt idx="22">
                  <c:v>0.37249114521841797</c:v>
                </c:pt>
                <c:pt idx="23">
                  <c:v>0.33401952320871242</c:v>
                </c:pt>
                <c:pt idx="24">
                  <c:v>0.30835221754613146</c:v>
                </c:pt>
                <c:pt idx="25">
                  <c:v>0.29204320035265596</c:v>
                </c:pt>
                <c:pt idx="26">
                  <c:v>0.28094397174506341</c:v>
                </c:pt>
                <c:pt idx="27">
                  <c:v>0.27400768245838669</c:v>
                </c:pt>
                <c:pt idx="28">
                  <c:v>0.27003098716246127</c:v>
                </c:pt>
                <c:pt idx="29">
                  <c:v>0.26800670016750416</c:v>
                </c:pt>
                <c:pt idx="30">
                  <c:v>0.26645768025078376</c:v>
                </c:pt>
                <c:pt idx="31">
                  <c:v>0.26537216828478966</c:v>
                </c:pt>
                <c:pt idx="32">
                  <c:v>0.26451612903225807</c:v>
                </c:pt>
                <c:pt idx="33">
                  <c:v>0.26500000000000001</c:v>
                </c:pt>
                <c:pt idx="34">
                  <c:v>0.26519999999999999</c:v>
                </c:pt>
                <c:pt idx="35">
                  <c:v>0.26540000000000002</c:v>
                </c:pt>
                <c:pt idx="36">
                  <c:v>0.2656</c:v>
                </c:pt>
                <c:pt idx="37">
                  <c:v>0.26579999999999998</c:v>
                </c:pt>
                <c:pt idx="38">
                  <c:v>0.26600000000000001</c:v>
                </c:pt>
                <c:pt idx="43">
                  <c:v>5.0377833753148622E-3</c:v>
                </c:pt>
                <c:pt idx="44">
                  <c:v>0.26600000000000001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F4-43EB-8392-4D222ED2D127}"/>
            </c:ext>
          </c:extLst>
        </c:ser>
        <c:ser>
          <c:idx val="1"/>
          <c:order val="1"/>
          <c:tx>
            <c:v>X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Plan1!$H$46</c:f>
              <c:numCache>
                <c:formatCode>General</c:formatCode>
                <c:ptCount val="1"/>
                <c:pt idx="0">
                  <c:v>0.27375816909048634</c:v>
                </c:pt>
              </c:numCache>
            </c:numRef>
          </c:xVal>
          <c:yVal>
            <c:numRef>
              <c:f>Plan1!$I$46</c:f>
              <c:numCache>
                <c:formatCode>General</c:formatCode>
                <c:ptCount val="1"/>
                <c:pt idx="0">
                  <c:v>0.27393898690362406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5F4-43EB-8392-4D222ED2D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6494816"/>
        <c:axId val="-186504064"/>
      </c:scatterChart>
      <c:valAx>
        <c:axId val="-186494816"/>
        <c:scaling>
          <c:orientation val="minMax"/>
          <c:max val="0.8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86504064"/>
        <c:crossesAt val="0"/>
        <c:crossBetween val="midCat"/>
        <c:majorUnit val="0.1"/>
        <c:minorUnit val="0.05"/>
      </c:valAx>
      <c:valAx>
        <c:axId val="-186504064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86494816"/>
        <c:crossesAt val="0"/>
        <c:crossBetween val="midCat"/>
        <c:majorUnit val="0.1"/>
        <c:minorUnit val="0.0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Função de Luminância  x(</a:t>
            </a:r>
            <a:r>
              <a:rPr lang="el-GR" sz="1100"/>
              <a:t>λ)</a:t>
            </a:r>
          </a:p>
        </c:rich>
      </c:tx>
      <c:layout>
        <c:manualLayout>
          <c:xMode val="edge"/>
          <c:yMode val="edge"/>
          <c:x val="0.43638364779874206"/>
          <c:y val="0.10642473443825473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8.6468903990016083E-2"/>
          <c:y val="5.8566961990322276E-2"/>
          <c:w val="0.86092952233537756"/>
          <c:h val="0.84336425266064075"/>
        </c:manualLayout>
      </c:layout>
      <c:scatterChart>
        <c:scatterStyle val="smoothMarker"/>
        <c:varyColors val="0"/>
        <c:ser>
          <c:idx val="0"/>
          <c:order val="0"/>
          <c:tx>
            <c:v>Função de Luminância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Plan1!$A$2:$A$40</c:f>
              <c:numCache>
                <c:formatCode>General</c:formatCode>
                <c:ptCount val="39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  <c:pt idx="23">
                  <c:v>610</c:v>
                </c:pt>
                <c:pt idx="24">
                  <c:v>620</c:v>
                </c:pt>
                <c:pt idx="25">
                  <c:v>630</c:v>
                </c:pt>
                <c:pt idx="26">
                  <c:v>640</c:v>
                </c:pt>
                <c:pt idx="27">
                  <c:v>650</c:v>
                </c:pt>
                <c:pt idx="28">
                  <c:v>660</c:v>
                </c:pt>
                <c:pt idx="29">
                  <c:v>670</c:v>
                </c:pt>
                <c:pt idx="30">
                  <c:v>680</c:v>
                </c:pt>
                <c:pt idx="31">
                  <c:v>690</c:v>
                </c:pt>
                <c:pt idx="32">
                  <c:v>700</c:v>
                </c:pt>
                <c:pt idx="33">
                  <c:v>710</c:v>
                </c:pt>
                <c:pt idx="34">
                  <c:v>720</c:v>
                </c:pt>
                <c:pt idx="35">
                  <c:v>730</c:v>
                </c:pt>
                <c:pt idx="36">
                  <c:v>740</c:v>
                </c:pt>
                <c:pt idx="37">
                  <c:v>750</c:v>
                </c:pt>
                <c:pt idx="38">
                  <c:v>760</c:v>
                </c:pt>
              </c:numCache>
            </c:numRef>
          </c:xVal>
          <c:yVal>
            <c:numRef>
              <c:f>Plan1!$D$2:$D$40</c:f>
              <c:numCache>
                <c:formatCode>0.00000</c:formatCode>
                <c:ptCount val="39"/>
                <c:pt idx="0">
                  <c:v>4.0000000000000003E-5</c:v>
                </c:pt>
                <c:pt idx="1">
                  <c:v>1.2E-4</c:v>
                </c:pt>
                <c:pt idx="2">
                  <c:v>4.0000000000000002E-4</c:v>
                </c:pt>
                <c:pt idx="3">
                  <c:v>1.1999999999999999E-3</c:v>
                </c:pt>
                <c:pt idx="4">
                  <c:v>4.0000000000000001E-3</c:v>
                </c:pt>
                <c:pt idx="5">
                  <c:v>1.1599999999999999E-2</c:v>
                </c:pt>
                <c:pt idx="6">
                  <c:v>2.3E-2</c:v>
                </c:pt>
                <c:pt idx="7">
                  <c:v>3.7999999999999999E-2</c:v>
                </c:pt>
                <c:pt idx="8">
                  <c:v>0.06</c:v>
                </c:pt>
                <c:pt idx="9">
                  <c:v>9.0999999999999998E-2</c:v>
                </c:pt>
                <c:pt idx="10">
                  <c:v>0.13900000000000001</c:v>
                </c:pt>
                <c:pt idx="11">
                  <c:v>0.20799999999999999</c:v>
                </c:pt>
                <c:pt idx="12">
                  <c:v>0.32300000000000001</c:v>
                </c:pt>
                <c:pt idx="13">
                  <c:v>0.503</c:v>
                </c:pt>
                <c:pt idx="14">
                  <c:v>0.71</c:v>
                </c:pt>
                <c:pt idx="15">
                  <c:v>0.86199999999999999</c:v>
                </c:pt>
                <c:pt idx="16">
                  <c:v>0.95399999999999996</c:v>
                </c:pt>
                <c:pt idx="17">
                  <c:v>0.995</c:v>
                </c:pt>
                <c:pt idx="18">
                  <c:v>0.995</c:v>
                </c:pt>
                <c:pt idx="19">
                  <c:v>0.95199999999999996</c:v>
                </c:pt>
                <c:pt idx="20">
                  <c:v>0.87</c:v>
                </c:pt>
                <c:pt idx="21">
                  <c:v>0.75700000000000001</c:v>
                </c:pt>
                <c:pt idx="22">
                  <c:v>0.63100000000000001</c:v>
                </c:pt>
                <c:pt idx="23">
                  <c:v>0.503</c:v>
                </c:pt>
                <c:pt idx="24">
                  <c:v>0.38100000000000001</c:v>
                </c:pt>
                <c:pt idx="25">
                  <c:v>0.26500000000000001</c:v>
                </c:pt>
                <c:pt idx="26">
                  <c:v>0.17499999999999999</c:v>
                </c:pt>
                <c:pt idx="27">
                  <c:v>0.107</c:v>
                </c:pt>
                <c:pt idx="28">
                  <c:v>6.0999999999999999E-2</c:v>
                </c:pt>
                <c:pt idx="29">
                  <c:v>3.2000000000000001E-2</c:v>
                </c:pt>
                <c:pt idx="30">
                  <c:v>1.7000000000000001E-2</c:v>
                </c:pt>
                <c:pt idx="31">
                  <c:v>8.2000000000000007E-3</c:v>
                </c:pt>
                <c:pt idx="32">
                  <c:v>4.1000000000000003E-3</c:v>
                </c:pt>
                <c:pt idx="33">
                  <c:v>2.0999999999999999E-3</c:v>
                </c:pt>
                <c:pt idx="34">
                  <c:v>1.0499999999999999E-3</c:v>
                </c:pt>
                <c:pt idx="35">
                  <c:v>5.1999999999999995E-4</c:v>
                </c:pt>
                <c:pt idx="36">
                  <c:v>2.5000000000000001E-4</c:v>
                </c:pt>
                <c:pt idx="37">
                  <c:v>1.2E-4</c:v>
                </c:pt>
                <c:pt idx="38">
                  <c:v>6.0000000000000002E-5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A-426B-8900-35AC5BE8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6500800"/>
        <c:axId val="-186499168"/>
      </c:scatterChart>
      <c:valAx>
        <c:axId val="-186500800"/>
        <c:scaling>
          <c:orientation val="minMax"/>
          <c:min val="4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86499168"/>
        <c:crosses val="autoZero"/>
        <c:crossBetween val="midCat"/>
      </c:valAx>
      <c:valAx>
        <c:axId val="-18649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-1865008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Espectro P(</a:t>
            </a:r>
            <a:r>
              <a:rPr lang="el-GR"/>
              <a:t>λ)</a:t>
            </a:r>
          </a:p>
        </c:rich>
      </c:tx>
      <c:layout>
        <c:manualLayout>
          <c:xMode val="edge"/>
          <c:yMode val="edge"/>
          <c:x val="0.37641549773165772"/>
          <c:y val="3.4782608695652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7037870266216728E-2"/>
          <c:y val="0.12553043478260872"/>
          <c:w val="0.84228185762493979"/>
          <c:h val="0.79030167750770286"/>
        </c:manualLayout>
      </c:layout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Plan1!$A$2:$A$42</c:f>
              <c:numCache>
                <c:formatCode>General</c:formatCode>
                <c:ptCount val="41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  <c:pt idx="23">
                  <c:v>610</c:v>
                </c:pt>
                <c:pt idx="24">
                  <c:v>620</c:v>
                </c:pt>
                <c:pt idx="25">
                  <c:v>630</c:v>
                </c:pt>
                <c:pt idx="26">
                  <c:v>640</c:v>
                </c:pt>
                <c:pt idx="27">
                  <c:v>650</c:v>
                </c:pt>
                <c:pt idx="28">
                  <c:v>660</c:v>
                </c:pt>
                <c:pt idx="29">
                  <c:v>670</c:v>
                </c:pt>
                <c:pt idx="30">
                  <c:v>680</c:v>
                </c:pt>
                <c:pt idx="31">
                  <c:v>690</c:v>
                </c:pt>
                <c:pt idx="32">
                  <c:v>700</c:v>
                </c:pt>
                <c:pt idx="33">
                  <c:v>710</c:v>
                </c:pt>
                <c:pt idx="34">
                  <c:v>720</c:v>
                </c:pt>
                <c:pt idx="35">
                  <c:v>730</c:v>
                </c:pt>
                <c:pt idx="36">
                  <c:v>740</c:v>
                </c:pt>
                <c:pt idx="37">
                  <c:v>750</c:v>
                </c:pt>
                <c:pt idx="38">
                  <c:v>760</c:v>
                </c:pt>
              </c:numCache>
            </c:numRef>
          </c:xVal>
          <c:yVal>
            <c:numRef>
              <c:f>Plan1!$B$2:$B$42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35-4621-ABF2-43ED99BA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232280"/>
        <c:axId val="660236872"/>
      </c:scatterChart>
      <c:valAx>
        <c:axId val="660232280"/>
        <c:scaling>
          <c:orientation val="minMax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0236872"/>
        <c:crossesAt val="0"/>
        <c:crossBetween val="midCat"/>
      </c:valAx>
      <c:valAx>
        <c:axId val="6602368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0232280"/>
        <c:crossesAt val="30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355600</xdr:colOff>
          <xdr:row>1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120650</xdr:colOff>
          <xdr:row>0</xdr:row>
          <xdr:rowOff>12700</xdr:rowOff>
        </xdr:from>
        <xdr:to>
          <xdr:col>3</xdr:col>
          <xdr:colOff>476250</xdr:colOff>
          <xdr:row>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101600</xdr:colOff>
          <xdr:row>0</xdr:row>
          <xdr:rowOff>6350</xdr:rowOff>
        </xdr:from>
        <xdr:to>
          <xdr:col>4</xdr:col>
          <xdr:colOff>431800</xdr:colOff>
          <xdr:row>1</xdr:row>
          <xdr:rowOff>6350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556986</xdr:colOff>
      <xdr:row>0</xdr:row>
      <xdr:rowOff>151493</xdr:rowOff>
    </xdr:from>
    <xdr:to>
      <xdr:col>16</xdr:col>
      <xdr:colOff>605971</xdr:colOff>
      <xdr:row>18</xdr:row>
      <xdr:rowOff>137886</xdr:rowOff>
    </xdr:to>
    <xdr:graphicFrame macro="">
      <xdr:nvGraphicFramePr>
        <xdr:cNvPr id="1034" name="Gráfico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190500</xdr:colOff>
      <xdr:row>0</xdr:row>
      <xdr:rowOff>164193</xdr:rowOff>
    </xdr:from>
    <xdr:to>
      <xdr:col>23</xdr:col>
      <xdr:colOff>361950</xdr:colOff>
      <xdr:row>18</xdr:row>
      <xdr:rowOff>101600</xdr:rowOff>
    </xdr:to>
    <xdr:graphicFrame macro="">
      <xdr:nvGraphicFramePr>
        <xdr:cNvPr id="1035" name="Gráfico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552450</xdr:colOff>
      <xdr:row>20</xdr:row>
      <xdr:rowOff>50800</xdr:rowOff>
    </xdr:from>
    <xdr:to>
      <xdr:col>17</xdr:col>
      <xdr:colOff>19050</xdr:colOff>
      <xdr:row>41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3"/>
  <sheetViews>
    <sheetView tabSelected="1" workbookViewId="0">
      <selection activeCell="B33" sqref="B33"/>
    </sheetView>
  </sheetViews>
  <sheetFormatPr defaultRowHeight="12.5" x14ac:dyDescent="0.25"/>
  <cols>
    <col min="1" max="1" width="7.1796875" style="1" bestFit="1" customWidth="1"/>
    <col min="2" max="2" width="9.1796875" style="1" bestFit="1" customWidth="1"/>
    <col min="3" max="3" width="7.36328125" style="10" bestFit="1" customWidth="1"/>
    <col min="4" max="4" width="7.81640625" style="10" customWidth="1"/>
    <col min="5" max="5" width="7.36328125" style="10" customWidth="1"/>
    <col min="6" max="6" width="0.26953125" style="10" customWidth="1"/>
    <col min="7" max="7" width="0.1796875" style="10" customWidth="1"/>
    <col min="8" max="8" width="8.26953125" style="23" customWidth="1"/>
    <col min="9" max="9" width="7.7265625" style="23" customWidth="1"/>
    <col min="10" max="10" width="7.7265625" customWidth="1"/>
  </cols>
  <sheetData>
    <row r="1" spans="1:21" ht="13.25" customHeight="1" x14ac:dyDescent="0.25">
      <c r="A1" s="12" t="s">
        <v>6</v>
      </c>
      <c r="B1" s="13" t="s">
        <v>0</v>
      </c>
      <c r="C1" s="29"/>
      <c r="D1" s="30"/>
      <c r="E1" s="14"/>
      <c r="F1" s="8"/>
      <c r="G1" s="8"/>
      <c r="H1" s="21" t="s">
        <v>3</v>
      </c>
      <c r="I1" s="21" t="s">
        <v>4</v>
      </c>
      <c r="J1" s="21" t="s">
        <v>5</v>
      </c>
    </row>
    <row r="2" spans="1:21" ht="14.5" x14ac:dyDescent="0.35">
      <c r="A2" s="2">
        <v>380</v>
      </c>
      <c r="B2" s="11">
        <v>0</v>
      </c>
      <c r="C2" s="3">
        <v>1.4E-3</v>
      </c>
      <c r="D2" s="4">
        <v>4.0000000000000003E-5</v>
      </c>
      <c r="E2" s="4">
        <v>6.4999999999999997E-3</v>
      </c>
      <c r="F2" s="4">
        <f>C2/(C2+D2+E2)</f>
        <v>0.17632241813602018</v>
      </c>
      <c r="G2" s="4">
        <f>D2/(C2+D2+E2)</f>
        <v>5.0377833753148622E-3</v>
      </c>
      <c r="H2" s="22">
        <f>B2*C2</f>
        <v>0</v>
      </c>
      <c r="I2" s="22">
        <f>B2*D2</f>
        <v>0</v>
      </c>
      <c r="J2" s="22">
        <f>B2*E2</f>
        <v>0</v>
      </c>
      <c r="R2" s="1"/>
      <c r="S2" s="1"/>
      <c r="T2" s="1"/>
      <c r="U2" s="7"/>
    </row>
    <row r="3" spans="1:21" ht="14.5" x14ac:dyDescent="0.35">
      <c r="A3" s="2">
        <f>A2+10</f>
        <v>390</v>
      </c>
      <c r="B3" s="11">
        <v>0</v>
      </c>
      <c r="C3" s="5">
        <v>4.1999999999999997E-3</v>
      </c>
      <c r="D3" s="6">
        <v>1.2E-4</v>
      </c>
      <c r="E3" s="6">
        <v>2.01E-2</v>
      </c>
      <c r="F3" s="4">
        <f t="shared" ref="F3:F33" si="0">C3/(C3+D3+E3)</f>
        <v>0.17199017199017197</v>
      </c>
      <c r="G3" s="4">
        <f t="shared" ref="G3:G34" si="1">D3/(C3+D3+E3)</f>
        <v>4.9140049140049139E-3</v>
      </c>
      <c r="H3" s="22">
        <f t="shared" ref="H3:H40" si="2">B3*C3</f>
        <v>0</v>
      </c>
      <c r="I3" s="22">
        <f t="shared" ref="I3:I40" si="3">B3*D3</f>
        <v>0</v>
      </c>
      <c r="J3" s="22">
        <f t="shared" ref="J3:J40" si="4">B3*E3</f>
        <v>0</v>
      </c>
      <c r="R3" s="1"/>
      <c r="S3" s="1"/>
      <c r="T3" s="1"/>
      <c r="U3" s="7"/>
    </row>
    <row r="4" spans="1:21" ht="14.5" x14ac:dyDescent="0.35">
      <c r="A4" s="2">
        <f t="shared" ref="A4:A40" si="5">A3+10</f>
        <v>400</v>
      </c>
      <c r="B4" s="11">
        <v>0</v>
      </c>
      <c r="C4" s="5">
        <v>1.43E-2</v>
      </c>
      <c r="D4" s="6">
        <v>4.0000000000000002E-4</v>
      </c>
      <c r="E4" s="6">
        <v>6.7900000000000002E-2</v>
      </c>
      <c r="F4" s="4">
        <f t="shared" si="0"/>
        <v>0.17312348668280869</v>
      </c>
      <c r="G4" s="4">
        <f t="shared" si="1"/>
        <v>4.8426150121065378E-3</v>
      </c>
      <c r="H4" s="22">
        <f t="shared" si="2"/>
        <v>0</v>
      </c>
      <c r="I4" s="22">
        <f t="shared" si="3"/>
        <v>0</v>
      </c>
      <c r="J4" s="22">
        <f t="shared" si="4"/>
        <v>0</v>
      </c>
      <c r="R4" s="1"/>
      <c r="S4" s="1"/>
      <c r="T4" s="1"/>
      <c r="U4" s="7"/>
    </row>
    <row r="5" spans="1:21" ht="14.5" x14ac:dyDescent="0.35">
      <c r="A5" s="2">
        <f t="shared" si="5"/>
        <v>410</v>
      </c>
      <c r="B5" s="11">
        <v>0</v>
      </c>
      <c r="C5" s="5">
        <v>4.3499999999999997E-2</v>
      </c>
      <c r="D5" s="6">
        <v>1.1999999999999999E-3</v>
      </c>
      <c r="E5" s="6">
        <v>0.2074</v>
      </c>
      <c r="F5" s="4">
        <f t="shared" si="0"/>
        <v>0.17255057516858388</v>
      </c>
      <c r="G5" s="4">
        <f t="shared" si="1"/>
        <v>4.7600158667195558E-3</v>
      </c>
      <c r="H5" s="22">
        <f t="shared" si="2"/>
        <v>0</v>
      </c>
      <c r="I5" s="22">
        <f t="shared" si="3"/>
        <v>0</v>
      </c>
      <c r="J5" s="22">
        <f t="shared" si="4"/>
        <v>0</v>
      </c>
      <c r="R5" s="1"/>
      <c r="S5" s="1"/>
      <c r="T5" s="1"/>
      <c r="U5" s="7"/>
    </row>
    <row r="6" spans="1:21" ht="14.5" x14ac:dyDescent="0.35">
      <c r="A6" s="2">
        <f t="shared" si="5"/>
        <v>420</v>
      </c>
      <c r="B6" s="11">
        <v>0</v>
      </c>
      <c r="C6" s="5">
        <v>0.13439999999999999</v>
      </c>
      <c r="D6" s="6">
        <v>4.0000000000000001E-3</v>
      </c>
      <c r="E6" s="6">
        <v>0.64559999999999995</v>
      </c>
      <c r="F6" s="4">
        <f t="shared" si="0"/>
        <v>0.17142857142857143</v>
      </c>
      <c r="G6" s="4">
        <f t="shared" si="1"/>
        <v>5.1020408163265311E-3</v>
      </c>
      <c r="H6" s="22">
        <f t="shared" si="2"/>
        <v>0</v>
      </c>
      <c r="I6" s="22">
        <f t="shared" si="3"/>
        <v>0</v>
      </c>
      <c r="J6" s="22">
        <f t="shared" si="4"/>
        <v>0</v>
      </c>
      <c r="R6" s="1"/>
      <c r="S6" s="1"/>
      <c r="T6" s="1"/>
      <c r="U6" s="7"/>
    </row>
    <row r="7" spans="1:21" ht="14.5" x14ac:dyDescent="0.35">
      <c r="A7" s="2">
        <f t="shared" si="5"/>
        <v>430</v>
      </c>
      <c r="B7" s="11">
        <v>0</v>
      </c>
      <c r="C7" s="5">
        <v>0.28389999999999999</v>
      </c>
      <c r="D7" s="6">
        <v>1.1599999999999999E-2</v>
      </c>
      <c r="E7" s="6">
        <v>1.3855999999999999</v>
      </c>
      <c r="F7" s="4">
        <f t="shared" si="0"/>
        <v>0.16887752067098924</v>
      </c>
      <c r="G7" s="4">
        <f t="shared" si="1"/>
        <v>6.900243887930522E-3</v>
      </c>
      <c r="H7" s="22">
        <f t="shared" si="2"/>
        <v>0</v>
      </c>
      <c r="I7" s="22">
        <f t="shared" si="3"/>
        <v>0</v>
      </c>
      <c r="J7" s="22">
        <f t="shared" si="4"/>
        <v>0</v>
      </c>
      <c r="R7" s="1"/>
      <c r="S7" s="1"/>
      <c r="T7" s="1"/>
      <c r="U7" s="7"/>
    </row>
    <row r="8" spans="1:21" ht="14.5" x14ac:dyDescent="0.35">
      <c r="A8" s="2">
        <f t="shared" si="5"/>
        <v>440</v>
      </c>
      <c r="B8" s="11">
        <v>20</v>
      </c>
      <c r="C8" s="5">
        <v>0.3483</v>
      </c>
      <c r="D8" s="6">
        <v>2.3E-2</v>
      </c>
      <c r="E8" s="6">
        <v>1.7471000000000001</v>
      </c>
      <c r="F8" s="4">
        <f t="shared" si="0"/>
        <v>0.16441654078549847</v>
      </c>
      <c r="G8" s="4">
        <f t="shared" si="1"/>
        <v>1.0857250755287007E-2</v>
      </c>
      <c r="H8" s="22">
        <f t="shared" si="2"/>
        <v>6.9660000000000002</v>
      </c>
      <c r="I8" s="22">
        <f t="shared" si="3"/>
        <v>0.45999999999999996</v>
      </c>
      <c r="J8" s="22">
        <f t="shared" si="4"/>
        <v>34.942</v>
      </c>
      <c r="R8" s="1"/>
      <c r="S8" s="1"/>
      <c r="T8" s="1"/>
      <c r="U8" s="7"/>
    </row>
    <row r="9" spans="1:21" ht="14.5" x14ac:dyDescent="0.35">
      <c r="A9" s="2">
        <f t="shared" si="5"/>
        <v>450</v>
      </c>
      <c r="B9" s="11">
        <v>0</v>
      </c>
      <c r="C9" s="5">
        <v>0.3362</v>
      </c>
      <c r="D9" s="6">
        <v>3.7999999999999999E-2</v>
      </c>
      <c r="E9" s="6">
        <v>1.7721</v>
      </c>
      <c r="F9" s="4">
        <f t="shared" si="0"/>
        <v>0.15664166239575081</v>
      </c>
      <c r="G9" s="4">
        <f t="shared" si="1"/>
        <v>1.7704887480780876E-2</v>
      </c>
      <c r="H9" s="22">
        <f t="shared" si="2"/>
        <v>0</v>
      </c>
      <c r="I9" s="22">
        <f t="shared" si="3"/>
        <v>0</v>
      </c>
      <c r="J9" s="22">
        <f t="shared" si="4"/>
        <v>0</v>
      </c>
      <c r="R9" s="1"/>
      <c r="S9" s="1"/>
      <c r="T9" s="1"/>
      <c r="U9" s="7"/>
    </row>
    <row r="10" spans="1:21" ht="14.5" x14ac:dyDescent="0.35">
      <c r="A10" s="2">
        <f t="shared" si="5"/>
        <v>460</v>
      </c>
      <c r="B10" s="11">
        <v>0</v>
      </c>
      <c r="C10" s="5">
        <v>0.2908</v>
      </c>
      <c r="D10" s="6">
        <v>0.06</v>
      </c>
      <c r="E10" s="6">
        <v>1.6692</v>
      </c>
      <c r="F10" s="4">
        <f t="shared" si="0"/>
        <v>0.14396039603960395</v>
      </c>
      <c r="G10" s="4">
        <f t="shared" si="1"/>
        <v>2.9702970297029702E-2</v>
      </c>
      <c r="H10" s="22">
        <f t="shared" si="2"/>
        <v>0</v>
      </c>
      <c r="I10" s="22">
        <f t="shared" si="3"/>
        <v>0</v>
      </c>
      <c r="J10" s="22">
        <f t="shared" si="4"/>
        <v>0</v>
      </c>
      <c r="R10" s="1"/>
      <c r="S10" s="1"/>
      <c r="T10" s="1"/>
      <c r="U10" s="7"/>
    </row>
    <row r="11" spans="1:21" ht="14.5" x14ac:dyDescent="0.35">
      <c r="A11" s="2">
        <f t="shared" si="5"/>
        <v>470</v>
      </c>
      <c r="B11" s="11">
        <v>0</v>
      </c>
      <c r="C11" s="5">
        <v>0.19539999999999999</v>
      </c>
      <c r="D11" s="6">
        <v>9.0999999999999998E-2</v>
      </c>
      <c r="E11" s="6">
        <v>1.2876000000000001</v>
      </c>
      <c r="F11" s="4">
        <f t="shared" si="0"/>
        <v>0.12414231257941549</v>
      </c>
      <c r="G11" s="4">
        <f t="shared" si="1"/>
        <v>5.7814485387547646E-2</v>
      </c>
      <c r="H11" s="22">
        <f t="shared" si="2"/>
        <v>0</v>
      </c>
      <c r="I11" s="22">
        <f t="shared" si="3"/>
        <v>0</v>
      </c>
      <c r="J11" s="22">
        <f t="shared" si="4"/>
        <v>0</v>
      </c>
      <c r="R11" s="1"/>
      <c r="S11" s="1"/>
      <c r="T11" s="1"/>
      <c r="U11" s="7"/>
    </row>
    <row r="12" spans="1:21" ht="14.5" x14ac:dyDescent="0.35">
      <c r="A12" s="2">
        <f t="shared" si="5"/>
        <v>480</v>
      </c>
      <c r="B12" s="11">
        <v>0</v>
      </c>
      <c r="C12" s="5">
        <v>9.5600000000000004E-2</v>
      </c>
      <c r="D12" s="6">
        <v>0.13900000000000001</v>
      </c>
      <c r="E12" s="6">
        <v>0.81299999999999994</v>
      </c>
      <c r="F12" s="4">
        <f t="shared" si="0"/>
        <v>9.1256204658266504E-2</v>
      </c>
      <c r="G12" s="4">
        <f t="shared" si="1"/>
        <v>0.13268423062237494</v>
      </c>
      <c r="H12" s="22">
        <f t="shared" si="2"/>
        <v>0</v>
      </c>
      <c r="I12" s="22">
        <f t="shared" si="3"/>
        <v>0</v>
      </c>
      <c r="J12" s="22">
        <f t="shared" si="4"/>
        <v>0</v>
      </c>
      <c r="R12" s="1"/>
      <c r="S12" s="1"/>
      <c r="T12" s="1"/>
      <c r="U12" s="7"/>
    </row>
    <row r="13" spans="1:21" ht="14.5" x14ac:dyDescent="0.35">
      <c r="A13" s="2">
        <f t="shared" si="5"/>
        <v>490</v>
      </c>
      <c r="B13" s="11">
        <v>0</v>
      </c>
      <c r="C13" s="5">
        <v>3.2000000000000001E-2</v>
      </c>
      <c r="D13" s="6">
        <v>0.20799999999999999</v>
      </c>
      <c r="E13" s="6">
        <v>0.4652</v>
      </c>
      <c r="F13" s="4">
        <f t="shared" si="0"/>
        <v>4.537719795802609E-2</v>
      </c>
      <c r="G13" s="4">
        <f t="shared" si="1"/>
        <v>0.29495178672716954</v>
      </c>
      <c r="H13" s="22">
        <f t="shared" si="2"/>
        <v>0</v>
      </c>
      <c r="I13" s="22">
        <f t="shared" si="3"/>
        <v>0</v>
      </c>
      <c r="J13" s="22">
        <f t="shared" si="4"/>
        <v>0</v>
      </c>
      <c r="R13" s="1"/>
      <c r="S13" s="1"/>
      <c r="T13" s="1"/>
      <c r="U13" s="7"/>
    </row>
    <row r="14" spans="1:21" ht="14.5" x14ac:dyDescent="0.35">
      <c r="A14" s="2">
        <f t="shared" si="5"/>
        <v>500</v>
      </c>
      <c r="B14" s="11">
        <v>0</v>
      </c>
      <c r="C14" s="5">
        <v>4.8999999999999998E-3</v>
      </c>
      <c r="D14" s="6">
        <v>0.32300000000000001</v>
      </c>
      <c r="E14" s="6">
        <v>0.27200000000000002</v>
      </c>
      <c r="F14" s="4">
        <f t="shared" si="0"/>
        <v>8.1680280046674426E-3</v>
      </c>
      <c r="G14" s="4">
        <f t="shared" si="1"/>
        <v>0.53842307051175187</v>
      </c>
      <c r="H14" s="22">
        <f t="shared" si="2"/>
        <v>0</v>
      </c>
      <c r="I14" s="22">
        <f t="shared" si="3"/>
        <v>0</v>
      </c>
      <c r="J14" s="22">
        <f t="shared" si="4"/>
        <v>0</v>
      </c>
      <c r="R14" s="1"/>
      <c r="S14" s="1"/>
      <c r="T14" s="1"/>
      <c r="U14" s="7"/>
    </row>
    <row r="15" spans="1:21" ht="14.5" x14ac:dyDescent="0.35">
      <c r="A15" s="2">
        <f t="shared" si="5"/>
        <v>510</v>
      </c>
      <c r="B15" s="11">
        <v>0</v>
      </c>
      <c r="C15" s="5">
        <v>9.2999999999999992E-3</v>
      </c>
      <c r="D15" s="6">
        <v>0.503</v>
      </c>
      <c r="E15" s="6">
        <v>0.15820000000000001</v>
      </c>
      <c r="F15" s="4">
        <f t="shared" si="0"/>
        <v>1.3870246085011185E-2</v>
      </c>
      <c r="G15" s="4">
        <f t="shared" si="1"/>
        <v>0.750186428038777</v>
      </c>
      <c r="H15" s="22">
        <f t="shared" si="2"/>
        <v>0</v>
      </c>
      <c r="I15" s="22">
        <f t="shared" si="3"/>
        <v>0</v>
      </c>
      <c r="J15" s="22">
        <f t="shared" si="4"/>
        <v>0</v>
      </c>
      <c r="R15" s="1"/>
      <c r="S15" s="1"/>
      <c r="T15" s="1"/>
      <c r="U15" s="7"/>
    </row>
    <row r="16" spans="1:21" ht="14.5" x14ac:dyDescent="0.35">
      <c r="A16" s="2">
        <f t="shared" si="5"/>
        <v>520</v>
      </c>
      <c r="B16" s="11">
        <v>0</v>
      </c>
      <c r="C16" s="5">
        <v>6.3299999999999995E-2</v>
      </c>
      <c r="D16" s="6">
        <v>0.71</v>
      </c>
      <c r="E16" s="6">
        <v>7.8200000000000006E-2</v>
      </c>
      <c r="F16" s="4">
        <f t="shared" si="0"/>
        <v>7.4339401056958299E-2</v>
      </c>
      <c r="G16" s="4">
        <f t="shared" si="1"/>
        <v>0.83382266588373455</v>
      </c>
      <c r="H16" s="22">
        <f t="shared" si="2"/>
        <v>0</v>
      </c>
      <c r="I16" s="22">
        <f t="shared" si="3"/>
        <v>0</v>
      </c>
      <c r="J16" s="22">
        <f t="shared" si="4"/>
        <v>0</v>
      </c>
      <c r="R16" s="1"/>
      <c r="S16" s="1"/>
      <c r="T16" s="1"/>
      <c r="U16" s="7"/>
    </row>
    <row r="17" spans="1:21" ht="14.5" x14ac:dyDescent="0.35">
      <c r="A17" s="2">
        <f t="shared" si="5"/>
        <v>530</v>
      </c>
      <c r="B17" s="11">
        <v>0</v>
      </c>
      <c r="C17" s="5">
        <v>0.16550000000000001</v>
      </c>
      <c r="D17" s="6">
        <v>0.86199999999999999</v>
      </c>
      <c r="E17" s="6">
        <v>4.2200000000000001E-2</v>
      </c>
      <c r="F17" s="4">
        <f t="shared" si="0"/>
        <v>0.15471627559128728</v>
      </c>
      <c r="G17" s="4">
        <f t="shared" si="1"/>
        <v>0.80583341123679531</v>
      </c>
      <c r="H17" s="22">
        <f t="shared" si="2"/>
        <v>0</v>
      </c>
      <c r="I17" s="22">
        <f t="shared" si="3"/>
        <v>0</v>
      </c>
      <c r="J17" s="22">
        <f t="shared" si="4"/>
        <v>0</v>
      </c>
      <c r="R17" s="1"/>
      <c r="S17" s="1"/>
      <c r="T17" s="1"/>
      <c r="U17" s="7"/>
    </row>
    <row r="18" spans="1:21" ht="14.5" x14ac:dyDescent="0.35">
      <c r="A18" s="2">
        <f t="shared" si="5"/>
        <v>540</v>
      </c>
      <c r="B18" s="11">
        <v>0</v>
      </c>
      <c r="C18" s="5">
        <v>0.29039999999999999</v>
      </c>
      <c r="D18" s="6">
        <v>0.95399999999999996</v>
      </c>
      <c r="E18" s="6">
        <v>2.0299999999999999E-2</v>
      </c>
      <c r="F18" s="4">
        <f t="shared" si="0"/>
        <v>0.22961967264964023</v>
      </c>
      <c r="G18" s="4">
        <f t="shared" si="1"/>
        <v>0.75432908990274372</v>
      </c>
      <c r="H18" s="22">
        <f t="shared" si="2"/>
        <v>0</v>
      </c>
      <c r="I18" s="22">
        <f t="shared" si="3"/>
        <v>0</v>
      </c>
      <c r="J18" s="22">
        <f t="shared" si="4"/>
        <v>0</v>
      </c>
      <c r="R18" s="1"/>
      <c r="S18" s="1"/>
      <c r="T18" s="1"/>
      <c r="U18" s="7"/>
    </row>
    <row r="19" spans="1:21" ht="14.5" x14ac:dyDescent="0.35">
      <c r="A19" s="2">
        <f t="shared" si="5"/>
        <v>550</v>
      </c>
      <c r="B19" s="11">
        <v>0</v>
      </c>
      <c r="C19" s="5">
        <v>0.43440000000000001</v>
      </c>
      <c r="D19" s="6">
        <v>0.995</v>
      </c>
      <c r="E19" s="6">
        <v>8.6999999999999994E-3</v>
      </c>
      <c r="F19" s="4">
        <f t="shared" si="0"/>
        <v>0.30206522494958626</v>
      </c>
      <c r="G19" s="4">
        <f t="shared" si="1"/>
        <v>0.69188512620819143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R19" s="1"/>
      <c r="S19" s="1"/>
      <c r="T19" s="1"/>
      <c r="U19" s="7"/>
    </row>
    <row r="20" spans="1:21" ht="14.5" x14ac:dyDescent="0.35">
      <c r="A20" s="2">
        <f t="shared" si="5"/>
        <v>560</v>
      </c>
      <c r="B20" s="11">
        <v>20</v>
      </c>
      <c r="C20" s="5">
        <v>0.59450000000000003</v>
      </c>
      <c r="D20" s="6">
        <v>0.995</v>
      </c>
      <c r="E20" s="6">
        <v>3.8999999999999998E-3</v>
      </c>
      <c r="F20" s="4">
        <f t="shared" si="0"/>
        <v>0.3731015438684574</v>
      </c>
      <c r="G20" s="4">
        <f t="shared" si="1"/>
        <v>0.62445085979666115</v>
      </c>
      <c r="H20" s="22">
        <f t="shared" si="2"/>
        <v>11.89</v>
      </c>
      <c r="I20" s="22">
        <f t="shared" si="3"/>
        <v>19.899999999999999</v>
      </c>
      <c r="J20" s="22">
        <f t="shared" si="4"/>
        <v>7.8E-2</v>
      </c>
      <c r="R20" s="1"/>
      <c r="S20" s="1"/>
      <c r="T20" s="1"/>
      <c r="U20" s="7"/>
    </row>
    <row r="21" spans="1:21" ht="14.5" x14ac:dyDescent="0.35">
      <c r="A21" s="2">
        <f t="shared" si="5"/>
        <v>570</v>
      </c>
      <c r="B21" s="11">
        <v>0</v>
      </c>
      <c r="C21" s="5">
        <v>0.7621</v>
      </c>
      <c r="D21" s="6">
        <v>0.95199999999999996</v>
      </c>
      <c r="E21" s="6">
        <v>2.0999999999999999E-3</v>
      </c>
      <c r="F21" s="4">
        <f t="shared" si="0"/>
        <v>0.44406246358233309</v>
      </c>
      <c r="G21" s="4">
        <f t="shared" si="1"/>
        <v>0.5547139028085305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R21" s="1"/>
      <c r="S21" s="1"/>
      <c r="T21" s="1"/>
      <c r="U21" s="7"/>
    </row>
    <row r="22" spans="1:21" ht="14.5" x14ac:dyDescent="0.35">
      <c r="A22" s="2">
        <f t="shared" si="5"/>
        <v>580</v>
      </c>
      <c r="B22" s="11">
        <v>0</v>
      </c>
      <c r="C22" s="5">
        <v>0.9163</v>
      </c>
      <c r="D22" s="6">
        <v>0.87</v>
      </c>
      <c r="E22" s="6">
        <v>1.6999999999999999E-3</v>
      </c>
      <c r="F22" s="4">
        <f t="shared" si="0"/>
        <v>0.51247203579418343</v>
      </c>
      <c r="G22" s="4">
        <f t="shared" si="1"/>
        <v>0.48657718120805366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R22" s="1"/>
      <c r="S22" s="1"/>
      <c r="T22" s="1"/>
      <c r="U22" s="7"/>
    </row>
    <row r="23" spans="1:21" ht="14.5" x14ac:dyDescent="0.35">
      <c r="A23" s="2">
        <f t="shared" si="5"/>
        <v>590</v>
      </c>
      <c r="B23" s="11">
        <v>0</v>
      </c>
      <c r="C23" s="5">
        <v>1.0263</v>
      </c>
      <c r="D23" s="6">
        <v>0.75700000000000001</v>
      </c>
      <c r="E23" s="6">
        <v>1.1000000000000001E-3</v>
      </c>
      <c r="F23" s="4">
        <f t="shared" si="0"/>
        <v>0.57515131136516473</v>
      </c>
      <c r="G23" s="4">
        <f t="shared" si="1"/>
        <v>0.42423223492490469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R23" s="1"/>
      <c r="S23" s="1"/>
      <c r="T23" s="1"/>
      <c r="U23" s="7"/>
    </row>
    <row r="24" spans="1:21" ht="14.5" x14ac:dyDescent="0.35">
      <c r="A24" s="2">
        <f t="shared" si="5"/>
        <v>600</v>
      </c>
      <c r="B24" s="11">
        <v>0</v>
      </c>
      <c r="C24" s="5">
        <v>1.0622</v>
      </c>
      <c r="D24" s="6">
        <v>0.63100000000000001</v>
      </c>
      <c r="E24" s="6">
        <v>8.0000000000000004E-4</v>
      </c>
      <c r="F24" s="4">
        <f t="shared" si="0"/>
        <v>0.62703659976387249</v>
      </c>
      <c r="G24" s="4">
        <f t="shared" si="1"/>
        <v>0.37249114521841797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R24" s="1"/>
      <c r="S24" s="1"/>
      <c r="T24" s="1"/>
      <c r="U24" s="7"/>
    </row>
    <row r="25" spans="1:21" ht="14.5" x14ac:dyDescent="0.35">
      <c r="A25" s="2">
        <f t="shared" si="5"/>
        <v>610</v>
      </c>
      <c r="B25" s="11">
        <v>0</v>
      </c>
      <c r="C25" s="5">
        <v>1.0025999999999999</v>
      </c>
      <c r="D25" s="6">
        <v>0.503</v>
      </c>
      <c r="E25" s="6">
        <v>2.9999999999999997E-4</v>
      </c>
      <c r="F25" s="4">
        <f t="shared" si="0"/>
        <v>0.66578126037585506</v>
      </c>
      <c r="G25" s="4">
        <f t="shared" si="1"/>
        <v>0.33401952320871242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R25" s="1"/>
      <c r="S25" s="1"/>
      <c r="T25" s="1"/>
      <c r="U25" s="7"/>
    </row>
    <row r="26" spans="1:21" ht="14.5" x14ac:dyDescent="0.35">
      <c r="A26" s="2">
        <f t="shared" si="5"/>
        <v>620</v>
      </c>
      <c r="B26" s="11">
        <v>0</v>
      </c>
      <c r="C26" s="5">
        <v>0.85440000000000005</v>
      </c>
      <c r="D26" s="6">
        <v>0.38100000000000001</v>
      </c>
      <c r="E26" s="6">
        <v>2.0000000000000001E-4</v>
      </c>
      <c r="F26" s="4">
        <f t="shared" si="0"/>
        <v>0.69148591777274204</v>
      </c>
      <c r="G26" s="4">
        <f t="shared" si="1"/>
        <v>0.30835221754613146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R26" s="1"/>
      <c r="S26" s="1"/>
      <c r="T26" s="1"/>
      <c r="U26" s="7"/>
    </row>
    <row r="27" spans="1:21" ht="14.5" x14ac:dyDescent="0.35">
      <c r="A27" s="2">
        <f t="shared" si="5"/>
        <v>630</v>
      </c>
      <c r="B27" s="11">
        <v>0</v>
      </c>
      <c r="C27" s="5">
        <v>0.64239999999999997</v>
      </c>
      <c r="D27" s="6">
        <v>0.26500000000000001</v>
      </c>
      <c r="E27" s="6">
        <v>0</v>
      </c>
      <c r="F27" s="4">
        <f t="shared" si="0"/>
        <v>0.70795679964734404</v>
      </c>
      <c r="G27" s="4">
        <f t="shared" si="1"/>
        <v>0.29204320035265596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R27" s="1"/>
      <c r="S27" s="1"/>
      <c r="T27" s="1"/>
      <c r="U27" s="7"/>
    </row>
    <row r="28" spans="1:21" ht="14.5" x14ac:dyDescent="0.35">
      <c r="A28" s="2">
        <f t="shared" si="5"/>
        <v>640</v>
      </c>
      <c r="B28" s="11">
        <v>0</v>
      </c>
      <c r="C28" s="5">
        <v>0.44790000000000002</v>
      </c>
      <c r="D28" s="6">
        <v>0.17499999999999999</v>
      </c>
      <c r="E28" s="6">
        <v>0</v>
      </c>
      <c r="F28" s="4">
        <f t="shared" si="0"/>
        <v>0.71905602825493664</v>
      </c>
      <c r="G28" s="4">
        <f t="shared" si="1"/>
        <v>0.28094397174506341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R28" s="1"/>
      <c r="S28" s="1"/>
      <c r="T28" s="1"/>
      <c r="U28" s="7"/>
    </row>
    <row r="29" spans="1:21" ht="14.5" x14ac:dyDescent="0.35">
      <c r="A29" s="2">
        <f t="shared" si="5"/>
        <v>650</v>
      </c>
      <c r="B29" s="11">
        <v>0</v>
      </c>
      <c r="C29" s="5">
        <v>0.28349999999999997</v>
      </c>
      <c r="D29" s="6">
        <v>0.107</v>
      </c>
      <c r="E29" s="6">
        <v>0</v>
      </c>
      <c r="F29" s="4">
        <f t="shared" si="0"/>
        <v>0.72599231754161331</v>
      </c>
      <c r="G29" s="4">
        <f t="shared" si="1"/>
        <v>0.27400768245838669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R29" s="1"/>
      <c r="S29" s="1"/>
      <c r="T29" s="1"/>
      <c r="U29" s="7"/>
    </row>
    <row r="30" spans="1:21" ht="14.5" x14ac:dyDescent="0.35">
      <c r="A30" s="2">
        <f t="shared" si="5"/>
        <v>660</v>
      </c>
      <c r="B30" s="11">
        <v>0</v>
      </c>
      <c r="C30" s="5">
        <v>0.16489999999999999</v>
      </c>
      <c r="D30" s="6">
        <v>6.0999999999999999E-2</v>
      </c>
      <c r="E30" s="6">
        <v>0</v>
      </c>
      <c r="F30" s="4">
        <f t="shared" si="0"/>
        <v>0.72996901283753868</v>
      </c>
      <c r="G30" s="4">
        <f t="shared" si="1"/>
        <v>0.27003098716246127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R30" s="1"/>
      <c r="S30" s="1"/>
      <c r="T30" s="1"/>
      <c r="U30" s="7"/>
    </row>
    <row r="31" spans="1:21" ht="14.5" x14ac:dyDescent="0.35">
      <c r="A31" s="2">
        <f t="shared" si="5"/>
        <v>670</v>
      </c>
      <c r="B31" s="11">
        <v>0</v>
      </c>
      <c r="C31" s="5">
        <v>8.7400000000000005E-2</v>
      </c>
      <c r="D31" s="6">
        <v>3.2000000000000001E-2</v>
      </c>
      <c r="E31" s="6">
        <v>0</v>
      </c>
      <c r="F31" s="4">
        <f t="shared" si="0"/>
        <v>0.73199329983249584</v>
      </c>
      <c r="G31" s="4">
        <f t="shared" si="1"/>
        <v>0.26800670016750416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R31" s="1"/>
      <c r="S31" s="1"/>
      <c r="T31" s="1"/>
      <c r="U31" s="7"/>
    </row>
    <row r="32" spans="1:21" ht="14.5" x14ac:dyDescent="0.35">
      <c r="A32" s="2">
        <f t="shared" si="5"/>
        <v>680</v>
      </c>
      <c r="B32" s="11">
        <v>50</v>
      </c>
      <c r="C32" s="5">
        <v>4.6800000000000001E-2</v>
      </c>
      <c r="D32" s="6">
        <v>1.7000000000000001E-2</v>
      </c>
      <c r="E32" s="6">
        <v>0</v>
      </c>
      <c r="F32" s="4">
        <f t="shared" si="0"/>
        <v>0.73354231974921635</v>
      </c>
      <c r="G32" s="4">
        <f t="shared" si="1"/>
        <v>0.26645768025078376</v>
      </c>
      <c r="H32" s="22">
        <f t="shared" si="2"/>
        <v>2.34</v>
      </c>
      <c r="I32" s="22">
        <f t="shared" si="3"/>
        <v>0.85000000000000009</v>
      </c>
      <c r="J32" s="22">
        <f t="shared" si="4"/>
        <v>0</v>
      </c>
      <c r="R32" s="1"/>
      <c r="S32" s="1"/>
      <c r="T32" s="1"/>
      <c r="U32" s="7"/>
    </row>
    <row r="33" spans="1:21" ht="14.5" x14ac:dyDescent="0.35">
      <c r="A33" s="2">
        <f t="shared" si="5"/>
        <v>690</v>
      </c>
      <c r="B33" s="11">
        <v>0</v>
      </c>
      <c r="C33" s="5">
        <v>2.2700000000000001E-2</v>
      </c>
      <c r="D33" s="6">
        <v>8.2000000000000007E-3</v>
      </c>
      <c r="E33" s="6">
        <v>0</v>
      </c>
      <c r="F33" s="4">
        <f t="shared" si="0"/>
        <v>0.73462783171521029</v>
      </c>
      <c r="G33" s="4">
        <f t="shared" si="1"/>
        <v>0.26537216828478966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R33" s="1"/>
      <c r="S33" s="1"/>
      <c r="T33" s="1"/>
      <c r="U33" s="7"/>
    </row>
    <row r="34" spans="1:21" ht="14.5" x14ac:dyDescent="0.35">
      <c r="A34" s="2">
        <f t="shared" si="5"/>
        <v>700</v>
      </c>
      <c r="B34" s="11">
        <v>0</v>
      </c>
      <c r="C34" s="5">
        <v>1.14E-2</v>
      </c>
      <c r="D34" s="6">
        <v>4.1000000000000003E-3</v>
      </c>
      <c r="E34" s="6">
        <v>0</v>
      </c>
      <c r="F34" s="4">
        <v>0.73499999999999999</v>
      </c>
      <c r="G34" s="4">
        <f t="shared" si="1"/>
        <v>0.26451612903225807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R34" s="1"/>
      <c r="S34" s="1"/>
      <c r="T34" s="1"/>
      <c r="U34" s="7"/>
    </row>
    <row r="35" spans="1:21" ht="14.5" x14ac:dyDescent="0.35">
      <c r="A35" s="2">
        <f t="shared" si="5"/>
        <v>710</v>
      </c>
      <c r="B35" s="11">
        <v>0</v>
      </c>
      <c r="C35" s="5">
        <v>5.7999999999999996E-3</v>
      </c>
      <c r="D35" s="6">
        <v>2.0999999999999999E-3</v>
      </c>
      <c r="E35" s="6">
        <v>0</v>
      </c>
      <c r="F35" s="4">
        <v>0.73519999999999996</v>
      </c>
      <c r="G35" s="4">
        <v>0.26500000000000001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R35" s="1"/>
      <c r="T35" s="1"/>
      <c r="U35" s="7"/>
    </row>
    <row r="36" spans="1:21" ht="14.5" x14ac:dyDescent="0.35">
      <c r="A36" s="2">
        <f t="shared" si="5"/>
        <v>720</v>
      </c>
      <c r="B36" s="11">
        <v>0</v>
      </c>
      <c r="C36" s="5">
        <v>2.8999999999999998E-3</v>
      </c>
      <c r="D36" s="6">
        <v>1.0499999999999999E-3</v>
      </c>
      <c r="E36" s="6">
        <v>0</v>
      </c>
      <c r="F36" s="4">
        <v>0.73540000000000005</v>
      </c>
      <c r="G36" s="4">
        <v>0.26519999999999999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R36" s="1"/>
      <c r="T36" s="1"/>
      <c r="U36" s="7"/>
    </row>
    <row r="37" spans="1:21" ht="14.5" x14ac:dyDescent="0.35">
      <c r="A37" s="2">
        <f t="shared" si="5"/>
        <v>730</v>
      </c>
      <c r="B37" s="11">
        <v>0</v>
      </c>
      <c r="C37" s="5">
        <v>1.4E-3</v>
      </c>
      <c r="D37" s="6">
        <v>5.1999999999999995E-4</v>
      </c>
      <c r="E37" s="6">
        <v>0</v>
      </c>
      <c r="F37" s="4">
        <v>0.73560000000000003</v>
      </c>
      <c r="G37" s="4">
        <v>0.26540000000000002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R37" s="1"/>
      <c r="T37" s="1"/>
      <c r="U37" s="7"/>
    </row>
    <row r="38" spans="1:21" ht="14.5" x14ac:dyDescent="0.35">
      <c r="A38" s="2">
        <f t="shared" si="5"/>
        <v>740</v>
      </c>
      <c r="B38" s="11">
        <v>0</v>
      </c>
      <c r="C38" s="5">
        <v>6.9999999999999999E-4</v>
      </c>
      <c r="D38" s="6">
        <v>2.5000000000000001E-4</v>
      </c>
      <c r="E38" s="6">
        <v>0</v>
      </c>
      <c r="F38" s="4">
        <v>0.73580000000000001</v>
      </c>
      <c r="G38" s="4">
        <v>0.2656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R38" s="1"/>
      <c r="T38" s="1"/>
      <c r="U38" s="7"/>
    </row>
    <row r="39" spans="1:21" ht="14.5" x14ac:dyDescent="0.35">
      <c r="A39" s="2">
        <f t="shared" si="5"/>
        <v>750</v>
      </c>
      <c r="B39" s="11">
        <v>0</v>
      </c>
      <c r="C39" s="5">
        <v>2.9999999999999997E-4</v>
      </c>
      <c r="D39" s="6">
        <v>1.2E-4</v>
      </c>
      <c r="E39" s="6">
        <v>0</v>
      </c>
      <c r="F39" s="4">
        <v>0.73599999999999999</v>
      </c>
      <c r="G39" s="4">
        <v>0.26579999999999998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R39" s="1"/>
      <c r="T39" s="1"/>
      <c r="U39" s="7"/>
    </row>
    <row r="40" spans="1:21" ht="14.5" x14ac:dyDescent="0.35">
      <c r="A40" s="17">
        <f t="shared" si="5"/>
        <v>760</v>
      </c>
      <c r="B40" s="11">
        <v>0</v>
      </c>
      <c r="C40" s="3">
        <v>2.0000000000000001E-4</v>
      </c>
      <c r="D40" s="3">
        <v>6.0000000000000002E-5</v>
      </c>
      <c r="E40" s="3">
        <v>0</v>
      </c>
      <c r="F40" s="3">
        <v>0.73599999999999999</v>
      </c>
      <c r="G40" s="3">
        <v>0.26600000000000001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R40" s="1"/>
      <c r="T40" s="1"/>
      <c r="U40" s="7"/>
    </row>
    <row r="41" spans="1:21" ht="14.5" x14ac:dyDescent="0.35">
      <c r="A41" s="15"/>
      <c r="B41" s="18"/>
      <c r="C41" s="16"/>
      <c r="D41" s="16"/>
      <c r="E41" s="16"/>
      <c r="F41" s="16"/>
      <c r="G41" s="16"/>
      <c r="J41" s="23"/>
      <c r="R41" s="1"/>
      <c r="T41" s="1"/>
      <c r="U41" s="7"/>
    </row>
    <row r="42" spans="1:21" ht="14.5" x14ac:dyDescent="0.35">
      <c r="A42" s="19"/>
      <c r="B42" s="18"/>
      <c r="C42" s="16"/>
      <c r="D42" s="16"/>
      <c r="E42" s="16"/>
      <c r="F42" s="16"/>
      <c r="G42" s="16"/>
      <c r="H42" s="24" t="s">
        <v>7</v>
      </c>
      <c r="J42" s="23"/>
    </row>
    <row r="43" spans="1:21" ht="13" x14ac:dyDescent="0.3">
      <c r="C43" s="16"/>
      <c r="D43" s="16"/>
      <c r="E43" s="16"/>
      <c r="F43" s="16"/>
      <c r="G43" s="16"/>
      <c r="H43" s="25" t="s">
        <v>3</v>
      </c>
      <c r="I43" s="25" t="s">
        <v>4</v>
      </c>
      <c r="J43" s="25" t="s">
        <v>5</v>
      </c>
    </row>
    <row r="44" spans="1:21" x14ac:dyDescent="0.25">
      <c r="C44" s="9"/>
      <c r="D44" s="9"/>
      <c r="E44" s="9"/>
      <c r="F44" s="9"/>
      <c r="G44" s="9"/>
      <c r="H44" s="26">
        <f>SUM(H2:H43)</f>
        <v>21.196000000000002</v>
      </c>
      <c r="I44" s="26">
        <f>SUM(I2:I43)</f>
        <v>21.21</v>
      </c>
      <c r="J44" s="26">
        <f>SUM(J2:J42)</f>
        <v>35.020000000000003</v>
      </c>
    </row>
    <row r="45" spans="1:21" ht="13" x14ac:dyDescent="0.3">
      <c r="C45" s="9"/>
      <c r="D45" s="9"/>
      <c r="E45" s="9"/>
      <c r="F45" s="3">
        <v>0.17632241813602018</v>
      </c>
      <c r="G45" s="20">
        <v>5.0377833753148622E-3</v>
      </c>
      <c r="H45" s="27" t="s">
        <v>1</v>
      </c>
      <c r="I45" s="27" t="s">
        <v>2</v>
      </c>
      <c r="J45" s="28"/>
    </row>
    <row r="46" spans="1:21" ht="13" x14ac:dyDescent="0.3">
      <c r="C46" s="9"/>
      <c r="D46" s="9"/>
      <c r="E46" s="9"/>
      <c r="F46" s="3">
        <v>0.73599999999999999</v>
      </c>
      <c r="G46" s="20">
        <v>0.26600000000000001</v>
      </c>
      <c r="H46" s="26">
        <f>H44/(H44+I44+J44+1E-31)</f>
        <v>0.27375816909048634</v>
      </c>
      <c r="I46" s="26">
        <f>I44/(H44+I44+J44+1E-31)</f>
        <v>0.27393898690362406</v>
      </c>
      <c r="J46" s="22"/>
    </row>
    <row r="47" spans="1:21" x14ac:dyDescent="0.25">
      <c r="C47" s="9"/>
      <c r="D47" s="9"/>
      <c r="E47" s="9"/>
      <c r="F47" s="9"/>
      <c r="G47" s="9"/>
      <c r="J47" s="23"/>
    </row>
    <row r="48" spans="1:21" x14ac:dyDescent="0.25">
      <c r="C48" s="9"/>
      <c r="D48" s="9"/>
      <c r="E48" s="9"/>
      <c r="F48" s="9"/>
      <c r="G48" s="9"/>
      <c r="J48" s="23"/>
    </row>
    <row r="49" spans="3:10" x14ac:dyDescent="0.25">
      <c r="C49" s="9"/>
      <c r="D49" s="9"/>
      <c r="E49" s="9"/>
      <c r="F49" s="9"/>
      <c r="G49" s="9"/>
      <c r="J49" s="23"/>
    </row>
    <row r="50" spans="3:10" x14ac:dyDescent="0.25">
      <c r="C50" s="9"/>
      <c r="D50" s="9"/>
      <c r="E50" s="9"/>
      <c r="F50" s="9"/>
      <c r="G50" s="9"/>
    </row>
    <row r="51" spans="3:10" x14ac:dyDescent="0.25">
      <c r="C51" s="9"/>
      <c r="D51" s="9"/>
      <c r="E51" s="9"/>
      <c r="F51" s="9"/>
      <c r="G51" s="9"/>
    </row>
    <row r="52" spans="3:10" x14ac:dyDescent="0.25">
      <c r="C52" s="9"/>
      <c r="D52" s="9"/>
      <c r="E52" s="9"/>
      <c r="F52" s="9"/>
      <c r="G52" s="9"/>
    </row>
    <row r="53" spans="3:10" x14ac:dyDescent="0.25">
      <c r="C53" s="9"/>
      <c r="D53" s="9"/>
      <c r="E53" s="9"/>
      <c r="F53" s="9"/>
      <c r="G53" s="9"/>
    </row>
    <row r="54" spans="3:10" x14ac:dyDescent="0.25">
      <c r="C54" s="9"/>
      <c r="D54" s="9"/>
      <c r="E54" s="9"/>
      <c r="F54" s="9"/>
      <c r="G54" s="9"/>
    </row>
    <row r="55" spans="3:10" x14ac:dyDescent="0.25">
      <c r="C55" s="9"/>
      <c r="D55" s="9"/>
      <c r="E55" s="9"/>
      <c r="F55" s="9"/>
      <c r="G55" s="9"/>
    </row>
    <row r="56" spans="3:10" x14ac:dyDescent="0.25">
      <c r="C56" s="9"/>
      <c r="D56" s="9"/>
      <c r="E56" s="9"/>
      <c r="F56" s="9"/>
      <c r="G56" s="9"/>
    </row>
    <row r="57" spans="3:10" x14ac:dyDescent="0.25">
      <c r="C57" s="9"/>
      <c r="D57" s="9"/>
      <c r="E57" s="9"/>
      <c r="F57" s="9"/>
      <c r="G57" s="9"/>
    </row>
    <row r="58" spans="3:10" x14ac:dyDescent="0.25">
      <c r="C58" s="9"/>
      <c r="D58" s="9"/>
      <c r="E58" s="9"/>
      <c r="F58" s="9"/>
      <c r="G58" s="9"/>
    </row>
    <row r="59" spans="3:10" x14ac:dyDescent="0.25">
      <c r="C59" s="9"/>
      <c r="D59" s="9"/>
      <c r="E59" s="9"/>
      <c r="F59" s="9"/>
      <c r="G59" s="9"/>
    </row>
    <row r="60" spans="3:10" x14ac:dyDescent="0.25">
      <c r="C60" s="9"/>
      <c r="D60" s="9"/>
      <c r="E60" s="9"/>
      <c r="F60" s="9"/>
      <c r="G60" s="9"/>
    </row>
    <row r="61" spans="3:10" x14ac:dyDescent="0.25">
      <c r="C61" s="9"/>
      <c r="D61" s="9"/>
      <c r="E61" s="9"/>
      <c r="F61" s="9"/>
      <c r="G61" s="9"/>
    </row>
    <row r="62" spans="3:10" x14ac:dyDescent="0.25">
      <c r="C62" s="9"/>
      <c r="D62" s="9"/>
      <c r="E62" s="9"/>
      <c r="F62" s="9"/>
      <c r="G62" s="9"/>
    </row>
    <row r="63" spans="3:10" x14ac:dyDescent="0.25">
      <c r="C63" s="9"/>
      <c r="D63" s="9"/>
      <c r="E63" s="9"/>
      <c r="F63" s="9"/>
      <c r="G63" s="9"/>
    </row>
    <row r="64" spans="3:10" x14ac:dyDescent="0.25">
      <c r="C64" s="9"/>
      <c r="D64" s="9"/>
      <c r="E64" s="9"/>
      <c r="F64" s="9"/>
      <c r="G64" s="9"/>
    </row>
    <row r="65" spans="3:7" x14ac:dyDescent="0.25">
      <c r="C65" s="9"/>
      <c r="D65" s="9"/>
      <c r="E65" s="9"/>
      <c r="F65" s="9"/>
      <c r="G65" s="9"/>
    </row>
    <row r="66" spans="3:7" x14ac:dyDescent="0.25">
      <c r="C66" s="9"/>
      <c r="D66" s="9"/>
      <c r="E66" s="9"/>
      <c r="F66" s="9"/>
      <c r="G66" s="9"/>
    </row>
    <row r="67" spans="3:7" x14ac:dyDescent="0.25">
      <c r="C67" s="9"/>
      <c r="D67" s="9"/>
      <c r="E67" s="9"/>
      <c r="F67" s="9"/>
      <c r="G67" s="9"/>
    </row>
    <row r="68" spans="3:7" x14ac:dyDescent="0.25">
      <c r="C68" s="9"/>
      <c r="D68" s="9"/>
      <c r="E68" s="9"/>
      <c r="F68" s="9"/>
      <c r="G68" s="9"/>
    </row>
    <row r="69" spans="3:7" x14ac:dyDescent="0.25">
      <c r="C69" s="9"/>
      <c r="D69" s="9"/>
      <c r="E69" s="9"/>
      <c r="F69" s="9"/>
      <c r="G69" s="9"/>
    </row>
    <row r="70" spans="3:7" x14ac:dyDescent="0.25">
      <c r="C70" s="9"/>
      <c r="D70" s="9"/>
      <c r="E70" s="9"/>
      <c r="F70" s="9"/>
      <c r="G70" s="9"/>
    </row>
    <row r="71" spans="3:7" x14ac:dyDescent="0.25">
      <c r="C71" s="9"/>
      <c r="D71" s="9"/>
      <c r="E71" s="9"/>
      <c r="F71" s="9"/>
      <c r="G71" s="9"/>
    </row>
    <row r="72" spans="3:7" x14ac:dyDescent="0.25">
      <c r="C72" s="9"/>
      <c r="D72" s="9"/>
      <c r="E72" s="9"/>
      <c r="F72" s="9"/>
      <c r="G72" s="9"/>
    </row>
    <row r="73" spans="3:7" x14ac:dyDescent="0.25">
      <c r="C73" s="9"/>
      <c r="D73" s="9"/>
      <c r="E73" s="9"/>
      <c r="F73" s="9"/>
      <c r="G73" s="9"/>
    </row>
    <row r="74" spans="3:7" x14ac:dyDescent="0.25">
      <c r="C74" s="9"/>
      <c r="D74" s="9"/>
      <c r="E74" s="9"/>
      <c r="F74" s="9"/>
      <c r="G74" s="9"/>
    </row>
    <row r="75" spans="3:7" x14ac:dyDescent="0.25">
      <c r="C75" s="9"/>
      <c r="D75" s="9"/>
      <c r="E75" s="9"/>
      <c r="F75" s="9"/>
      <c r="G75" s="9"/>
    </row>
    <row r="76" spans="3:7" x14ac:dyDescent="0.25">
      <c r="C76" s="9"/>
      <c r="D76" s="9"/>
      <c r="E76" s="9"/>
      <c r="F76" s="9"/>
      <c r="G76" s="9"/>
    </row>
    <row r="77" spans="3:7" x14ac:dyDescent="0.25">
      <c r="C77" s="9"/>
      <c r="D77" s="9"/>
      <c r="E77" s="9"/>
      <c r="F77" s="9"/>
      <c r="G77" s="9"/>
    </row>
    <row r="78" spans="3:7" x14ac:dyDescent="0.25">
      <c r="C78" s="9"/>
      <c r="D78" s="9"/>
      <c r="E78" s="9"/>
      <c r="F78" s="9"/>
      <c r="G78" s="9"/>
    </row>
    <row r="79" spans="3:7" x14ac:dyDescent="0.25">
      <c r="C79" s="9"/>
      <c r="D79" s="9"/>
      <c r="E79" s="9"/>
      <c r="F79" s="9"/>
      <c r="G79" s="9"/>
    </row>
    <row r="80" spans="3:7" x14ac:dyDescent="0.25">
      <c r="C80" s="9"/>
      <c r="D80" s="9"/>
      <c r="E80" s="9"/>
      <c r="F80" s="9"/>
      <c r="G80" s="9"/>
    </row>
    <row r="81" spans="3:7" x14ac:dyDescent="0.25">
      <c r="C81" s="9"/>
      <c r="D81" s="9"/>
      <c r="E81" s="9"/>
      <c r="F81" s="9"/>
      <c r="G81" s="9"/>
    </row>
    <row r="82" spans="3:7" x14ac:dyDescent="0.25">
      <c r="C82" s="9"/>
      <c r="D82" s="9"/>
      <c r="E82" s="9"/>
      <c r="F82" s="9"/>
      <c r="G82" s="9"/>
    </row>
    <row r="83" spans="3:7" x14ac:dyDescent="0.25">
      <c r="C83" s="9"/>
      <c r="D83" s="9"/>
      <c r="E83" s="9"/>
      <c r="F83" s="9"/>
      <c r="G83" s="9"/>
    </row>
    <row r="84" spans="3:7" x14ac:dyDescent="0.25">
      <c r="C84" s="9"/>
      <c r="D84" s="9"/>
      <c r="E84" s="9"/>
      <c r="F84" s="9"/>
      <c r="G84" s="9"/>
    </row>
    <row r="85" spans="3:7" x14ac:dyDescent="0.25">
      <c r="C85" s="9"/>
      <c r="D85" s="9"/>
      <c r="E85" s="9"/>
      <c r="F85" s="9"/>
      <c r="G85" s="9"/>
    </row>
    <row r="86" spans="3:7" x14ac:dyDescent="0.25">
      <c r="C86" s="9"/>
      <c r="D86" s="9"/>
      <c r="E86" s="9"/>
      <c r="F86" s="9"/>
      <c r="G86" s="9"/>
    </row>
    <row r="87" spans="3:7" x14ac:dyDescent="0.25">
      <c r="C87" s="9"/>
      <c r="D87" s="9"/>
      <c r="E87" s="9"/>
      <c r="F87" s="9"/>
      <c r="G87" s="9"/>
    </row>
    <row r="88" spans="3:7" x14ac:dyDescent="0.25">
      <c r="C88" s="9"/>
      <c r="D88" s="9"/>
      <c r="E88" s="9"/>
      <c r="F88" s="9"/>
      <c r="G88" s="9"/>
    </row>
    <row r="89" spans="3:7" x14ac:dyDescent="0.25">
      <c r="C89" s="9"/>
      <c r="D89" s="9"/>
      <c r="E89" s="9"/>
      <c r="F89" s="9"/>
      <c r="G89" s="9"/>
    </row>
    <row r="90" spans="3:7" x14ac:dyDescent="0.25">
      <c r="C90" s="9"/>
      <c r="D90" s="9"/>
      <c r="E90" s="9"/>
      <c r="F90" s="9"/>
      <c r="G90" s="9"/>
    </row>
    <row r="91" spans="3:7" x14ac:dyDescent="0.25">
      <c r="C91" s="9"/>
      <c r="D91" s="9"/>
      <c r="E91" s="9"/>
      <c r="F91" s="9"/>
      <c r="G91" s="9"/>
    </row>
    <row r="92" spans="3:7" x14ac:dyDescent="0.25">
      <c r="C92" s="9"/>
      <c r="D92" s="9"/>
      <c r="E92" s="9"/>
      <c r="F92" s="9"/>
      <c r="G92" s="9"/>
    </row>
    <row r="93" spans="3:7" x14ac:dyDescent="0.25">
      <c r="C93" s="9"/>
      <c r="D93" s="9"/>
      <c r="E93" s="9"/>
      <c r="F93" s="9"/>
      <c r="G93" s="9"/>
    </row>
    <row r="94" spans="3:7" x14ac:dyDescent="0.25">
      <c r="C94" s="9"/>
      <c r="D94" s="9"/>
      <c r="E94" s="9"/>
      <c r="F94" s="9"/>
      <c r="G94" s="9"/>
    </row>
    <row r="95" spans="3:7" x14ac:dyDescent="0.25">
      <c r="C95" s="9"/>
      <c r="D95" s="9"/>
      <c r="E95" s="9"/>
      <c r="F95" s="9"/>
      <c r="G95" s="9"/>
    </row>
    <row r="96" spans="3:7" x14ac:dyDescent="0.25">
      <c r="C96" s="9"/>
      <c r="D96" s="9"/>
      <c r="E96" s="9"/>
      <c r="F96" s="9"/>
      <c r="G96" s="9"/>
    </row>
    <row r="97" spans="3:7" x14ac:dyDescent="0.25">
      <c r="C97" s="9"/>
      <c r="D97" s="9"/>
      <c r="E97" s="9"/>
      <c r="F97" s="9"/>
      <c r="G97" s="9"/>
    </row>
    <row r="98" spans="3:7" x14ac:dyDescent="0.25">
      <c r="C98" s="9"/>
      <c r="D98" s="9"/>
      <c r="E98" s="9"/>
      <c r="F98" s="9"/>
      <c r="G98" s="9"/>
    </row>
    <row r="99" spans="3:7" x14ac:dyDescent="0.25">
      <c r="C99" s="9"/>
      <c r="D99" s="9"/>
      <c r="E99" s="9"/>
      <c r="F99" s="9"/>
      <c r="G99" s="9"/>
    </row>
    <row r="100" spans="3:7" x14ac:dyDescent="0.25">
      <c r="C100" s="9"/>
      <c r="D100" s="9"/>
      <c r="E100" s="9"/>
      <c r="F100" s="9"/>
      <c r="G100" s="9"/>
    </row>
    <row r="101" spans="3:7" x14ac:dyDescent="0.25">
      <c r="C101" s="9"/>
      <c r="D101" s="9"/>
      <c r="E101" s="9"/>
      <c r="F101" s="9"/>
      <c r="G101" s="9"/>
    </row>
    <row r="102" spans="3:7" x14ac:dyDescent="0.25">
      <c r="C102" s="9"/>
      <c r="D102" s="9"/>
      <c r="E102" s="9"/>
      <c r="F102" s="9"/>
      <c r="G102" s="9"/>
    </row>
    <row r="103" spans="3:7" x14ac:dyDescent="0.25">
      <c r="C103" s="9"/>
      <c r="D103" s="9"/>
      <c r="E103" s="9"/>
      <c r="F103" s="9"/>
      <c r="G103" s="9"/>
    </row>
    <row r="104" spans="3:7" x14ac:dyDescent="0.25">
      <c r="C104" s="9"/>
      <c r="D104" s="9"/>
      <c r="E104" s="9"/>
      <c r="F104" s="9"/>
      <c r="G104" s="9"/>
    </row>
    <row r="105" spans="3:7" x14ac:dyDescent="0.25">
      <c r="C105" s="9"/>
      <c r="D105" s="9"/>
      <c r="E105" s="9"/>
      <c r="F105" s="9"/>
      <c r="G105" s="9"/>
    </row>
    <row r="106" spans="3:7" x14ac:dyDescent="0.25">
      <c r="C106" s="9"/>
      <c r="D106" s="9"/>
      <c r="E106" s="9"/>
      <c r="F106" s="9"/>
      <c r="G106" s="9"/>
    </row>
    <row r="107" spans="3:7" x14ac:dyDescent="0.25">
      <c r="C107" s="9"/>
      <c r="D107" s="9"/>
      <c r="E107" s="9"/>
      <c r="F107" s="9"/>
      <c r="G107" s="9"/>
    </row>
    <row r="108" spans="3:7" x14ac:dyDescent="0.25">
      <c r="C108" s="9"/>
      <c r="D108" s="9"/>
      <c r="E108" s="9"/>
      <c r="F108" s="9"/>
      <c r="G108" s="9"/>
    </row>
    <row r="109" spans="3:7" x14ac:dyDescent="0.25">
      <c r="C109" s="9"/>
      <c r="D109" s="9"/>
      <c r="E109" s="9"/>
      <c r="F109" s="9"/>
      <c r="G109" s="9"/>
    </row>
    <row r="110" spans="3:7" x14ac:dyDescent="0.25">
      <c r="C110" s="9"/>
      <c r="D110" s="9"/>
      <c r="E110" s="9"/>
      <c r="F110" s="9"/>
      <c r="G110" s="9"/>
    </row>
    <row r="111" spans="3:7" x14ac:dyDescent="0.25">
      <c r="C111" s="9"/>
      <c r="D111" s="9"/>
      <c r="E111" s="9"/>
      <c r="F111" s="9"/>
      <c r="G111" s="9"/>
    </row>
    <row r="112" spans="3:7" x14ac:dyDescent="0.25">
      <c r="C112" s="9"/>
      <c r="D112" s="9"/>
      <c r="E112" s="9"/>
      <c r="F112" s="9"/>
      <c r="G112" s="9"/>
    </row>
    <row r="113" spans="3:7" x14ac:dyDescent="0.25">
      <c r="C113" s="9"/>
      <c r="D113" s="9"/>
      <c r="E113" s="9"/>
      <c r="F113" s="9"/>
      <c r="G113" s="9"/>
    </row>
    <row r="114" spans="3:7" x14ac:dyDescent="0.25">
      <c r="C114" s="9"/>
      <c r="D114" s="9"/>
      <c r="E114" s="9"/>
      <c r="F114" s="9"/>
      <c r="G114" s="9"/>
    </row>
    <row r="115" spans="3:7" x14ac:dyDescent="0.25">
      <c r="C115" s="9"/>
      <c r="D115" s="9"/>
      <c r="E115" s="9"/>
      <c r="F115" s="9"/>
      <c r="G115" s="9"/>
    </row>
    <row r="116" spans="3:7" x14ac:dyDescent="0.25">
      <c r="C116" s="9"/>
      <c r="D116" s="9"/>
      <c r="E116" s="9"/>
      <c r="F116" s="9"/>
      <c r="G116" s="9"/>
    </row>
    <row r="117" spans="3:7" x14ac:dyDescent="0.25">
      <c r="C117" s="9"/>
      <c r="D117" s="9"/>
      <c r="E117" s="9"/>
      <c r="F117" s="9"/>
      <c r="G117" s="9"/>
    </row>
    <row r="118" spans="3:7" x14ac:dyDescent="0.25">
      <c r="C118" s="9"/>
      <c r="D118" s="9"/>
      <c r="E118" s="9"/>
      <c r="F118" s="9"/>
      <c r="G118" s="9"/>
    </row>
    <row r="119" spans="3:7" x14ac:dyDescent="0.25">
      <c r="C119" s="9"/>
      <c r="D119" s="9"/>
      <c r="E119" s="9"/>
      <c r="F119" s="9"/>
      <c r="G119" s="9"/>
    </row>
    <row r="120" spans="3:7" x14ac:dyDescent="0.25">
      <c r="C120" s="9"/>
      <c r="D120" s="9"/>
      <c r="E120" s="9"/>
      <c r="F120" s="9"/>
      <c r="G120" s="9"/>
    </row>
    <row r="121" spans="3:7" x14ac:dyDescent="0.25">
      <c r="C121" s="9"/>
      <c r="D121" s="9"/>
      <c r="E121" s="9"/>
      <c r="F121" s="9"/>
      <c r="G121" s="9"/>
    </row>
    <row r="122" spans="3:7" x14ac:dyDescent="0.25">
      <c r="C122" s="9"/>
      <c r="D122" s="9"/>
      <c r="E122" s="9"/>
      <c r="F122" s="9"/>
      <c r="G122" s="9"/>
    </row>
    <row r="123" spans="3:7" x14ac:dyDescent="0.25">
      <c r="C123" s="9"/>
      <c r="D123" s="9"/>
      <c r="E123" s="9"/>
      <c r="F123" s="9"/>
      <c r="G123" s="9"/>
    </row>
    <row r="124" spans="3:7" x14ac:dyDescent="0.25">
      <c r="C124" s="9"/>
      <c r="D124" s="9"/>
      <c r="E124" s="9"/>
      <c r="F124" s="9"/>
      <c r="G124" s="9"/>
    </row>
    <row r="125" spans="3:7" x14ac:dyDescent="0.25">
      <c r="C125" s="9"/>
      <c r="D125" s="9"/>
      <c r="E125" s="9"/>
      <c r="F125" s="9"/>
      <c r="G125" s="9"/>
    </row>
    <row r="126" spans="3:7" x14ac:dyDescent="0.25">
      <c r="C126" s="9"/>
      <c r="D126" s="9"/>
      <c r="E126" s="9"/>
      <c r="F126" s="9"/>
      <c r="G126" s="9"/>
    </row>
    <row r="127" spans="3:7" x14ac:dyDescent="0.25">
      <c r="C127" s="9"/>
      <c r="D127" s="9"/>
      <c r="E127" s="9"/>
      <c r="F127" s="9"/>
      <c r="G127" s="9"/>
    </row>
    <row r="128" spans="3:7" x14ac:dyDescent="0.25">
      <c r="C128" s="9"/>
      <c r="D128" s="9"/>
      <c r="E128" s="9"/>
      <c r="F128" s="9"/>
      <c r="G128" s="9"/>
    </row>
    <row r="129" spans="3:7" x14ac:dyDescent="0.25">
      <c r="C129" s="9"/>
      <c r="D129" s="9"/>
      <c r="E129" s="9"/>
      <c r="F129" s="9"/>
      <c r="G129" s="9"/>
    </row>
    <row r="130" spans="3:7" x14ac:dyDescent="0.25">
      <c r="C130" s="9"/>
      <c r="D130" s="9"/>
      <c r="E130" s="9"/>
      <c r="F130" s="9"/>
      <c r="G130" s="9"/>
    </row>
    <row r="131" spans="3:7" x14ac:dyDescent="0.25">
      <c r="C131" s="9"/>
      <c r="D131" s="9"/>
      <c r="E131" s="9"/>
      <c r="F131" s="9"/>
      <c r="G131" s="9"/>
    </row>
    <row r="132" spans="3:7" x14ac:dyDescent="0.25">
      <c r="C132" s="9"/>
      <c r="D132" s="9"/>
      <c r="E132" s="9"/>
      <c r="F132" s="9"/>
      <c r="G132" s="9"/>
    </row>
    <row r="133" spans="3:7" x14ac:dyDescent="0.25">
      <c r="C133" s="9"/>
      <c r="D133" s="9"/>
      <c r="E133" s="9"/>
      <c r="F133" s="9"/>
      <c r="G133" s="9"/>
    </row>
    <row r="134" spans="3:7" x14ac:dyDescent="0.25">
      <c r="C134" s="9"/>
      <c r="D134" s="9"/>
      <c r="E134" s="9"/>
      <c r="F134" s="9"/>
      <c r="G134" s="9"/>
    </row>
    <row r="135" spans="3:7" x14ac:dyDescent="0.25">
      <c r="C135" s="9"/>
      <c r="D135" s="9"/>
      <c r="E135" s="9"/>
      <c r="F135" s="9"/>
      <c r="G135" s="9"/>
    </row>
    <row r="136" spans="3:7" x14ac:dyDescent="0.25">
      <c r="C136" s="9"/>
      <c r="D136" s="9"/>
      <c r="E136" s="9"/>
      <c r="F136" s="9"/>
      <c r="G136" s="9"/>
    </row>
    <row r="137" spans="3:7" x14ac:dyDescent="0.25">
      <c r="C137" s="9"/>
      <c r="D137" s="9"/>
      <c r="E137" s="9"/>
      <c r="F137" s="9"/>
      <c r="G137" s="9"/>
    </row>
    <row r="138" spans="3:7" x14ac:dyDescent="0.25">
      <c r="C138" s="9"/>
      <c r="D138" s="9"/>
      <c r="E138" s="9"/>
      <c r="F138" s="9"/>
      <c r="G138" s="9"/>
    </row>
    <row r="139" spans="3:7" x14ac:dyDescent="0.25">
      <c r="C139" s="9"/>
      <c r="D139" s="9"/>
      <c r="E139" s="9"/>
      <c r="F139" s="9"/>
      <c r="G139" s="9"/>
    </row>
    <row r="140" spans="3:7" x14ac:dyDescent="0.25">
      <c r="C140" s="9"/>
      <c r="D140" s="9"/>
      <c r="E140" s="9"/>
      <c r="F140" s="9"/>
      <c r="G140" s="9"/>
    </row>
    <row r="141" spans="3:7" x14ac:dyDescent="0.25">
      <c r="C141" s="9"/>
      <c r="D141" s="9"/>
      <c r="E141" s="9"/>
      <c r="F141" s="9"/>
      <c r="G141" s="9"/>
    </row>
    <row r="142" spans="3:7" x14ac:dyDescent="0.25">
      <c r="C142" s="9"/>
      <c r="D142" s="9"/>
      <c r="E142" s="9"/>
      <c r="F142" s="9"/>
      <c r="G142" s="9"/>
    </row>
    <row r="143" spans="3:7" x14ac:dyDescent="0.25">
      <c r="C143" s="9"/>
      <c r="D143" s="9"/>
      <c r="E143" s="9"/>
      <c r="F143" s="9"/>
      <c r="G143" s="9"/>
    </row>
    <row r="144" spans="3:7" x14ac:dyDescent="0.25">
      <c r="C144" s="9"/>
      <c r="D144" s="9"/>
      <c r="E144" s="9"/>
      <c r="F144" s="9"/>
      <c r="G144" s="9"/>
    </row>
    <row r="145" spans="3:7" x14ac:dyDescent="0.25">
      <c r="C145" s="9"/>
      <c r="D145" s="9"/>
      <c r="E145" s="9"/>
      <c r="F145" s="9"/>
      <c r="G145" s="9"/>
    </row>
    <row r="146" spans="3:7" x14ac:dyDescent="0.25">
      <c r="C146" s="9"/>
      <c r="D146" s="9"/>
      <c r="E146" s="9"/>
      <c r="F146" s="9"/>
      <c r="G146" s="9"/>
    </row>
    <row r="147" spans="3:7" x14ac:dyDescent="0.25">
      <c r="C147" s="9"/>
      <c r="D147" s="9"/>
      <c r="E147" s="9"/>
      <c r="F147" s="9"/>
      <c r="G147" s="9"/>
    </row>
    <row r="148" spans="3:7" x14ac:dyDescent="0.25">
      <c r="C148" s="9"/>
      <c r="D148" s="9"/>
      <c r="E148" s="9"/>
      <c r="F148" s="9"/>
      <c r="G148" s="9"/>
    </row>
    <row r="149" spans="3:7" x14ac:dyDescent="0.25">
      <c r="C149" s="9"/>
      <c r="D149" s="9"/>
      <c r="E149" s="9"/>
      <c r="F149" s="9"/>
      <c r="G149" s="9"/>
    </row>
    <row r="150" spans="3:7" x14ac:dyDescent="0.25">
      <c r="C150" s="9"/>
      <c r="D150" s="9"/>
      <c r="E150" s="9"/>
      <c r="F150" s="9"/>
      <c r="G150" s="9"/>
    </row>
    <row r="151" spans="3:7" x14ac:dyDescent="0.25">
      <c r="C151" s="9"/>
      <c r="D151" s="9"/>
      <c r="E151" s="9"/>
      <c r="F151" s="9"/>
      <c r="G151" s="9"/>
    </row>
    <row r="152" spans="3:7" x14ac:dyDescent="0.25">
      <c r="C152" s="9"/>
      <c r="D152" s="9"/>
      <c r="E152" s="9"/>
      <c r="F152" s="9"/>
      <c r="G152" s="9"/>
    </row>
    <row r="153" spans="3:7" x14ac:dyDescent="0.25">
      <c r="C153" s="9"/>
      <c r="D153" s="9"/>
      <c r="E153" s="9"/>
      <c r="F153" s="9"/>
      <c r="G153" s="9"/>
    </row>
    <row r="154" spans="3:7" x14ac:dyDescent="0.25">
      <c r="C154" s="9"/>
      <c r="D154" s="9"/>
      <c r="E154" s="9"/>
      <c r="F154" s="9"/>
      <c r="G154" s="9"/>
    </row>
    <row r="155" spans="3:7" x14ac:dyDescent="0.25">
      <c r="C155" s="9"/>
      <c r="D155" s="9"/>
      <c r="E155" s="9"/>
      <c r="F155" s="9"/>
      <c r="G155" s="9"/>
    </row>
    <row r="156" spans="3:7" x14ac:dyDescent="0.25">
      <c r="C156" s="9"/>
      <c r="D156" s="9"/>
      <c r="E156" s="9"/>
      <c r="F156" s="9"/>
      <c r="G156" s="9"/>
    </row>
    <row r="157" spans="3:7" x14ac:dyDescent="0.25">
      <c r="C157" s="9"/>
      <c r="D157" s="9"/>
      <c r="E157" s="9"/>
      <c r="F157" s="9"/>
      <c r="G157" s="9"/>
    </row>
    <row r="158" spans="3:7" x14ac:dyDescent="0.25">
      <c r="C158" s="9"/>
      <c r="D158" s="9"/>
      <c r="E158" s="9"/>
      <c r="F158" s="9"/>
      <c r="G158" s="9"/>
    </row>
    <row r="159" spans="3:7" x14ac:dyDescent="0.25">
      <c r="C159" s="9"/>
      <c r="D159" s="9"/>
      <c r="E159" s="9"/>
      <c r="F159" s="9"/>
      <c r="G159" s="9"/>
    </row>
    <row r="160" spans="3:7" x14ac:dyDescent="0.25">
      <c r="C160" s="9"/>
      <c r="D160" s="9"/>
      <c r="E160" s="9"/>
      <c r="F160" s="9"/>
      <c r="G160" s="9"/>
    </row>
    <row r="161" spans="3:7" x14ac:dyDescent="0.25">
      <c r="C161" s="9"/>
      <c r="D161" s="9"/>
      <c r="E161" s="9"/>
      <c r="F161" s="9"/>
      <c r="G161" s="9"/>
    </row>
    <row r="162" spans="3:7" x14ac:dyDescent="0.25">
      <c r="C162" s="9"/>
      <c r="D162" s="9"/>
      <c r="E162" s="9"/>
      <c r="F162" s="9"/>
      <c r="G162" s="9"/>
    </row>
    <row r="163" spans="3:7" x14ac:dyDescent="0.25">
      <c r="C163" s="9"/>
      <c r="D163" s="9"/>
      <c r="E163" s="9"/>
      <c r="F163" s="9"/>
      <c r="G163" s="9"/>
    </row>
    <row r="164" spans="3:7" x14ac:dyDescent="0.25">
      <c r="C164" s="9"/>
      <c r="D164" s="9"/>
      <c r="E164" s="9"/>
      <c r="F164" s="9"/>
      <c r="G164" s="9"/>
    </row>
    <row r="165" spans="3:7" x14ac:dyDescent="0.25">
      <c r="C165" s="9"/>
      <c r="D165" s="9"/>
      <c r="E165" s="9"/>
      <c r="F165" s="9"/>
      <c r="G165" s="9"/>
    </row>
    <row r="166" spans="3:7" x14ac:dyDescent="0.25">
      <c r="C166" s="9"/>
      <c r="D166" s="9"/>
      <c r="E166" s="9"/>
      <c r="F166" s="9"/>
      <c r="G166" s="9"/>
    </row>
    <row r="167" spans="3:7" x14ac:dyDescent="0.25">
      <c r="C167" s="9"/>
      <c r="D167" s="9"/>
      <c r="E167" s="9"/>
      <c r="F167" s="9"/>
      <c r="G167" s="9"/>
    </row>
    <row r="168" spans="3:7" x14ac:dyDescent="0.25">
      <c r="C168" s="9"/>
      <c r="D168" s="9"/>
      <c r="E168" s="9"/>
      <c r="F168" s="9"/>
      <c r="G168" s="9"/>
    </row>
    <row r="169" spans="3:7" x14ac:dyDescent="0.25">
      <c r="C169" s="9"/>
      <c r="D169" s="9"/>
      <c r="E169" s="9"/>
      <c r="F169" s="9"/>
      <c r="G169" s="9"/>
    </row>
    <row r="170" spans="3:7" x14ac:dyDescent="0.25">
      <c r="C170" s="9"/>
      <c r="D170" s="9"/>
      <c r="E170" s="9"/>
      <c r="F170" s="9"/>
      <c r="G170" s="9"/>
    </row>
    <row r="171" spans="3:7" x14ac:dyDescent="0.25">
      <c r="C171" s="9"/>
      <c r="D171" s="9"/>
      <c r="E171" s="9"/>
      <c r="F171" s="9"/>
      <c r="G171" s="9"/>
    </row>
    <row r="172" spans="3:7" x14ac:dyDescent="0.25">
      <c r="C172" s="9"/>
      <c r="D172" s="9"/>
      <c r="E172" s="9"/>
      <c r="F172" s="9"/>
      <c r="G172" s="9"/>
    </row>
    <row r="173" spans="3:7" x14ac:dyDescent="0.25">
      <c r="C173" s="9"/>
      <c r="D173" s="9"/>
      <c r="E173" s="9"/>
      <c r="F173" s="9"/>
      <c r="G173" s="9"/>
    </row>
    <row r="174" spans="3:7" x14ac:dyDescent="0.25">
      <c r="C174" s="9"/>
      <c r="D174" s="9"/>
      <c r="E174" s="9"/>
      <c r="F174" s="9"/>
      <c r="G174" s="9"/>
    </row>
    <row r="175" spans="3:7" x14ac:dyDescent="0.25">
      <c r="C175" s="9"/>
      <c r="D175" s="9"/>
      <c r="E175" s="9"/>
      <c r="F175" s="9"/>
      <c r="G175" s="9"/>
    </row>
    <row r="176" spans="3:7" x14ac:dyDescent="0.25">
      <c r="C176" s="9"/>
      <c r="D176" s="9"/>
      <c r="E176" s="9"/>
      <c r="F176" s="9"/>
      <c r="G176" s="9"/>
    </row>
    <row r="177" spans="3:7" x14ac:dyDescent="0.25">
      <c r="C177" s="9"/>
      <c r="D177" s="9"/>
      <c r="E177" s="9"/>
      <c r="F177" s="9"/>
      <c r="G177" s="9"/>
    </row>
    <row r="178" spans="3:7" x14ac:dyDescent="0.25">
      <c r="C178" s="9"/>
      <c r="D178" s="9"/>
      <c r="E178" s="9"/>
      <c r="F178" s="9"/>
      <c r="G178" s="9"/>
    </row>
    <row r="179" spans="3:7" x14ac:dyDescent="0.25">
      <c r="C179" s="9"/>
      <c r="D179" s="9"/>
      <c r="E179" s="9"/>
      <c r="F179" s="9"/>
      <c r="G179" s="9"/>
    </row>
    <row r="180" spans="3:7" x14ac:dyDescent="0.25">
      <c r="C180" s="9"/>
      <c r="D180" s="9"/>
      <c r="E180" s="9"/>
      <c r="F180" s="9"/>
      <c r="G180" s="9"/>
    </row>
    <row r="181" spans="3:7" x14ac:dyDescent="0.25">
      <c r="C181" s="9"/>
      <c r="D181" s="9"/>
      <c r="E181" s="9"/>
      <c r="F181" s="9"/>
      <c r="G181" s="9"/>
    </row>
    <row r="182" spans="3:7" x14ac:dyDescent="0.25">
      <c r="C182" s="9"/>
      <c r="D182" s="9"/>
      <c r="E182" s="9"/>
      <c r="F182" s="9"/>
      <c r="G182" s="9"/>
    </row>
    <row r="183" spans="3:7" x14ac:dyDescent="0.25">
      <c r="C183" s="9"/>
      <c r="D183" s="9"/>
      <c r="E183" s="9"/>
      <c r="F183" s="9"/>
      <c r="G183" s="9"/>
    </row>
    <row r="184" spans="3:7" x14ac:dyDescent="0.25">
      <c r="C184" s="9"/>
      <c r="D184" s="9"/>
      <c r="E184" s="9"/>
      <c r="F184" s="9"/>
      <c r="G184" s="9"/>
    </row>
    <row r="185" spans="3:7" x14ac:dyDescent="0.25">
      <c r="C185" s="9"/>
      <c r="D185" s="9"/>
      <c r="E185" s="9"/>
      <c r="F185" s="9"/>
      <c r="G185" s="9"/>
    </row>
    <row r="186" spans="3:7" x14ac:dyDescent="0.25">
      <c r="C186" s="9"/>
      <c r="D186" s="9"/>
      <c r="E186" s="9"/>
      <c r="F186" s="9"/>
      <c r="G186" s="9"/>
    </row>
    <row r="187" spans="3:7" x14ac:dyDescent="0.25">
      <c r="C187" s="9"/>
      <c r="D187" s="9"/>
      <c r="E187" s="9"/>
      <c r="F187" s="9"/>
      <c r="G187" s="9"/>
    </row>
    <row r="188" spans="3:7" x14ac:dyDescent="0.25">
      <c r="C188" s="9"/>
      <c r="D188" s="9"/>
      <c r="E188" s="9"/>
      <c r="F188" s="9"/>
      <c r="G188" s="9"/>
    </row>
    <row r="189" spans="3:7" x14ac:dyDescent="0.25">
      <c r="C189" s="9"/>
      <c r="D189" s="9"/>
      <c r="E189" s="9"/>
      <c r="F189" s="9"/>
      <c r="G189" s="9"/>
    </row>
    <row r="190" spans="3:7" x14ac:dyDescent="0.25">
      <c r="C190" s="9"/>
      <c r="D190" s="9"/>
      <c r="E190" s="9"/>
      <c r="F190" s="9"/>
      <c r="G190" s="9"/>
    </row>
    <row r="191" spans="3:7" x14ac:dyDescent="0.25">
      <c r="C191" s="9"/>
      <c r="D191" s="9"/>
      <c r="E191" s="9"/>
      <c r="F191" s="9"/>
      <c r="G191" s="9"/>
    </row>
    <row r="192" spans="3:7" x14ac:dyDescent="0.25">
      <c r="C192" s="9"/>
      <c r="D192" s="9"/>
      <c r="E192" s="9"/>
      <c r="F192" s="9"/>
      <c r="G192" s="9"/>
    </row>
    <row r="193" spans="3:7" x14ac:dyDescent="0.25">
      <c r="C193" s="9"/>
      <c r="D193" s="9"/>
      <c r="E193" s="9"/>
      <c r="F193" s="9"/>
      <c r="G193" s="9"/>
    </row>
  </sheetData>
  <sheetProtection algorithmName="SHA-512" hashValue="vpolRzr1F8nT63T01CuwBxbgyGZyODE4c4InqGGUSfimJAYuqX6kcreHxL872WezT73GQ14kR6nu5Um7lBKFSQ==" saltValue="fb0xof7ELGKIkClfqLjuuA==" spinCount="100000" sheet="1" objects="1" scenarios="1" selectLockedCells="1"/>
  <dataConsolidate/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9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355600</xdr:colOff>
                <xdr:row>1</xdr:row>
                <xdr:rowOff>0</xdr:rowOff>
              </to>
            </anchor>
          </objectPr>
        </oleObject>
      </mc:Choice>
      <mc:Fallback>
        <oleObject progId="Equation.3" shapeId="1029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3</xdr:col>
                <xdr:colOff>120650</xdr:colOff>
                <xdr:row>0</xdr:row>
                <xdr:rowOff>12700</xdr:rowOff>
              </from>
              <to>
                <xdr:col>3</xdr:col>
                <xdr:colOff>476250</xdr:colOff>
                <xdr:row>1</xdr:row>
                <xdr:rowOff>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4</xdr:col>
                <xdr:colOff>101600</xdr:colOff>
                <xdr:row>0</xdr:row>
                <xdr:rowOff>6350</xdr:rowOff>
              </from>
              <to>
                <xdr:col>4</xdr:col>
                <xdr:colOff>431800</xdr:colOff>
                <xdr:row>1</xdr:row>
                <xdr:rowOff>6350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6" r:id="rId10">
          <objectPr defaultSize="0" autoPict="0" r:id="rId11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Equation.3" shapeId="1026" r:id="rId10"/>
      </mc:Fallback>
    </mc:AlternateContent>
    <mc:AlternateContent xmlns:mc="http://schemas.openxmlformats.org/markup-compatibility/2006">
      <mc:Choice Requires="x14">
        <oleObject progId="Equation.3" shapeId="1025" r:id="rId12">
          <objectPr defaultSize="0" autoPict="0" r:id="rId13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Equation.3" shapeId="102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EPUSP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Colorimetria CIE 1931</dc:title>
  <dc:subject>PTC2547 - 2004</dc:subject>
  <dc:creator>Guido Stolfi</dc:creator>
  <cp:lastModifiedBy>Guido Stolfi</cp:lastModifiedBy>
  <cp:lastPrinted>2005-04-07T04:29:24Z</cp:lastPrinted>
  <dcterms:created xsi:type="dcterms:W3CDTF">2004-04-06T23:57:19Z</dcterms:created>
  <dcterms:modified xsi:type="dcterms:W3CDTF">2025-03-23T15:56:51Z</dcterms:modified>
</cp:coreProperties>
</file>