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gne\Dropbox\dados\optica moderna 2023\"/>
    </mc:Choice>
  </mc:AlternateContent>
  <xr:revisionPtr revIDLastSave="0" documentId="13_ncr:1_{E864B6DB-18B6-4F21-98EB-F4567A050B9A}" xr6:coauthVersionLast="47" xr6:coauthVersionMax="47" xr10:uidLastSave="{00000000-0000-0000-0000-000000000000}"/>
  <bookViews>
    <workbookView xWindow="-120" yWindow="-120" windowWidth="19440" windowHeight="10320" xr2:uid="{1D96DC11-A207-4663-94D5-16010A89BB2E}"/>
  </bookViews>
  <sheets>
    <sheet name="Notas" sheetId="1" r:id="rId1"/>
    <sheet name="Presenç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M17" i="1"/>
  <c r="N17" i="1"/>
  <c r="O17" i="1"/>
  <c r="P17" i="1"/>
  <c r="Q17" i="1"/>
  <c r="R17" i="1"/>
  <c r="L18" i="1"/>
  <c r="M18" i="1"/>
  <c r="N18" i="1"/>
  <c r="O18" i="1"/>
  <c r="P18" i="1"/>
  <c r="Q18" i="1"/>
  <c r="R18" i="1"/>
  <c r="L19" i="1"/>
  <c r="M19" i="1"/>
  <c r="N19" i="1"/>
  <c r="O19" i="1"/>
  <c r="P19" i="1"/>
  <c r="Q19" i="1"/>
  <c r="R19" i="1"/>
  <c r="L20" i="1"/>
  <c r="M20" i="1"/>
  <c r="N20" i="1"/>
  <c r="O20" i="1"/>
  <c r="P20" i="1"/>
  <c r="Q20" i="1"/>
  <c r="R20" i="1"/>
  <c r="L21" i="1"/>
  <c r="M21" i="1"/>
  <c r="N21" i="1"/>
  <c r="O21" i="1"/>
  <c r="P21" i="1"/>
  <c r="Q21" i="1"/>
  <c r="R21" i="1"/>
  <c r="L22" i="1"/>
  <c r="M22" i="1"/>
  <c r="N22" i="1"/>
  <c r="O22" i="1"/>
  <c r="P22" i="1"/>
  <c r="Q22" i="1"/>
  <c r="R22" i="1"/>
  <c r="L23" i="1"/>
  <c r="M23" i="1"/>
  <c r="N23" i="1"/>
  <c r="O23" i="1"/>
  <c r="P23" i="1"/>
  <c r="Q23" i="1"/>
  <c r="R23" i="1"/>
  <c r="L24" i="1"/>
  <c r="M24" i="1"/>
  <c r="N24" i="1"/>
  <c r="O24" i="1"/>
  <c r="P24" i="1"/>
  <c r="Q24" i="1"/>
  <c r="R24" i="1"/>
  <c r="L25" i="1"/>
  <c r="M25" i="1"/>
  <c r="N25" i="1"/>
  <c r="O25" i="1"/>
  <c r="P25" i="1"/>
  <c r="Q25" i="1"/>
  <c r="R25" i="1"/>
  <c r="L26" i="1"/>
  <c r="M26" i="1"/>
  <c r="N26" i="1"/>
  <c r="O26" i="1"/>
  <c r="P26" i="1"/>
  <c r="Q26" i="1"/>
  <c r="R26" i="1"/>
  <c r="L27" i="1"/>
  <c r="M27" i="1"/>
  <c r="N27" i="1"/>
  <c r="O27" i="1"/>
  <c r="P27" i="1"/>
  <c r="Q27" i="1"/>
  <c r="R27" i="1"/>
  <c r="L28" i="1"/>
  <c r="M28" i="1"/>
  <c r="N28" i="1"/>
  <c r="O28" i="1"/>
  <c r="P28" i="1"/>
  <c r="Q28" i="1"/>
  <c r="R28" i="1"/>
  <c r="L29" i="1"/>
  <c r="M29" i="1"/>
  <c r="N29" i="1"/>
  <c r="O29" i="1"/>
  <c r="P29" i="1"/>
  <c r="Q29" i="1"/>
  <c r="R29" i="1"/>
  <c r="L30" i="1"/>
  <c r="M30" i="1"/>
  <c r="N30" i="1"/>
  <c r="O30" i="1"/>
  <c r="P30" i="1"/>
  <c r="Q30" i="1"/>
  <c r="R30" i="1"/>
  <c r="L6" i="1"/>
  <c r="M6" i="1"/>
  <c r="N6" i="1"/>
  <c r="O6" i="1"/>
  <c r="P6" i="1"/>
  <c r="Q6" i="1"/>
  <c r="R6" i="1"/>
  <c r="L7" i="1"/>
  <c r="M7" i="1"/>
  <c r="N7" i="1"/>
  <c r="O7" i="1"/>
  <c r="P7" i="1"/>
  <c r="Q7" i="1"/>
  <c r="R7" i="1"/>
  <c r="L8" i="1"/>
  <c r="M8" i="1"/>
  <c r="N8" i="1"/>
  <c r="O8" i="1"/>
  <c r="P8" i="1"/>
  <c r="Q8" i="1"/>
  <c r="R8" i="1"/>
  <c r="L9" i="1"/>
  <c r="M9" i="1"/>
  <c r="N9" i="1"/>
  <c r="O9" i="1"/>
  <c r="P9" i="1"/>
  <c r="Q9" i="1"/>
  <c r="R9" i="1"/>
  <c r="L10" i="1"/>
  <c r="M10" i="1"/>
  <c r="N10" i="1"/>
  <c r="O10" i="1"/>
  <c r="P10" i="1"/>
  <c r="Q10" i="1"/>
  <c r="R10" i="1"/>
  <c r="L11" i="1"/>
  <c r="M11" i="1"/>
  <c r="N11" i="1"/>
  <c r="O11" i="1"/>
  <c r="P11" i="1"/>
  <c r="Q11" i="1"/>
  <c r="R11" i="1"/>
  <c r="L12" i="1"/>
  <c r="M12" i="1"/>
  <c r="N12" i="1"/>
  <c r="O12" i="1"/>
  <c r="P12" i="1"/>
  <c r="Q12" i="1"/>
  <c r="R12" i="1"/>
  <c r="L13" i="1"/>
  <c r="M13" i="1"/>
  <c r="N13" i="1"/>
  <c r="O13" i="1"/>
  <c r="P13" i="1"/>
  <c r="Q13" i="1"/>
  <c r="R13" i="1"/>
  <c r="L14" i="1"/>
  <c r="M14" i="1"/>
  <c r="N14" i="1"/>
  <c r="O14" i="1"/>
  <c r="P14" i="1"/>
  <c r="Q14" i="1"/>
  <c r="R14" i="1"/>
  <c r="L15" i="1"/>
  <c r="M15" i="1"/>
  <c r="N15" i="1"/>
  <c r="O15" i="1"/>
  <c r="P15" i="1"/>
  <c r="Q15" i="1"/>
  <c r="R15" i="1"/>
  <c r="L16" i="1"/>
  <c r="M16" i="1"/>
  <c r="N16" i="1"/>
  <c r="O16" i="1"/>
  <c r="P16" i="1"/>
  <c r="Q16" i="1"/>
  <c r="R16" i="1"/>
  <c r="R5" i="1"/>
  <c r="Q5" i="1"/>
  <c r="P5" i="1"/>
  <c r="O5" i="1"/>
  <c r="N5" i="1"/>
  <c r="M5" i="1"/>
  <c r="L5" i="1"/>
  <c r="U21" i="1" l="1"/>
  <c r="U22" i="1"/>
  <c r="U24" i="1"/>
  <c r="U25" i="1"/>
  <c r="U26" i="1"/>
  <c r="U30" i="1"/>
  <c r="U27" i="1"/>
  <c r="U28" i="1"/>
  <c r="U29" i="1"/>
  <c r="U6" i="1"/>
  <c r="U16" i="1"/>
  <c r="U13" i="1"/>
  <c r="U14" i="1"/>
  <c r="U15" i="1"/>
  <c r="U23" i="1"/>
  <c r="U7" i="1"/>
  <c r="U8" i="1"/>
  <c r="U9" i="1"/>
  <c r="U10" i="1"/>
  <c r="U11" i="1"/>
  <c r="U12" i="1"/>
  <c r="U17" i="1"/>
  <c r="U18" i="1"/>
  <c r="U19" i="1"/>
  <c r="U5" i="1"/>
  <c r="U20" i="1" l="1"/>
</calcChain>
</file>

<file path=xl/sharedStrings.xml><?xml version="1.0" encoding="utf-8"?>
<sst xmlns="http://schemas.openxmlformats.org/spreadsheetml/2006/main" count="125" uniqueCount="50">
  <si>
    <t>NUSP</t>
  </si>
  <si>
    <t>NOMES</t>
  </si>
  <si>
    <t>A1</t>
  </si>
  <si>
    <t>A2</t>
  </si>
  <si>
    <t>A3</t>
  </si>
  <si>
    <t>A4</t>
  </si>
  <si>
    <t>A5</t>
  </si>
  <si>
    <t>A6</t>
  </si>
  <si>
    <t>A7</t>
  </si>
  <si>
    <t>A8</t>
  </si>
  <si>
    <t>M1</t>
  </si>
  <si>
    <t>M2</t>
  </si>
  <si>
    <t>M3</t>
  </si>
  <si>
    <t>M4</t>
  </si>
  <si>
    <t>M5</t>
  </si>
  <si>
    <t>M6</t>
  </si>
  <si>
    <t>media</t>
  </si>
  <si>
    <t>PSI-3483 Antenas, Microondas e Óptica Moderna</t>
  </si>
  <si>
    <t>2º Semestre 2023 - Prof Wagner Zucchi</t>
  </si>
  <si>
    <t>Arthur Pedroso Belli</t>
  </si>
  <si>
    <t>Aurore Magnan</t>
  </si>
  <si>
    <t>Fréderic Sébastien Piguet</t>
  </si>
  <si>
    <t>Gabriel Certo L. Sampaio</t>
  </si>
  <si>
    <t>Gulherme Akira A. dos Santos</t>
  </si>
  <si>
    <t>Guilherme Prado Assunção</t>
  </si>
  <si>
    <t>Igor Costa d' Oliveira</t>
  </si>
  <si>
    <t>Ivan Yuji Loebmann</t>
  </si>
  <si>
    <t>Jeanna Dauvillaire</t>
  </si>
  <si>
    <t>Jefferson Junior Ramirez</t>
  </si>
  <si>
    <t>Jéssica Gonsalves Santos</t>
  </si>
  <si>
    <t>Jiafei Lin</t>
  </si>
  <si>
    <t>João Gabriel G. Coelho</t>
  </si>
  <si>
    <t>João Soares Cavalcante</t>
  </si>
  <si>
    <t>Kevin Kirsten Lucas</t>
  </si>
  <si>
    <t>Leonardo Naufal Vassalo</t>
  </si>
  <si>
    <t>Leonardo Oliveira Baltazar</t>
  </si>
  <si>
    <t>Lucas Matheus A. da Silva</t>
  </si>
  <si>
    <t>Mateus Castro Mazzoco</t>
  </si>
  <si>
    <t>Pedro Gabriel P. Neves</t>
  </si>
  <si>
    <t>Pedro Henrique Batista</t>
  </si>
  <si>
    <t>Rodrivo Vali C. de Souza</t>
  </si>
  <si>
    <t>Wesley Freitas B. Araujo</t>
  </si>
  <si>
    <t>Arnaldo Donardi Marcula</t>
  </si>
  <si>
    <t>Giovana Dovich Costa</t>
  </si>
  <si>
    <t>Maria Eduarda de Araujo</t>
  </si>
  <si>
    <t>M7</t>
  </si>
  <si>
    <t>Arnaldo Donardi Marçula</t>
  </si>
  <si>
    <t>A9</t>
  </si>
  <si>
    <t>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</si>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</sst>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8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" fontId="0" fillId="0" borderId="0" xfId="0" applyNumberFormat="1"/>
    <xf numFmtId="0" fontId="0" fillId="0" borderId="1" xfId="0" applyBorder="1"/>
    <xf numFmtId="1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66AA6-3F5F-4CD4-A3FB-51FB54F65036}">
  <sheetPr>
    <pageSetUpPr fitToPage="1"/>
  </sheetPr>
  <dimension ref="A1:V30"/>
  <sheetViews>
    <sheetView tabSelected="1" topLeftCell="A11" workbookViewId="0">
      <selection activeCell="J24" sqref="J24"/>
    </sheetView>
  </sheetViews>
  <sheetFormatPr defaultRowHeight="15" x14ac:dyDescent="0.25"/>
  <cols>
    <col min="2" max="2" width="28.42578125" customWidth="1"/>
    <col min="3" max="3" width="7" style="18" customWidth="1"/>
    <col min="4" max="4" width="5.7109375" style="18" customWidth="1"/>
    <col min="5" max="5" width="4.5703125" style="18" customWidth="1"/>
    <col min="6" max="6" width="5.28515625" style="18" customWidth="1"/>
    <col min="7" max="7" width="5.140625" style="18" customWidth="1"/>
    <col min="8" max="8" width="4.85546875" style="18" customWidth="1"/>
    <col min="9" max="11" width="4.7109375" style="18" customWidth="1"/>
    <col min="12" max="12" width="5.85546875" customWidth="1"/>
    <col min="13" max="13" width="5.28515625" customWidth="1"/>
    <col min="14" max="14" width="4.85546875" customWidth="1"/>
    <col min="15" max="15" width="5" customWidth="1"/>
    <col min="16" max="16" width="4.85546875" customWidth="1"/>
    <col min="17" max="20" width="5.28515625" customWidth="1"/>
    <col min="21" max="21" width="9.5703125" bestFit="1" customWidth="1"/>
  </cols>
  <sheetData>
    <row r="1" spans="1:21" x14ac:dyDescent="0.25">
      <c r="A1" t="s">
        <v>17</v>
      </c>
    </row>
    <row r="2" spans="1:21" x14ac:dyDescent="0.25">
      <c r="A2" t="s">
        <v>18</v>
      </c>
    </row>
    <row r="4" spans="1:21" x14ac:dyDescent="0.25">
      <c r="A4" t="s">
        <v>0</v>
      </c>
      <c r="B4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47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8" t="s">
        <v>45</v>
      </c>
      <c r="S4" s="8"/>
      <c r="T4" s="20"/>
      <c r="U4" t="s">
        <v>16</v>
      </c>
    </row>
    <row r="5" spans="1:21" x14ac:dyDescent="0.25">
      <c r="A5" s="12">
        <v>11262192</v>
      </c>
      <c r="B5" s="13" t="s">
        <v>46</v>
      </c>
      <c r="C5" s="8">
        <v>6</v>
      </c>
      <c r="D5" s="8">
        <v>4</v>
      </c>
      <c r="E5" s="8">
        <v>6</v>
      </c>
      <c r="F5" s="8">
        <v>10</v>
      </c>
      <c r="G5" s="8">
        <v>8</v>
      </c>
      <c r="H5" s="8">
        <v>6</v>
      </c>
      <c r="I5" s="8"/>
      <c r="J5" s="8">
        <v>8</v>
      </c>
      <c r="K5" s="8"/>
      <c r="L5" s="2">
        <f>LARGE($C5:$K5,1)</f>
        <v>10</v>
      </c>
      <c r="M5" s="2">
        <f>LARGE($C5:$K5,2)</f>
        <v>8</v>
      </c>
      <c r="N5" s="2">
        <f>LARGE($C5:$K5,3)</f>
        <v>8</v>
      </c>
      <c r="O5" s="2">
        <f>LARGE($C5:$K5,4)</f>
        <v>6</v>
      </c>
      <c r="P5" s="2">
        <f>LARGE($C5:$K5,5)</f>
        <v>6</v>
      </c>
      <c r="Q5" s="2">
        <f>LARGE($C5:$K5,6)</f>
        <v>6</v>
      </c>
      <c r="R5" s="2">
        <f>LARGE($C5:$K5,7)</f>
        <v>4</v>
      </c>
      <c r="S5" s="2"/>
      <c r="T5" s="2"/>
      <c r="U5" s="6">
        <f>AVERAGE(L5:R5)</f>
        <v>6.8571428571428568</v>
      </c>
    </row>
    <row r="6" spans="1:21" x14ac:dyDescent="0.25">
      <c r="A6" s="12">
        <v>11804608</v>
      </c>
      <c r="B6" s="13" t="s">
        <v>19</v>
      </c>
      <c r="C6" s="8">
        <v>8</v>
      </c>
      <c r="D6" s="8">
        <v>8</v>
      </c>
      <c r="E6" s="8">
        <v>6</v>
      </c>
      <c r="F6" s="8"/>
      <c r="G6" s="8"/>
      <c r="H6" s="8">
        <v>6</v>
      </c>
      <c r="I6" s="8">
        <v>0</v>
      </c>
      <c r="J6" s="8">
        <v>8</v>
      </c>
      <c r="K6" s="8">
        <v>10</v>
      </c>
      <c r="L6" s="2">
        <f t="shared" ref="L6:L30" si="0">LARGE($C6:$K6,1)</f>
        <v>10</v>
      </c>
      <c r="M6" s="2">
        <f t="shared" ref="M6:M30" si="1">LARGE($C6:$K6,2)</f>
        <v>8</v>
      </c>
      <c r="N6" s="2">
        <f t="shared" ref="N6:N30" si="2">LARGE($C6:$K6,3)</f>
        <v>8</v>
      </c>
      <c r="O6" s="2">
        <f t="shared" ref="O6:O30" si="3">LARGE($C6:$K6,4)</f>
        <v>8</v>
      </c>
      <c r="P6" s="2">
        <f t="shared" ref="P6:P30" si="4">LARGE($C6:$K6,5)</f>
        <v>6</v>
      </c>
      <c r="Q6" s="2">
        <f t="shared" ref="Q6:Q30" si="5">LARGE($C6:$K6,6)</f>
        <v>6</v>
      </c>
      <c r="R6" s="2">
        <f t="shared" ref="R6:R30" si="6">LARGE($C6:$K6,7)</f>
        <v>0</v>
      </c>
      <c r="S6" s="2"/>
      <c r="T6" s="2"/>
      <c r="U6" s="6">
        <f t="shared" ref="U6:U30" si="7">AVERAGE(L6:R6)</f>
        <v>6.5714285714285712</v>
      </c>
    </row>
    <row r="7" spans="1:21" x14ac:dyDescent="0.25">
      <c r="A7" s="12">
        <v>14920016</v>
      </c>
      <c r="B7" s="13" t="s">
        <v>20</v>
      </c>
      <c r="C7" s="8">
        <v>8</v>
      </c>
      <c r="D7" s="8">
        <v>2</v>
      </c>
      <c r="E7" s="8">
        <v>6</v>
      </c>
      <c r="F7" s="8">
        <v>4</v>
      </c>
      <c r="G7" s="8">
        <v>6</v>
      </c>
      <c r="H7" s="8">
        <v>4</v>
      </c>
      <c r="I7" s="8">
        <v>4</v>
      </c>
      <c r="J7" s="8">
        <v>6</v>
      </c>
      <c r="K7" s="8">
        <v>7</v>
      </c>
      <c r="L7" s="2">
        <f t="shared" si="0"/>
        <v>8</v>
      </c>
      <c r="M7" s="2">
        <f t="shared" si="1"/>
        <v>7</v>
      </c>
      <c r="N7" s="2">
        <f t="shared" si="2"/>
        <v>6</v>
      </c>
      <c r="O7" s="2">
        <f t="shared" si="3"/>
        <v>6</v>
      </c>
      <c r="P7" s="2">
        <f t="shared" si="4"/>
        <v>6</v>
      </c>
      <c r="Q7" s="2">
        <f t="shared" si="5"/>
        <v>4</v>
      </c>
      <c r="R7" s="2">
        <f t="shared" si="6"/>
        <v>4</v>
      </c>
      <c r="S7" s="2"/>
      <c r="T7" s="2"/>
      <c r="U7" s="6">
        <f t="shared" si="7"/>
        <v>5.8571428571428568</v>
      </c>
    </row>
    <row r="8" spans="1:21" x14ac:dyDescent="0.25">
      <c r="A8" s="12">
        <v>14971685</v>
      </c>
      <c r="B8" s="13" t="s">
        <v>21</v>
      </c>
      <c r="C8" s="8">
        <v>8</v>
      </c>
      <c r="D8" s="8">
        <v>8</v>
      </c>
      <c r="E8" s="8">
        <v>6</v>
      </c>
      <c r="F8" s="8">
        <v>2</v>
      </c>
      <c r="G8" s="8">
        <v>8</v>
      </c>
      <c r="H8" s="8">
        <v>4</v>
      </c>
      <c r="I8" s="8">
        <v>6</v>
      </c>
      <c r="J8" s="8">
        <v>10</v>
      </c>
      <c r="K8" s="8">
        <v>8</v>
      </c>
      <c r="L8" s="2">
        <f t="shared" si="0"/>
        <v>10</v>
      </c>
      <c r="M8" s="2">
        <f t="shared" si="1"/>
        <v>8</v>
      </c>
      <c r="N8" s="2">
        <f t="shared" si="2"/>
        <v>8</v>
      </c>
      <c r="O8" s="2">
        <f t="shared" si="3"/>
        <v>8</v>
      </c>
      <c r="P8" s="2">
        <f t="shared" si="4"/>
        <v>8</v>
      </c>
      <c r="Q8" s="2">
        <f t="shared" si="5"/>
        <v>6</v>
      </c>
      <c r="R8" s="2">
        <f t="shared" si="6"/>
        <v>6</v>
      </c>
      <c r="S8" s="2"/>
      <c r="T8" s="2"/>
      <c r="U8" s="6">
        <f t="shared" si="7"/>
        <v>7.7142857142857144</v>
      </c>
    </row>
    <row r="9" spans="1:21" x14ac:dyDescent="0.25">
      <c r="A9" s="12">
        <v>11805551</v>
      </c>
      <c r="B9" s="13" t="s">
        <v>22</v>
      </c>
      <c r="C9" s="8">
        <v>8</v>
      </c>
      <c r="D9" s="8">
        <v>6</v>
      </c>
      <c r="E9" s="8">
        <v>6</v>
      </c>
      <c r="F9" s="8"/>
      <c r="G9" s="8">
        <v>8</v>
      </c>
      <c r="H9" s="8">
        <v>6</v>
      </c>
      <c r="I9" s="8">
        <v>10</v>
      </c>
      <c r="J9" s="8">
        <v>8</v>
      </c>
      <c r="K9" s="8">
        <v>10</v>
      </c>
      <c r="L9" s="2">
        <f t="shared" si="0"/>
        <v>10</v>
      </c>
      <c r="M9" s="2">
        <f t="shared" si="1"/>
        <v>10</v>
      </c>
      <c r="N9" s="2">
        <f t="shared" si="2"/>
        <v>8</v>
      </c>
      <c r="O9" s="2">
        <f t="shared" si="3"/>
        <v>8</v>
      </c>
      <c r="P9" s="2">
        <f t="shared" si="4"/>
        <v>8</v>
      </c>
      <c r="Q9" s="2">
        <f t="shared" si="5"/>
        <v>6</v>
      </c>
      <c r="R9" s="2">
        <f t="shared" si="6"/>
        <v>6</v>
      </c>
      <c r="S9" s="2"/>
      <c r="T9" s="2"/>
      <c r="U9" s="6">
        <f t="shared" si="7"/>
        <v>8</v>
      </c>
    </row>
    <row r="10" spans="1:21" x14ac:dyDescent="0.25">
      <c r="A10" s="12">
        <v>11807146</v>
      </c>
      <c r="B10" s="13" t="s">
        <v>43</v>
      </c>
      <c r="C10" s="8">
        <v>8</v>
      </c>
      <c r="D10" s="8">
        <v>2</v>
      </c>
      <c r="E10" s="8">
        <v>6</v>
      </c>
      <c r="F10" s="8">
        <v>0</v>
      </c>
      <c r="G10" s="8">
        <v>2</v>
      </c>
      <c r="H10" s="8">
        <v>4</v>
      </c>
      <c r="I10" s="8">
        <v>4</v>
      </c>
      <c r="J10" s="8">
        <v>4</v>
      </c>
      <c r="K10" s="8">
        <v>8</v>
      </c>
      <c r="L10" s="2">
        <f t="shared" si="0"/>
        <v>8</v>
      </c>
      <c r="M10" s="2">
        <f t="shared" si="1"/>
        <v>8</v>
      </c>
      <c r="N10" s="2">
        <f t="shared" si="2"/>
        <v>6</v>
      </c>
      <c r="O10" s="2">
        <f t="shared" si="3"/>
        <v>4</v>
      </c>
      <c r="P10" s="2">
        <f t="shared" si="4"/>
        <v>4</v>
      </c>
      <c r="Q10" s="2">
        <f t="shared" si="5"/>
        <v>4</v>
      </c>
      <c r="R10" s="2">
        <f t="shared" si="6"/>
        <v>2</v>
      </c>
      <c r="S10" s="2"/>
      <c r="T10" s="2"/>
      <c r="U10" s="6">
        <f t="shared" si="7"/>
        <v>5.1428571428571432</v>
      </c>
    </row>
    <row r="11" spans="1:21" x14ac:dyDescent="0.25">
      <c r="A11" s="12">
        <v>11027484</v>
      </c>
      <c r="B11" s="13" t="s">
        <v>23</v>
      </c>
      <c r="C11" s="8">
        <v>8</v>
      </c>
      <c r="D11" s="8">
        <v>8</v>
      </c>
      <c r="E11" s="8">
        <v>6</v>
      </c>
      <c r="F11" s="8">
        <v>10</v>
      </c>
      <c r="G11" s="8">
        <v>10</v>
      </c>
      <c r="H11" s="8">
        <v>6</v>
      </c>
      <c r="I11" s="8">
        <v>8</v>
      </c>
      <c r="J11" s="8">
        <v>8</v>
      </c>
      <c r="K11" s="8">
        <v>10</v>
      </c>
      <c r="L11" s="2">
        <f t="shared" si="0"/>
        <v>10</v>
      </c>
      <c r="M11" s="2">
        <f t="shared" si="1"/>
        <v>10</v>
      </c>
      <c r="N11" s="2">
        <f t="shared" si="2"/>
        <v>10</v>
      </c>
      <c r="O11" s="2">
        <f t="shared" si="3"/>
        <v>8</v>
      </c>
      <c r="P11" s="2">
        <f t="shared" si="4"/>
        <v>8</v>
      </c>
      <c r="Q11" s="2">
        <f t="shared" si="5"/>
        <v>8</v>
      </c>
      <c r="R11" s="2">
        <f t="shared" si="6"/>
        <v>8</v>
      </c>
      <c r="S11" s="2"/>
      <c r="T11" s="2"/>
      <c r="U11" s="6">
        <f t="shared" si="7"/>
        <v>8.8571428571428577</v>
      </c>
    </row>
    <row r="12" spans="1:21" x14ac:dyDescent="0.25">
      <c r="A12" s="17">
        <v>11831147</v>
      </c>
      <c r="B12" s="13" t="s">
        <v>24</v>
      </c>
      <c r="C12" s="8"/>
      <c r="D12" s="8">
        <v>8</v>
      </c>
      <c r="E12" s="8">
        <v>10</v>
      </c>
      <c r="F12" s="8">
        <v>6</v>
      </c>
      <c r="G12" s="8">
        <v>10</v>
      </c>
      <c r="H12" s="8">
        <v>2</v>
      </c>
      <c r="I12" s="8"/>
      <c r="J12" s="8">
        <v>4</v>
      </c>
      <c r="K12" s="8">
        <v>10</v>
      </c>
      <c r="L12" s="2">
        <f t="shared" si="0"/>
        <v>10</v>
      </c>
      <c r="M12" s="2">
        <f t="shared" si="1"/>
        <v>10</v>
      </c>
      <c r="N12" s="2">
        <f t="shared" si="2"/>
        <v>10</v>
      </c>
      <c r="O12" s="2">
        <f t="shared" si="3"/>
        <v>8</v>
      </c>
      <c r="P12" s="2">
        <f t="shared" si="4"/>
        <v>6</v>
      </c>
      <c r="Q12" s="2">
        <f t="shared" si="5"/>
        <v>4</v>
      </c>
      <c r="R12" s="2">
        <f t="shared" si="6"/>
        <v>2</v>
      </c>
      <c r="S12" s="2"/>
      <c r="T12" s="2"/>
      <c r="U12" s="6">
        <f t="shared" si="7"/>
        <v>7.1428571428571432</v>
      </c>
    </row>
    <row r="13" spans="1:21" x14ac:dyDescent="0.25">
      <c r="A13" s="12">
        <v>11391446</v>
      </c>
      <c r="B13" s="13" t="s">
        <v>25</v>
      </c>
      <c r="C13" s="8">
        <v>6</v>
      </c>
      <c r="D13" s="8"/>
      <c r="E13" s="8">
        <v>10</v>
      </c>
      <c r="F13" s="8">
        <v>6</v>
      </c>
      <c r="G13" s="8">
        <v>8</v>
      </c>
      <c r="H13" s="8">
        <v>4</v>
      </c>
      <c r="I13" s="8"/>
      <c r="J13" s="8">
        <v>8</v>
      </c>
      <c r="K13" s="8">
        <v>10</v>
      </c>
      <c r="L13" s="2">
        <f t="shared" si="0"/>
        <v>10</v>
      </c>
      <c r="M13" s="2">
        <f t="shared" si="1"/>
        <v>10</v>
      </c>
      <c r="N13" s="2">
        <f t="shared" si="2"/>
        <v>8</v>
      </c>
      <c r="O13" s="2">
        <f t="shared" si="3"/>
        <v>8</v>
      </c>
      <c r="P13" s="2">
        <f t="shared" si="4"/>
        <v>6</v>
      </c>
      <c r="Q13" s="2">
        <f t="shared" si="5"/>
        <v>6</v>
      </c>
      <c r="R13" s="2">
        <f t="shared" si="6"/>
        <v>4</v>
      </c>
      <c r="S13" s="2"/>
      <c r="T13" s="2"/>
      <c r="U13" s="6">
        <f t="shared" si="7"/>
        <v>7.4285714285714288</v>
      </c>
    </row>
    <row r="14" spans="1:21" x14ac:dyDescent="0.25">
      <c r="A14" s="12">
        <v>11807379</v>
      </c>
      <c r="B14" s="13" t="s">
        <v>26</v>
      </c>
      <c r="C14" s="8">
        <v>8</v>
      </c>
      <c r="D14" s="8">
        <v>2</v>
      </c>
      <c r="E14" s="8">
        <v>10</v>
      </c>
      <c r="F14" s="8"/>
      <c r="G14" s="8">
        <v>8</v>
      </c>
      <c r="H14" s="8">
        <v>2</v>
      </c>
      <c r="I14" s="8"/>
      <c r="J14" s="8">
        <v>8</v>
      </c>
      <c r="K14" s="8">
        <v>8</v>
      </c>
      <c r="L14" s="2">
        <f t="shared" si="0"/>
        <v>10</v>
      </c>
      <c r="M14" s="2">
        <f t="shared" si="1"/>
        <v>8</v>
      </c>
      <c r="N14" s="2">
        <f t="shared" si="2"/>
        <v>8</v>
      </c>
      <c r="O14" s="2">
        <f t="shared" si="3"/>
        <v>8</v>
      </c>
      <c r="P14" s="2">
        <f t="shared" si="4"/>
        <v>8</v>
      </c>
      <c r="Q14" s="2">
        <f t="shared" si="5"/>
        <v>2</v>
      </c>
      <c r="R14" s="2">
        <f t="shared" si="6"/>
        <v>2</v>
      </c>
      <c r="S14" s="2"/>
      <c r="T14" s="2"/>
      <c r="U14" s="6">
        <f t="shared" si="7"/>
        <v>6.5714285714285712</v>
      </c>
    </row>
    <row r="15" spans="1:21" x14ac:dyDescent="0.25">
      <c r="A15" s="12">
        <v>14921942</v>
      </c>
      <c r="B15" s="13" t="s">
        <v>27</v>
      </c>
      <c r="C15" s="8">
        <v>8</v>
      </c>
      <c r="D15" s="8">
        <v>4</v>
      </c>
      <c r="E15" s="8">
        <v>8</v>
      </c>
      <c r="F15" s="8">
        <v>8</v>
      </c>
      <c r="G15" s="8">
        <v>8</v>
      </c>
      <c r="H15" s="8">
        <v>4</v>
      </c>
      <c r="I15" s="8">
        <v>8</v>
      </c>
      <c r="J15" s="8">
        <v>8</v>
      </c>
      <c r="K15" s="8">
        <v>10</v>
      </c>
      <c r="L15" s="2">
        <f t="shared" si="0"/>
        <v>10</v>
      </c>
      <c r="M15" s="2">
        <f t="shared" si="1"/>
        <v>8</v>
      </c>
      <c r="N15" s="2">
        <f t="shared" si="2"/>
        <v>8</v>
      </c>
      <c r="O15" s="2">
        <f t="shared" si="3"/>
        <v>8</v>
      </c>
      <c r="P15" s="2">
        <f t="shared" si="4"/>
        <v>8</v>
      </c>
      <c r="Q15" s="2">
        <f t="shared" si="5"/>
        <v>8</v>
      </c>
      <c r="R15" s="2">
        <f t="shared" si="6"/>
        <v>8</v>
      </c>
      <c r="S15" s="2"/>
      <c r="T15" s="2"/>
      <c r="U15" s="6">
        <f t="shared" si="7"/>
        <v>8.2857142857142865</v>
      </c>
    </row>
    <row r="16" spans="1:21" s="10" customFormat="1" x14ac:dyDescent="0.25">
      <c r="A16" s="12">
        <v>10416785</v>
      </c>
      <c r="B16" s="15" t="s">
        <v>28</v>
      </c>
      <c r="C16" s="19"/>
      <c r="D16" s="19"/>
      <c r="E16" s="19">
        <v>0</v>
      </c>
      <c r="F16" s="19">
        <v>0</v>
      </c>
      <c r="G16" s="19">
        <v>10</v>
      </c>
      <c r="H16" s="19">
        <v>4</v>
      </c>
      <c r="I16" s="19">
        <v>2</v>
      </c>
      <c r="J16" s="19">
        <v>8</v>
      </c>
      <c r="K16" s="19">
        <v>7</v>
      </c>
      <c r="L16" s="2">
        <f t="shared" si="0"/>
        <v>10</v>
      </c>
      <c r="M16" s="2">
        <f t="shared" si="1"/>
        <v>8</v>
      </c>
      <c r="N16" s="2">
        <f t="shared" si="2"/>
        <v>7</v>
      </c>
      <c r="O16" s="2">
        <f t="shared" si="3"/>
        <v>4</v>
      </c>
      <c r="P16" s="2">
        <f t="shared" si="4"/>
        <v>2</v>
      </c>
      <c r="Q16" s="2">
        <f t="shared" si="5"/>
        <v>0</v>
      </c>
      <c r="R16" s="2">
        <f t="shared" si="6"/>
        <v>0</v>
      </c>
      <c r="S16" s="2"/>
      <c r="T16" s="9"/>
      <c r="U16" s="6">
        <f t="shared" si="7"/>
        <v>4.4285714285714288</v>
      </c>
    </row>
    <row r="17" spans="1:22" x14ac:dyDescent="0.25">
      <c r="A17" s="14">
        <v>10773864</v>
      </c>
      <c r="B17" s="13" t="s">
        <v>29</v>
      </c>
      <c r="C17" s="8">
        <v>6</v>
      </c>
      <c r="D17" s="8">
        <v>8</v>
      </c>
      <c r="E17" s="8">
        <v>6</v>
      </c>
      <c r="F17" s="8">
        <v>6</v>
      </c>
      <c r="G17" s="8">
        <v>10</v>
      </c>
      <c r="H17" s="8">
        <v>6</v>
      </c>
      <c r="I17" s="8">
        <v>6</v>
      </c>
      <c r="J17" s="8">
        <v>6</v>
      </c>
      <c r="K17" s="8">
        <v>8</v>
      </c>
      <c r="L17" s="2">
        <f t="shared" si="0"/>
        <v>10</v>
      </c>
      <c r="M17" s="2">
        <f t="shared" si="1"/>
        <v>8</v>
      </c>
      <c r="N17" s="2">
        <f t="shared" si="2"/>
        <v>8</v>
      </c>
      <c r="O17" s="2">
        <f t="shared" si="3"/>
        <v>6</v>
      </c>
      <c r="P17" s="2">
        <f t="shared" si="4"/>
        <v>6</v>
      </c>
      <c r="Q17" s="2">
        <f t="shared" si="5"/>
        <v>6</v>
      </c>
      <c r="R17" s="2">
        <f t="shared" si="6"/>
        <v>6</v>
      </c>
      <c r="S17" s="2"/>
      <c r="T17" s="2"/>
      <c r="U17" s="6">
        <f t="shared" si="7"/>
        <v>7.1428571428571432</v>
      </c>
    </row>
    <row r="18" spans="1:22" x14ac:dyDescent="0.25">
      <c r="A18" s="12">
        <v>11261382</v>
      </c>
      <c r="B18" s="13" t="s">
        <v>30</v>
      </c>
      <c r="C18" s="8">
        <v>8</v>
      </c>
      <c r="D18" s="8">
        <v>6</v>
      </c>
      <c r="E18" s="8">
        <v>6</v>
      </c>
      <c r="F18" s="8">
        <v>10</v>
      </c>
      <c r="G18" s="8">
        <v>10</v>
      </c>
      <c r="H18" s="8">
        <v>4</v>
      </c>
      <c r="I18" s="8">
        <v>8</v>
      </c>
      <c r="J18" s="8">
        <v>8</v>
      </c>
      <c r="K18" s="8">
        <v>10</v>
      </c>
      <c r="L18" s="2">
        <f t="shared" si="0"/>
        <v>10</v>
      </c>
      <c r="M18" s="2">
        <f t="shared" si="1"/>
        <v>10</v>
      </c>
      <c r="N18" s="2">
        <f t="shared" si="2"/>
        <v>10</v>
      </c>
      <c r="O18" s="2">
        <f t="shared" si="3"/>
        <v>8</v>
      </c>
      <c r="P18" s="2">
        <f t="shared" si="4"/>
        <v>8</v>
      </c>
      <c r="Q18" s="2">
        <f t="shared" si="5"/>
        <v>8</v>
      </c>
      <c r="R18" s="2">
        <f t="shared" si="6"/>
        <v>6</v>
      </c>
      <c r="S18" s="2"/>
      <c r="T18" s="2"/>
      <c r="U18" s="6">
        <f t="shared" si="7"/>
        <v>8.5714285714285712</v>
      </c>
    </row>
    <row r="19" spans="1:22" x14ac:dyDescent="0.25">
      <c r="A19" s="12">
        <v>11027675</v>
      </c>
      <c r="B19" s="15" t="s">
        <v>31</v>
      </c>
      <c r="C19" s="4">
        <v>10</v>
      </c>
      <c r="D19" s="4">
        <v>4</v>
      </c>
      <c r="E19" s="4">
        <v>4</v>
      </c>
      <c r="F19" s="4">
        <v>8</v>
      </c>
      <c r="G19" s="4"/>
      <c r="H19" s="4">
        <v>10</v>
      </c>
      <c r="I19" s="4">
        <v>10</v>
      </c>
      <c r="J19" s="4">
        <v>8</v>
      </c>
      <c r="K19" s="4"/>
      <c r="L19" s="2">
        <f t="shared" si="0"/>
        <v>10</v>
      </c>
      <c r="M19" s="2">
        <f t="shared" si="1"/>
        <v>10</v>
      </c>
      <c r="N19" s="2">
        <f t="shared" si="2"/>
        <v>10</v>
      </c>
      <c r="O19" s="2">
        <f t="shared" si="3"/>
        <v>8</v>
      </c>
      <c r="P19" s="2">
        <f t="shared" si="4"/>
        <v>8</v>
      </c>
      <c r="Q19" s="2">
        <f t="shared" si="5"/>
        <v>4</v>
      </c>
      <c r="R19" s="2">
        <f t="shared" si="6"/>
        <v>4</v>
      </c>
      <c r="S19" s="5"/>
      <c r="T19" s="5"/>
      <c r="U19" s="6">
        <f t="shared" si="7"/>
        <v>7.7142857142857144</v>
      </c>
    </row>
    <row r="20" spans="1:22" x14ac:dyDescent="0.25">
      <c r="A20" s="12">
        <v>10770558</v>
      </c>
      <c r="B20" s="11" t="s">
        <v>32</v>
      </c>
      <c r="C20" s="8">
        <v>8</v>
      </c>
      <c r="D20" s="8">
        <v>0</v>
      </c>
      <c r="E20" s="8"/>
      <c r="F20" s="8">
        <v>4</v>
      </c>
      <c r="G20" s="8">
        <v>4</v>
      </c>
      <c r="H20" s="8">
        <v>2</v>
      </c>
      <c r="I20" s="8"/>
      <c r="J20" s="8">
        <v>8</v>
      </c>
      <c r="K20" s="8">
        <v>0</v>
      </c>
      <c r="L20" s="2">
        <f t="shared" si="0"/>
        <v>8</v>
      </c>
      <c r="M20" s="2">
        <f t="shared" si="1"/>
        <v>8</v>
      </c>
      <c r="N20" s="2">
        <f t="shared" si="2"/>
        <v>4</v>
      </c>
      <c r="O20" s="2">
        <f t="shared" si="3"/>
        <v>4</v>
      </c>
      <c r="P20" s="2">
        <f t="shared" si="4"/>
        <v>2</v>
      </c>
      <c r="Q20" s="2">
        <f t="shared" si="5"/>
        <v>0</v>
      </c>
      <c r="R20" s="2">
        <f t="shared" si="6"/>
        <v>0</v>
      </c>
      <c r="S20" s="5"/>
      <c r="T20" s="2"/>
      <c r="U20" s="6">
        <f t="shared" si="7"/>
        <v>3.7142857142857144</v>
      </c>
    </row>
    <row r="21" spans="1:22" x14ac:dyDescent="0.25">
      <c r="A21" s="16">
        <v>10853306</v>
      </c>
      <c r="B21" s="11" t="s">
        <v>33</v>
      </c>
      <c r="C21" s="8"/>
      <c r="D21" s="8">
        <v>6</v>
      </c>
      <c r="E21" s="8">
        <v>6</v>
      </c>
      <c r="F21" s="8"/>
      <c r="G21" s="8">
        <v>10</v>
      </c>
      <c r="H21" s="8">
        <v>6</v>
      </c>
      <c r="I21" s="8">
        <v>6</v>
      </c>
      <c r="J21" s="8">
        <v>0</v>
      </c>
      <c r="K21" s="8">
        <v>10</v>
      </c>
      <c r="L21" s="2">
        <f t="shared" si="0"/>
        <v>10</v>
      </c>
      <c r="M21" s="2">
        <f t="shared" si="1"/>
        <v>10</v>
      </c>
      <c r="N21" s="2">
        <f t="shared" si="2"/>
        <v>6</v>
      </c>
      <c r="O21" s="2">
        <f t="shared" si="3"/>
        <v>6</v>
      </c>
      <c r="P21" s="2">
        <f t="shared" si="4"/>
        <v>6</v>
      </c>
      <c r="Q21" s="2">
        <f t="shared" si="5"/>
        <v>6</v>
      </c>
      <c r="R21" s="2">
        <f t="shared" si="6"/>
        <v>0</v>
      </c>
      <c r="S21" s="5"/>
      <c r="T21" s="2"/>
      <c r="U21" s="6">
        <f t="shared" si="7"/>
        <v>6.2857142857142856</v>
      </c>
    </row>
    <row r="22" spans="1:22" x14ac:dyDescent="0.25">
      <c r="A22" s="16">
        <v>11261444</v>
      </c>
      <c r="B22" s="11" t="s">
        <v>34</v>
      </c>
      <c r="C22" s="8"/>
      <c r="D22" s="8">
        <v>6</v>
      </c>
      <c r="E22" s="8">
        <v>10</v>
      </c>
      <c r="F22" s="8">
        <v>10</v>
      </c>
      <c r="G22" s="8">
        <v>10</v>
      </c>
      <c r="H22" s="8">
        <v>6</v>
      </c>
      <c r="I22" s="8">
        <v>8</v>
      </c>
      <c r="J22" s="8">
        <v>8</v>
      </c>
      <c r="K22" s="8">
        <v>0</v>
      </c>
      <c r="L22" s="2">
        <f t="shared" si="0"/>
        <v>10</v>
      </c>
      <c r="M22" s="2">
        <f t="shared" si="1"/>
        <v>10</v>
      </c>
      <c r="N22" s="2">
        <f t="shared" si="2"/>
        <v>10</v>
      </c>
      <c r="O22" s="2">
        <f t="shared" si="3"/>
        <v>8</v>
      </c>
      <c r="P22" s="2">
        <f t="shared" si="4"/>
        <v>8</v>
      </c>
      <c r="Q22" s="2">
        <f t="shared" si="5"/>
        <v>6</v>
      </c>
      <c r="R22" s="2">
        <f t="shared" si="6"/>
        <v>6</v>
      </c>
      <c r="S22" s="5"/>
      <c r="T22" s="2"/>
      <c r="U22" s="6">
        <f t="shared" si="7"/>
        <v>8.2857142857142865</v>
      </c>
    </row>
    <row r="23" spans="1:22" x14ac:dyDescent="0.25">
      <c r="A23" s="16">
        <v>10551199</v>
      </c>
      <c r="B23" s="11" t="s">
        <v>35</v>
      </c>
      <c r="C23" s="8"/>
      <c r="D23" s="8">
        <v>6</v>
      </c>
      <c r="E23" s="8">
        <v>6</v>
      </c>
      <c r="F23" s="8">
        <v>4</v>
      </c>
      <c r="G23" s="8">
        <v>4</v>
      </c>
      <c r="H23" s="8">
        <v>4</v>
      </c>
      <c r="I23" s="8">
        <v>8</v>
      </c>
      <c r="J23" s="8">
        <v>8</v>
      </c>
      <c r="K23" s="8">
        <v>10</v>
      </c>
      <c r="L23" s="2">
        <f t="shared" si="0"/>
        <v>10</v>
      </c>
      <c r="M23" s="2">
        <f t="shared" si="1"/>
        <v>8</v>
      </c>
      <c r="N23" s="2">
        <f t="shared" si="2"/>
        <v>8</v>
      </c>
      <c r="O23" s="2">
        <f t="shared" si="3"/>
        <v>6</v>
      </c>
      <c r="P23" s="2">
        <f t="shared" si="4"/>
        <v>6</v>
      </c>
      <c r="Q23" s="2">
        <f t="shared" si="5"/>
        <v>4</v>
      </c>
      <c r="R23" s="2">
        <f t="shared" si="6"/>
        <v>4</v>
      </c>
      <c r="S23" s="5"/>
      <c r="T23" s="5"/>
      <c r="U23" s="6">
        <f t="shared" si="7"/>
        <v>6.5714285714285712</v>
      </c>
    </row>
    <row r="24" spans="1:22" x14ac:dyDescent="0.25">
      <c r="A24" s="16">
        <v>11288513</v>
      </c>
      <c r="B24" s="11" t="s">
        <v>36</v>
      </c>
      <c r="C24" s="8">
        <v>8</v>
      </c>
      <c r="D24" s="8">
        <v>2</v>
      </c>
      <c r="E24" s="8">
        <v>4</v>
      </c>
      <c r="F24" s="8">
        <v>6</v>
      </c>
      <c r="G24" s="8"/>
      <c r="H24" s="8"/>
      <c r="I24" s="8">
        <v>0</v>
      </c>
      <c r="J24" s="8">
        <v>0</v>
      </c>
      <c r="K24" s="8">
        <v>0</v>
      </c>
      <c r="L24" s="2">
        <f t="shared" si="0"/>
        <v>8</v>
      </c>
      <c r="M24" s="2">
        <f t="shared" si="1"/>
        <v>6</v>
      </c>
      <c r="N24" s="2">
        <f t="shared" si="2"/>
        <v>4</v>
      </c>
      <c r="O24" s="2">
        <f t="shared" si="3"/>
        <v>2</v>
      </c>
      <c r="P24" s="2">
        <f t="shared" si="4"/>
        <v>0</v>
      </c>
      <c r="Q24" s="2">
        <f t="shared" si="5"/>
        <v>0</v>
      </c>
      <c r="R24" s="2">
        <f t="shared" si="6"/>
        <v>0</v>
      </c>
      <c r="S24" s="2"/>
      <c r="T24" s="2"/>
      <c r="U24" s="6">
        <f t="shared" si="7"/>
        <v>2.8571428571428572</v>
      </c>
      <c r="V24" s="2"/>
    </row>
    <row r="25" spans="1:22" x14ac:dyDescent="0.25">
      <c r="A25" s="2">
        <v>11820301</v>
      </c>
      <c r="B25" s="13" t="s">
        <v>44</v>
      </c>
      <c r="C25" s="8"/>
      <c r="D25" s="8">
        <v>2</v>
      </c>
      <c r="E25" s="8">
        <v>6</v>
      </c>
      <c r="F25" s="8"/>
      <c r="G25" s="8">
        <v>4</v>
      </c>
      <c r="H25" s="8">
        <v>0</v>
      </c>
      <c r="I25" s="8">
        <v>6</v>
      </c>
      <c r="J25" s="8">
        <v>8</v>
      </c>
      <c r="K25" s="8">
        <v>10</v>
      </c>
      <c r="L25" s="2">
        <f t="shared" si="0"/>
        <v>10</v>
      </c>
      <c r="M25" s="2">
        <f t="shared" si="1"/>
        <v>8</v>
      </c>
      <c r="N25" s="2">
        <f t="shared" si="2"/>
        <v>6</v>
      </c>
      <c r="O25" s="2">
        <f t="shared" si="3"/>
        <v>6</v>
      </c>
      <c r="P25" s="2">
        <f t="shared" si="4"/>
        <v>4</v>
      </c>
      <c r="Q25" s="2">
        <f t="shared" si="5"/>
        <v>2</v>
      </c>
      <c r="R25" s="2">
        <f t="shared" si="6"/>
        <v>0</v>
      </c>
      <c r="S25" s="2"/>
      <c r="T25" s="2"/>
      <c r="U25" s="6">
        <f t="shared" si="7"/>
        <v>5.1428571428571432</v>
      </c>
      <c r="V25" s="2"/>
    </row>
    <row r="26" spans="1:22" x14ac:dyDescent="0.25">
      <c r="A26" s="16">
        <v>11838461</v>
      </c>
      <c r="B26" s="11" t="s">
        <v>37</v>
      </c>
      <c r="C26" s="8"/>
      <c r="D26" s="8">
        <v>6</v>
      </c>
      <c r="E26" s="8">
        <v>8</v>
      </c>
      <c r="F26" s="8">
        <v>10</v>
      </c>
      <c r="G26" s="8">
        <v>6</v>
      </c>
      <c r="H26" s="8">
        <v>4</v>
      </c>
      <c r="I26" s="8">
        <v>8</v>
      </c>
      <c r="J26" s="8"/>
      <c r="K26" s="8">
        <v>9</v>
      </c>
      <c r="L26" s="2">
        <f t="shared" si="0"/>
        <v>10</v>
      </c>
      <c r="M26" s="2">
        <f t="shared" si="1"/>
        <v>9</v>
      </c>
      <c r="N26" s="2">
        <f t="shared" si="2"/>
        <v>8</v>
      </c>
      <c r="O26" s="2">
        <f t="shared" si="3"/>
        <v>8</v>
      </c>
      <c r="P26" s="2">
        <f t="shared" si="4"/>
        <v>6</v>
      </c>
      <c r="Q26" s="2">
        <f t="shared" si="5"/>
        <v>6</v>
      </c>
      <c r="R26" s="2">
        <f t="shared" si="6"/>
        <v>4</v>
      </c>
      <c r="S26" s="2"/>
      <c r="T26" s="2"/>
      <c r="U26" s="6">
        <f t="shared" si="7"/>
        <v>7.2857142857142856</v>
      </c>
      <c r="V26" s="2"/>
    </row>
    <row r="27" spans="1:22" x14ac:dyDescent="0.25">
      <c r="A27" s="16">
        <v>11807188</v>
      </c>
      <c r="B27" s="11" t="s">
        <v>38</v>
      </c>
      <c r="C27" s="8">
        <v>6</v>
      </c>
      <c r="D27" s="8">
        <v>4</v>
      </c>
      <c r="E27" s="8">
        <v>8</v>
      </c>
      <c r="F27" s="8">
        <v>8</v>
      </c>
      <c r="G27" s="8">
        <v>8</v>
      </c>
      <c r="H27" s="8">
        <v>4</v>
      </c>
      <c r="I27" s="8"/>
      <c r="J27" s="8">
        <v>8</v>
      </c>
      <c r="K27" s="8">
        <v>7</v>
      </c>
      <c r="L27" s="2">
        <f t="shared" si="0"/>
        <v>8</v>
      </c>
      <c r="M27" s="2">
        <f t="shared" si="1"/>
        <v>8</v>
      </c>
      <c r="N27" s="2">
        <f t="shared" si="2"/>
        <v>8</v>
      </c>
      <c r="O27" s="2">
        <f t="shared" si="3"/>
        <v>8</v>
      </c>
      <c r="P27" s="2">
        <f t="shared" si="4"/>
        <v>7</v>
      </c>
      <c r="Q27" s="2">
        <f t="shared" si="5"/>
        <v>6</v>
      </c>
      <c r="R27" s="2">
        <f t="shared" si="6"/>
        <v>4</v>
      </c>
      <c r="S27" s="2"/>
      <c r="T27" s="2"/>
      <c r="U27" s="6">
        <f t="shared" si="7"/>
        <v>7</v>
      </c>
      <c r="V27" s="2"/>
    </row>
    <row r="28" spans="1:22" x14ac:dyDescent="0.25">
      <c r="A28" s="16">
        <v>9837584</v>
      </c>
      <c r="B28" s="11" t="s">
        <v>39</v>
      </c>
      <c r="C28" s="8">
        <v>10</v>
      </c>
      <c r="D28" s="8">
        <v>6</v>
      </c>
      <c r="E28" s="8">
        <v>10</v>
      </c>
      <c r="F28" s="8">
        <v>10</v>
      </c>
      <c r="G28" s="8">
        <v>8</v>
      </c>
      <c r="H28" s="8">
        <v>8</v>
      </c>
      <c r="I28" s="8">
        <v>10</v>
      </c>
      <c r="J28" s="8">
        <v>10</v>
      </c>
      <c r="K28" s="8"/>
      <c r="L28" s="2">
        <f t="shared" si="0"/>
        <v>10</v>
      </c>
      <c r="M28" s="2">
        <f t="shared" si="1"/>
        <v>10</v>
      </c>
      <c r="N28" s="2">
        <f t="shared" si="2"/>
        <v>10</v>
      </c>
      <c r="O28" s="2">
        <f t="shared" si="3"/>
        <v>10</v>
      </c>
      <c r="P28" s="2">
        <f t="shared" si="4"/>
        <v>10</v>
      </c>
      <c r="Q28" s="2">
        <f t="shared" si="5"/>
        <v>8</v>
      </c>
      <c r="R28" s="2">
        <f t="shared" si="6"/>
        <v>8</v>
      </c>
      <c r="S28" s="2"/>
      <c r="T28" s="2"/>
      <c r="U28" s="6">
        <f t="shared" si="7"/>
        <v>9.4285714285714288</v>
      </c>
      <c r="V28" s="2"/>
    </row>
    <row r="29" spans="1:22" x14ac:dyDescent="0.25">
      <c r="A29" s="16">
        <v>9835623</v>
      </c>
      <c r="B29" s="11" t="s">
        <v>40</v>
      </c>
      <c r="C29" s="8">
        <v>8</v>
      </c>
      <c r="D29" s="8">
        <v>8</v>
      </c>
      <c r="E29" s="8">
        <v>8</v>
      </c>
      <c r="F29" s="8"/>
      <c r="G29" s="8">
        <v>4</v>
      </c>
      <c r="H29" s="8">
        <v>6</v>
      </c>
      <c r="I29" s="8">
        <v>2</v>
      </c>
      <c r="J29" s="8">
        <v>8</v>
      </c>
      <c r="K29" s="8">
        <v>9</v>
      </c>
      <c r="L29" s="2">
        <f t="shared" si="0"/>
        <v>9</v>
      </c>
      <c r="M29" s="2">
        <f t="shared" si="1"/>
        <v>8</v>
      </c>
      <c r="N29" s="2">
        <f t="shared" si="2"/>
        <v>8</v>
      </c>
      <c r="O29" s="2">
        <f t="shared" si="3"/>
        <v>8</v>
      </c>
      <c r="P29" s="2">
        <f t="shared" si="4"/>
        <v>8</v>
      </c>
      <c r="Q29" s="2">
        <f t="shared" si="5"/>
        <v>6</v>
      </c>
      <c r="R29" s="2">
        <f t="shared" si="6"/>
        <v>4</v>
      </c>
      <c r="S29" s="2"/>
      <c r="T29" s="2"/>
      <c r="U29" s="6">
        <f t="shared" si="7"/>
        <v>7.2857142857142856</v>
      </c>
      <c r="V29" s="2"/>
    </row>
    <row r="30" spans="1:22" x14ac:dyDescent="0.25">
      <c r="A30" s="16">
        <v>11808411</v>
      </c>
      <c r="B30" s="11" t="s">
        <v>41</v>
      </c>
      <c r="C30" s="8">
        <v>6</v>
      </c>
      <c r="D30" s="8">
        <v>2</v>
      </c>
      <c r="E30" s="8"/>
      <c r="F30" s="8">
        <v>0</v>
      </c>
      <c r="G30" s="8">
        <v>8</v>
      </c>
      <c r="H30" s="8"/>
      <c r="I30" s="8">
        <v>6</v>
      </c>
      <c r="J30" s="8">
        <v>0</v>
      </c>
      <c r="K30" s="8">
        <v>8</v>
      </c>
      <c r="L30" s="2">
        <f t="shared" si="0"/>
        <v>8</v>
      </c>
      <c r="M30" s="2">
        <f t="shared" si="1"/>
        <v>8</v>
      </c>
      <c r="N30" s="2">
        <f t="shared" si="2"/>
        <v>6</v>
      </c>
      <c r="O30" s="2">
        <f t="shared" si="3"/>
        <v>6</v>
      </c>
      <c r="P30" s="2">
        <f t="shared" si="4"/>
        <v>2</v>
      </c>
      <c r="Q30" s="2">
        <f t="shared" si="5"/>
        <v>0</v>
      </c>
      <c r="R30" s="2">
        <f t="shared" si="6"/>
        <v>0</v>
      </c>
      <c r="S30" s="2"/>
      <c r="T30" s="2"/>
      <c r="U30" s="6">
        <f t="shared" si="7"/>
        <v>4.2857142857142856</v>
      </c>
      <c r="V30" s="2"/>
    </row>
  </sheetData>
  <pageMargins left="0.511811024" right="0.511811024" top="0.78740157499999996" bottom="0.78740157499999996" header="0.31496062000000002" footer="0.31496062000000002"/>
  <pageSetup paperSize="9" scale="6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0B71-C21E-41AD-AF2F-4241BA68B680}">
  <sheetPr>
    <pageSetUpPr fitToPage="1"/>
  </sheetPr>
  <dimension ref="A2:M28"/>
  <sheetViews>
    <sheetView workbookViewId="0">
      <selection activeCell="K8" sqref="K8"/>
    </sheetView>
  </sheetViews>
  <sheetFormatPr defaultRowHeight="15" x14ac:dyDescent="0.25"/>
  <cols>
    <col min="2" max="2" width="28.42578125" customWidth="1"/>
  </cols>
  <sheetData>
    <row r="2" spans="1:13" x14ac:dyDescent="0.25">
      <c r="A2" t="s">
        <v>0</v>
      </c>
      <c r="B2" t="s">
        <v>1</v>
      </c>
      <c r="C2" s="1">
        <v>45222</v>
      </c>
      <c r="D2" s="1">
        <v>45224</v>
      </c>
      <c r="E2" s="1">
        <v>45229</v>
      </c>
      <c r="F2" s="1">
        <v>45231</v>
      </c>
      <c r="G2" s="1">
        <v>45238</v>
      </c>
      <c r="H2" s="1">
        <v>45243</v>
      </c>
      <c r="I2" s="1">
        <v>45250</v>
      </c>
      <c r="J2" s="1">
        <v>45252</v>
      </c>
      <c r="K2" s="1">
        <v>45259</v>
      </c>
      <c r="L2" s="1">
        <v>45264</v>
      </c>
      <c r="M2" t="s">
        <v>49</v>
      </c>
    </row>
    <row r="3" spans="1:13" x14ac:dyDescent="0.25">
      <c r="A3" s="12">
        <v>11262192</v>
      </c>
      <c r="B3" s="13" t="s">
        <v>42</v>
      </c>
      <c r="C3" s="7" t="s">
        <v>48</v>
      </c>
      <c r="D3" s="8"/>
      <c r="E3" s="8"/>
      <c r="F3" s="8"/>
      <c r="G3" s="8"/>
      <c r="H3" s="8"/>
      <c r="I3" s="8" t="s">
        <v>48</v>
      </c>
      <c r="J3" s="8"/>
      <c r="K3" s="8"/>
      <c r="L3" s="8" t="s">
        <v>48</v>
      </c>
      <c r="M3" s="8">
        <v>3</v>
      </c>
    </row>
    <row r="4" spans="1:13" x14ac:dyDescent="0.25">
      <c r="A4" s="12">
        <v>11804608</v>
      </c>
      <c r="B4" s="13" t="s">
        <v>19</v>
      </c>
      <c r="C4" s="8"/>
      <c r="D4" s="8"/>
      <c r="E4" s="8"/>
      <c r="F4" s="8"/>
      <c r="G4" s="8" t="s">
        <v>48</v>
      </c>
      <c r="H4" s="8" t="s">
        <v>48</v>
      </c>
      <c r="I4" s="8"/>
      <c r="J4" s="8"/>
      <c r="K4" s="8"/>
      <c r="L4" s="8"/>
      <c r="M4" s="8">
        <v>2</v>
      </c>
    </row>
    <row r="5" spans="1:13" x14ac:dyDescent="0.25">
      <c r="A5" s="12">
        <v>14920016</v>
      </c>
      <c r="B5" s="13" t="s">
        <v>20</v>
      </c>
      <c r="C5" s="8"/>
      <c r="D5" s="8"/>
      <c r="E5" s="8"/>
      <c r="F5" s="8"/>
      <c r="G5" s="8"/>
      <c r="H5" s="8"/>
      <c r="I5" s="8"/>
      <c r="J5" s="8"/>
      <c r="K5" s="8"/>
      <c r="L5" s="8"/>
      <c r="M5" s="8">
        <v>0</v>
      </c>
    </row>
    <row r="6" spans="1:13" x14ac:dyDescent="0.25">
      <c r="A6" s="12">
        <v>14971685</v>
      </c>
      <c r="B6" s="13" t="s">
        <v>21</v>
      </c>
      <c r="C6" s="8"/>
      <c r="D6" s="8"/>
      <c r="E6" s="8"/>
      <c r="F6" s="8"/>
      <c r="G6" s="8"/>
      <c r="H6" s="8"/>
      <c r="I6" s="8"/>
      <c r="J6" s="8"/>
      <c r="K6" s="8"/>
      <c r="L6" s="8"/>
      <c r="M6" s="8">
        <v>0</v>
      </c>
    </row>
    <row r="7" spans="1:13" x14ac:dyDescent="0.25">
      <c r="A7" s="12">
        <v>11805551</v>
      </c>
      <c r="B7" s="13" t="s">
        <v>22</v>
      </c>
      <c r="C7" s="8"/>
      <c r="D7" s="8"/>
      <c r="E7" s="8"/>
      <c r="F7" s="8"/>
      <c r="G7" s="8" t="s">
        <v>48</v>
      </c>
      <c r="H7" s="8"/>
      <c r="I7" s="8"/>
      <c r="J7" s="8"/>
      <c r="K7" s="8"/>
      <c r="L7" s="8"/>
      <c r="M7" s="8">
        <v>1</v>
      </c>
    </row>
    <row r="8" spans="1:13" x14ac:dyDescent="0.25">
      <c r="A8" s="12">
        <v>11807146</v>
      </c>
      <c r="B8" s="13" t="s">
        <v>43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v>0</v>
      </c>
    </row>
    <row r="9" spans="1:13" x14ac:dyDescent="0.25">
      <c r="A9" s="12">
        <v>11027484</v>
      </c>
      <c r="B9" s="13" t="s">
        <v>23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v>0</v>
      </c>
    </row>
    <row r="10" spans="1:13" x14ac:dyDescent="0.25">
      <c r="A10" s="17">
        <v>11831147</v>
      </c>
      <c r="B10" s="13" t="s">
        <v>24</v>
      </c>
      <c r="C10" s="8"/>
      <c r="D10" s="8" t="s">
        <v>48</v>
      </c>
      <c r="E10" s="8"/>
      <c r="F10" s="8"/>
      <c r="G10" s="8"/>
      <c r="H10" s="8"/>
      <c r="I10" s="8" t="s">
        <v>48</v>
      </c>
      <c r="J10" s="8"/>
      <c r="K10" s="8"/>
      <c r="L10" s="8"/>
      <c r="M10" s="8">
        <v>2</v>
      </c>
    </row>
    <row r="11" spans="1:13" x14ac:dyDescent="0.25">
      <c r="A11" s="12">
        <v>11391446</v>
      </c>
      <c r="B11" s="13" t="s">
        <v>25</v>
      </c>
      <c r="C11" s="8"/>
      <c r="D11" s="8"/>
      <c r="E11" s="8"/>
      <c r="F11" s="8"/>
      <c r="G11" s="8"/>
      <c r="H11" s="8"/>
      <c r="I11" s="8" t="s">
        <v>48</v>
      </c>
      <c r="J11" s="8"/>
      <c r="K11" s="8"/>
      <c r="L11" s="8"/>
      <c r="M11" s="8">
        <v>1</v>
      </c>
    </row>
    <row r="12" spans="1:13" x14ac:dyDescent="0.25">
      <c r="A12" s="12">
        <v>11807379</v>
      </c>
      <c r="B12" s="13" t="s">
        <v>26</v>
      </c>
      <c r="C12" s="8" t="s">
        <v>48</v>
      </c>
      <c r="D12" s="8"/>
      <c r="E12" s="8"/>
      <c r="F12" s="8"/>
      <c r="G12" s="8" t="s">
        <v>48</v>
      </c>
      <c r="H12" s="8"/>
      <c r="I12" s="8"/>
      <c r="J12" s="8"/>
      <c r="K12" s="8"/>
      <c r="L12" s="8"/>
      <c r="M12" s="8">
        <v>2</v>
      </c>
    </row>
    <row r="13" spans="1:13" x14ac:dyDescent="0.25">
      <c r="A13" s="12">
        <v>14921942</v>
      </c>
      <c r="B13" s="13" t="s">
        <v>27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0</v>
      </c>
    </row>
    <row r="14" spans="1:13" x14ac:dyDescent="0.25">
      <c r="A14" s="12">
        <v>10416785</v>
      </c>
      <c r="B14" s="15" t="s">
        <v>28</v>
      </c>
      <c r="C14" s="8" t="s">
        <v>48</v>
      </c>
      <c r="D14" s="8" t="s">
        <v>48</v>
      </c>
      <c r="E14" s="8" t="s">
        <v>48</v>
      </c>
      <c r="F14" s="8" t="s">
        <v>48</v>
      </c>
      <c r="G14" s="8" t="s">
        <v>48</v>
      </c>
      <c r="H14" s="8"/>
      <c r="I14" s="8"/>
      <c r="J14" s="8"/>
      <c r="K14" s="8"/>
      <c r="L14" s="8"/>
      <c r="M14" s="8">
        <v>5</v>
      </c>
    </row>
    <row r="15" spans="1:13" x14ac:dyDescent="0.25">
      <c r="A15" s="14">
        <v>10773864</v>
      </c>
      <c r="B15" s="13" t="s">
        <v>29</v>
      </c>
      <c r="C15" s="8" t="s">
        <v>48</v>
      </c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</row>
    <row r="16" spans="1:13" x14ac:dyDescent="0.25">
      <c r="A16" s="12">
        <v>11261382</v>
      </c>
      <c r="B16" s="13" t="s">
        <v>30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0</v>
      </c>
    </row>
    <row r="17" spans="1:13" x14ac:dyDescent="0.25">
      <c r="A17" s="12">
        <v>11027675</v>
      </c>
      <c r="B17" s="15" t="s">
        <v>31</v>
      </c>
      <c r="C17" s="8"/>
      <c r="D17" s="8"/>
      <c r="E17" s="8"/>
      <c r="F17" s="8"/>
      <c r="G17" s="8"/>
      <c r="H17" s="8" t="s">
        <v>48</v>
      </c>
      <c r="I17" s="8"/>
      <c r="J17" s="8" t="s">
        <v>48</v>
      </c>
      <c r="K17" s="8"/>
      <c r="L17" s="8"/>
      <c r="M17" s="8">
        <v>2</v>
      </c>
    </row>
    <row r="18" spans="1:13" x14ac:dyDescent="0.25">
      <c r="A18" s="12">
        <v>10770558</v>
      </c>
      <c r="B18" s="11" t="s">
        <v>32</v>
      </c>
      <c r="C18" s="8"/>
      <c r="D18" s="8"/>
      <c r="E18" s="8"/>
      <c r="F18" s="8"/>
      <c r="G18" s="8"/>
      <c r="H18" s="8"/>
      <c r="I18" s="8" t="s">
        <v>48</v>
      </c>
      <c r="J18" s="8"/>
      <c r="K18" s="8"/>
      <c r="L18" s="8" t="s">
        <v>48</v>
      </c>
      <c r="M18" s="8">
        <v>2</v>
      </c>
    </row>
    <row r="19" spans="1:13" x14ac:dyDescent="0.25">
      <c r="A19" s="16">
        <v>10853306</v>
      </c>
      <c r="B19" s="11" t="s">
        <v>33</v>
      </c>
      <c r="C19" s="8" t="s">
        <v>48</v>
      </c>
      <c r="D19" s="8" t="s">
        <v>48</v>
      </c>
      <c r="E19" s="8"/>
      <c r="F19" s="8"/>
      <c r="G19" s="8" t="s">
        <v>48</v>
      </c>
      <c r="H19" s="8"/>
      <c r="I19" s="8"/>
      <c r="J19" s="8"/>
      <c r="K19" s="8" t="s">
        <v>48</v>
      </c>
      <c r="L19" s="8"/>
      <c r="M19" s="8">
        <v>4</v>
      </c>
    </row>
    <row r="20" spans="1:13" x14ac:dyDescent="0.25">
      <c r="A20" s="16">
        <v>11261444</v>
      </c>
      <c r="B20" s="11" t="s">
        <v>34</v>
      </c>
      <c r="C20" s="8"/>
      <c r="D20" s="8" t="s">
        <v>48</v>
      </c>
      <c r="E20" s="8"/>
      <c r="F20" s="8"/>
      <c r="G20" s="8"/>
      <c r="H20" s="8"/>
      <c r="I20" s="8"/>
      <c r="J20" s="8"/>
      <c r="K20" s="8"/>
      <c r="L20" s="8" t="s">
        <v>48</v>
      </c>
      <c r="M20" s="8">
        <v>2</v>
      </c>
    </row>
    <row r="21" spans="1:13" x14ac:dyDescent="0.25">
      <c r="A21" s="16">
        <v>10551199</v>
      </c>
      <c r="B21" s="11" t="s">
        <v>35</v>
      </c>
      <c r="C21" s="8" t="s">
        <v>48</v>
      </c>
      <c r="D21" s="8" t="s">
        <v>48</v>
      </c>
      <c r="E21" s="8"/>
      <c r="F21" s="8"/>
      <c r="G21" s="8"/>
      <c r="H21" s="8"/>
      <c r="I21" s="8"/>
      <c r="J21" s="8"/>
      <c r="K21" s="8"/>
      <c r="L21" s="8"/>
      <c r="M21" s="8">
        <v>2</v>
      </c>
    </row>
    <row r="22" spans="1:13" x14ac:dyDescent="0.25">
      <c r="A22" s="16">
        <v>11288513</v>
      </c>
      <c r="B22" s="11" t="s">
        <v>36</v>
      </c>
      <c r="C22" s="8" t="s">
        <v>48</v>
      </c>
      <c r="D22" s="8"/>
      <c r="E22" s="8"/>
      <c r="F22" s="8"/>
      <c r="G22" s="8"/>
      <c r="H22" s="8" t="s">
        <v>48</v>
      </c>
      <c r="I22" s="8" t="s">
        <v>48</v>
      </c>
      <c r="J22" s="8" t="s">
        <v>48</v>
      </c>
      <c r="K22" s="8" t="s">
        <v>48</v>
      </c>
      <c r="L22" s="8" t="s">
        <v>48</v>
      </c>
      <c r="M22" s="8">
        <v>6</v>
      </c>
    </row>
    <row r="23" spans="1:13" x14ac:dyDescent="0.25">
      <c r="A23" s="2">
        <v>11820301</v>
      </c>
      <c r="B23" s="13" t="s">
        <v>44</v>
      </c>
      <c r="C23" s="8" t="s">
        <v>48</v>
      </c>
      <c r="D23" s="8" t="s">
        <v>48</v>
      </c>
      <c r="E23" s="8"/>
      <c r="F23" s="8"/>
      <c r="G23" s="8" t="s">
        <v>48</v>
      </c>
      <c r="H23" s="8"/>
      <c r="I23" s="8"/>
      <c r="J23" s="8"/>
      <c r="K23" s="8"/>
      <c r="L23" s="8"/>
      <c r="M23" s="8">
        <v>3</v>
      </c>
    </row>
    <row r="24" spans="1:13" x14ac:dyDescent="0.25">
      <c r="A24" s="16">
        <v>11838461</v>
      </c>
      <c r="B24" s="11" t="s">
        <v>37</v>
      </c>
      <c r="C24" s="8" t="s">
        <v>48</v>
      </c>
      <c r="D24" s="8" t="s">
        <v>48</v>
      </c>
      <c r="E24" s="8"/>
      <c r="F24" s="8"/>
      <c r="G24" s="8"/>
      <c r="H24" s="8"/>
      <c r="I24" s="8"/>
      <c r="J24" s="8"/>
      <c r="K24" s="8" t="s">
        <v>48</v>
      </c>
      <c r="L24" s="8"/>
      <c r="M24" s="8">
        <v>3</v>
      </c>
    </row>
    <row r="25" spans="1:13" x14ac:dyDescent="0.25">
      <c r="A25" s="16">
        <v>11807188</v>
      </c>
      <c r="B25" s="11" t="s">
        <v>38</v>
      </c>
      <c r="C25" s="8" t="s">
        <v>48</v>
      </c>
      <c r="D25" s="8"/>
      <c r="E25" s="8"/>
      <c r="F25" s="8"/>
      <c r="G25" s="8"/>
      <c r="H25" s="8"/>
      <c r="I25" s="8" t="s">
        <v>48</v>
      </c>
      <c r="J25" s="8"/>
      <c r="K25" s="8"/>
      <c r="L25" s="8"/>
      <c r="M25" s="8">
        <v>2</v>
      </c>
    </row>
    <row r="26" spans="1:13" x14ac:dyDescent="0.25">
      <c r="A26" s="16">
        <v>9837584</v>
      </c>
      <c r="B26" s="11" t="s">
        <v>39</v>
      </c>
      <c r="C26" s="8"/>
      <c r="D26" s="8"/>
      <c r="E26" s="8"/>
      <c r="F26" s="8"/>
      <c r="G26" s="8"/>
      <c r="H26" s="8"/>
      <c r="I26" s="8"/>
      <c r="J26" s="8"/>
      <c r="K26" s="8"/>
      <c r="L26" s="8" t="s">
        <v>48</v>
      </c>
      <c r="M26" s="8">
        <v>1</v>
      </c>
    </row>
    <row r="27" spans="1:13" x14ac:dyDescent="0.25">
      <c r="A27" s="16">
        <v>9835623</v>
      </c>
      <c r="B27" s="11" t="s">
        <v>40</v>
      </c>
      <c r="C27" s="8" t="s">
        <v>48</v>
      </c>
      <c r="D27" s="8"/>
      <c r="E27" s="8"/>
      <c r="F27" s="8"/>
      <c r="G27" s="8" t="s">
        <v>48</v>
      </c>
      <c r="H27" s="8"/>
      <c r="I27" s="8"/>
      <c r="J27" s="8"/>
      <c r="K27" s="8"/>
      <c r="L27" s="8"/>
      <c r="M27" s="8">
        <v>2</v>
      </c>
    </row>
    <row r="28" spans="1:13" x14ac:dyDescent="0.25">
      <c r="A28" s="16">
        <v>11808411</v>
      </c>
      <c r="B28" s="11" t="s">
        <v>41</v>
      </c>
      <c r="C28" s="8" t="s">
        <v>48</v>
      </c>
      <c r="D28" s="8"/>
      <c r="E28" s="8"/>
      <c r="F28" s="8" t="s">
        <v>48</v>
      </c>
      <c r="G28" s="8"/>
      <c r="H28" s="8"/>
      <c r="I28" s="8"/>
      <c r="J28" s="8" t="s">
        <v>48</v>
      </c>
      <c r="K28" s="8"/>
      <c r="L28" s="8"/>
      <c r="M28" s="8">
        <v>3</v>
      </c>
    </row>
  </sheetData>
  <pageMargins left="0.511811024" right="0.511811024" top="0.78740157499999996" bottom="0.78740157499999996" header="0.31496062000000002" footer="0.31496062000000002"/>
  <pageSetup paperSize="9" scale="6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</vt:lpstr>
      <vt:lpstr>Presença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Zucchi</dc:creator>
  <cp:lastModifiedBy>Wagner Zucchi</cp:lastModifiedBy>
  <cp:lastPrinted>2023-12-04T18:56:19Z</cp:lastPrinted>
  <dcterms:created xsi:type="dcterms:W3CDTF">2021-11-23T22:58:23Z</dcterms:created>
  <dcterms:modified xsi:type="dcterms:W3CDTF">2023-12-05T02:28:40Z</dcterms:modified>
</cp:coreProperties>
</file>