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P\Downloads\"/>
    </mc:Choice>
  </mc:AlternateContent>
  <xr:revisionPtr revIDLastSave="0" documentId="13_ncr:1_{329840AB-77C9-42BA-AF5E-E7C3D62C2F3B}" xr6:coauthVersionLast="47" xr6:coauthVersionMax="47" xr10:uidLastSave="{00000000-0000-0000-0000-000000000000}"/>
  <bookViews>
    <workbookView xWindow="-108" yWindow="-108" windowWidth="23256" windowHeight="12456" activeTab="1" xr2:uid="{CCD1100D-6F0E-44F8-ACA5-DD5E77FD3397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0" i="2"/>
  <c r="C10" i="2"/>
  <c r="H5" i="2"/>
  <c r="H6" i="2"/>
  <c r="H7" i="2"/>
  <c r="H4" i="2"/>
  <c r="G9" i="2"/>
  <c r="G5" i="2"/>
  <c r="G6" i="2"/>
  <c r="G7" i="2"/>
  <c r="G4" i="2"/>
  <c r="F4" i="2"/>
  <c r="F5" i="2" s="1"/>
  <c r="F6" i="2" s="1"/>
  <c r="F7" i="2" s="1"/>
  <c r="F9" i="2" s="1"/>
  <c r="F13" i="1"/>
  <c r="E13" i="1"/>
  <c r="E15" i="1"/>
  <c r="F5" i="1"/>
  <c r="F6" i="1"/>
  <c r="F7" i="1"/>
  <c r="F8" i="1"/>
  <c r="F9" i="1"/>
  <c r="F10" i="1"/>
  <c r="F4" i="1"/>
  <c r="E12" i="1"/>
  <c r="E8" i="1"/>
  <c r="E9" i="1" s="1"/>
  <c r="E10" i="1" s="1"/>
  <c r="E7" i="1"/>
  <c r="E6" i="1"/>
  <c r="E5" i="1"/>
  <c r="C12" i="1"/>
  <c r="C10" i="1"/>
  <c r="C6" i="1"/>
  <c r="C7" i="1"/>
  <c r="C8" i="1"/>
  <c r="C9" i="1"/>
  <c r="C5" i="1"/>
</calcChain>
</file>

<file path=xl/sharedStrings.xml><?xml version="1.0" encoding="utf-8"?>
<sst xmlns="http://schemas.openxmlformats.org/spreadsheetml/2006/main" count="26" uniqueCount="24">
  <si>
    <t>salario nominal</t>
  </si>
  <si>
    <t>ano</t>
  </si>
  <si>
    <t>variaçao nominal (%)</t>
  </si>
  <si>
    <t>inflação (%)</t>
  </si>
  <si>
    <t>Indice (base 100)</t>
  </si>
  <si>
    <t>variação (%)</t>
  </si>
  <si>
    <t>salario real</t>
  </si>
  <si>
    <t>base 100 = ano 1</t>
  </si>
  <si>
    <t>Salario Realt = Salario nomt* Indice base/ Indice t</t>
  </si>
  <si>
    <t>jan</t>
  </si>
  <si>
    <t>fev</t>
  </si>
  <si>
    <t>mar</t>
  </si>
  <si>
    <t>abril</t>
  </si>
  <si>
    <t>IGP-DI (%)</t>
  </si>
  <si>
    <t>BASE 100 = DEZ/2013</t>
  </si>
  <si>
    <t>INPC</t>
  </si>
  <si>
    <t>igp-di</t>
  </si>
  <si>
    <t>inflação acumulada</t>
  </si>
  <si>
    <t xml:space="preserve">salario real </t>
  </si>
  <si>
    <t>(poder de compra do salário nominal)</t>
  </si>
  <si>
    <t>variações</t>
  </si>
  <si>
    <t>se for renegociar em abril, para recuperar o poder de compra</t>
  </si>
  <si>
    <t xml:space="preserve">usando INPC </t>
  </si>
  <si>
    <t xml:space="preserve">FONTE: IPEADATA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</si>
</sst>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0" fontId="1" fillId="3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58D4-8A7E-427D-AA2A-B742C2A0C961}">
  <dimension ref="A2:I15"/>
  <sheetViews>
    <sheetView zoomScale="140" zoomScaleNormal="140" workbookViewId="0">
      <selection activeCell="E13" sqref="E13"/>
    </sheetView>
  </sheetViews>
  <sheetFormatPr defaultRowHeight="14.4" x14ac:dyDescent="0.3"/>
  <cols>
    <col min="2" max="2" width="22.77734375" customWidth="1"/>
    <col min="3" max="3" width="20.88671875" customWidth="1"/>
    <col min="4" max="4" width="14.33203125" customWidth="1"/>
    <col min="5" max="5" width="15.6640625" customWidth="1"/>
    <col min="6" max="6" width="22" customWidth="1"/>
    <col min="7" max="7" width="1.5546875" customWidth="1"/>
    <col min="8" max="8" width="0.109375" hidden="1" customWidth="1"/>
  </cols>
  <sheetData>
    <row r="2" spans="1:9" x14ac:dyDescent="0.3">
      <c r="E2" t="s">
        <v>7</v>
      </c>
    </row>
    <row r="3" spans="1:9" x14ac:dyDescent="0.3">
      <c r="A3" t="s">
        <v>1</v>
      </c>
      <c r="B3" t="s">
        <v>0</v>
      </c>
      <c r="C3" t="s">
        <v>2</v>
      </c>
      <c r="D3" t="s">
        <v>3</v>
      </c>
      <c r="E3" t="s">
        <v>4</v>
      </c>
      <c r="F3" t="s">
        <v>6</v>
      </c>
    </row>
    <row r="4" spans="1:9" x14ac:dyDescent="0.3">
      <c r="A4">
        <v>1</v>
      </c>
      <c r="B4">
        <v>1000</v>
      </c>
      <c r="C4">
        <v>0</v>
      </c>
      <c r="D4">
        <v>10</v>
      </c>
      <c r="E4">
        <v>100</v>
      </c>
      <c r="F4" s="2">
        <f>B4*$E$4/E4</f>
        <v>1000</v>
      </c>
      <c r="I4" t="s">
        <v>8</v>
      </c>
    </row>
    <row r="5" spans="1:9" x14ac:dyDescent="0.3">
      <c r="A5">
        <v>2</v>
      </c>
      <c r="B5">
        <v>1200</v>
      </c>
      <c r="C5">
        <f>(B5-B4)*100/B4</f>
        <v>20</v>
      </c>
      <c r="D5">
        <v>30</v>
      </c>
      <c r="E5">
        <f>E4+(D5*E4)/100</f>
        <v>130</v>
      </c>
      <c r="F5" s="1">
        <f t="shared" ref="F5:F10" si="0">B5*$E$4/E5</f>
        <v>923.07692307692309</v>
      </c>
    </row>
    <row r="6" spans="1:9" x14ac:dyDescent="0.3">
      <c r="A6">
        <v>3</v>
      </c>
      <c r="B6">
        <v>1200</v>
      </c>
      <c r="C6">
        <f t="shared" ref="C6:C10" si="1">(B6-B5)*100/B5</f>
        <v>0</v>
      </c>
      <c r="D6">
        <v>5</v>
      </c>
      <c r="E6">
        <f>E5+(E5*D6)/100</f>
        <v>136.5</v>
      </c>
      <c r="F6" s="1">
        <f t="shared" si="0"/>
        <v>879.12087912087907</v>
      </c>
    </row>
    <row r="7" spans="1:9" x14ac:dyDescent="0.3">
      <c r="A7">
        <v>4</v>
      </c>
      <c r="B7">
        <v>1400</v>
      </c>
      <c r="C7" s="1">
        <f t="shared" si="1"/>
        <v>16.666666666666668</v>
      </c>
      <c r="D7">
        <v>10</v>
      </c>
      <c r="E7">
        <f>E6+(E6*D7)/100</f>
        <v>150.15</v>
      </c>
      <c r="F7" s="1">
        <f t="shared" si="0"/>
        <v>932.40093240093233</v>
      </c>
    </row>
    <row r="8" spans="1:9" x14ac:dyDescent="0.3">
      <c r="A8">
        <v>5</v>
      </c>
      <c r="B8">
        <v>1500</v>
      </c>
      <c r="C8" s="1">
        <f t="shared" si="1"/>
        <v>7.1428571428571432</v>
      </c>
      <c r="D8">
        <v>20</v>
      </c>
      <c r="E8">
        <f t="shared" ref="E8:E10" si="2">E7+(E7*D8)/100</f>
        <v>180.18</v>
      </c>
      <c r="F8" s="1">
        <f t="shared" si="0"/>
        <v>832.50083250083242</v>
      </c>
    </row>
    <row r="9" spans="1:9" x14ac:dyDescent="0.3">
      <c r="A9">
        <v>6</v>
      </c>
      <c r="B9">
        <v>2000</v>
      </c>
      <c r="C9" s="1">
        <f t="shared" si="1"/>
        <v>33.333333333333336</v>
      </c>
      <c r="D9">
        <v>15</v>
      </c>
      <c r="E9" s="1">
        <f t="shared" si="2"/>
        <v>207.20699999999999</v>
      </c>
      <c r="F9" s="1">
        <f t="shared" si="0"/>
        <v>965.21835652270443</v>
      </c>
    </row>
    <row r="10" spans="1:9" x14ac:dyDescent="0.3">
      <c r="A10">
        <v>7</v>
      </c>
      <c r="B10">
        <v>1900</v>
      </c>
      <c r="C10" s="1">
        <f t="shared" si="1"/>
        <v>-5</v>
      </c>
      <c r="D10">
        <v>12</v>
      </c>
      <c r="E10" s="1">
        <f t="shared" si="2"/>
        <v>232.07184000000001</v>
      </c>
      <c r="F10" s="1">
        <f t="shared" si="0"/>
        <v>818.71199883622239</v>
      </c>
    </row>
    <row r="12" spans="1:9" x14ac:dyDescent="0.3">
      <c r="B12" t="s">
        <v>5</v>
      </c>
      <c r="C12" s="1">
        <f>(B10-B4)*100/B4</f>
        <v>90</v>
      </c>
      <c r="E12" s="1">
        <f>E10-E4</f>
        <v>132.07184000000001</v>
      </c>
    </row>
    <row r="13" spans="1:9" x14ac:dyDescent="0.3">
      <c r="E13">
        <f>1+E12/100</f>
        <v>2.3207184000000001</v>
      </c>
      <c r="F13">
        <f>E13*B4</f>
        <v>2320.7184000000002</v>
      </c>
    </row>
    <row r="15" spans="1:9" x14ac:dyDescent="0.3">
      <c r="E15">
        <f>B4+(B4*E12/100)</f>
        <v>2320.7183999999997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3BB1-6ABF-4B66-BCD7-A68ED7A1F602}">
  <dimension ref="B1:K13"/>
  <sheetViews>
    <sheetView tabSelected="1" topLeftCell="B2" zoomScale="200" zoomScaleNormal="200" workbookViewId="0">
      <selection activeCell="F2" sqref="F2:G2"/>
    </sheetView>
  </sheetViews>
  <sheetFormatPr defaultRowHeight="14.4" x14ac:dyDescent="0.3"/>
  <cols>
    <col min="3" max="3" width="19.33203125" customWidth="1"/>
    <col min="4" max="4" width="13.5546875" customWidth="1"/>
    <col min="8" max="8" width="12" customWidth="1"/>
  </cols>
  <sheetData>
    <row r="1" spans="2:11" x14ac:dyDescent="0.3">
      <c r="F1" t="s">
        <v>14</v>
      </c>
    </row>
    <row r="2" spans="2:11" x14ac:dyDescent="0.3">
      <c r="C2" s="8" t="s">
        <v>23</v>
      </c>
      <c r="F2" s="8" t="s">
        <v>16</v>
      </c>
      <c r="G2" s="8" t="s">
        <v>15</v>
      </c>
      <c r="H2" t="s">
        <v>19</v>
      </c>
    </row>
    <row r="3" spans="2:11" x14ac:dyDescent="0.3">
      <c r="C3" t="s">
        <v>0</v>
      </c>
      <c r="D3" t="s">
        <v>13</v>
      </c>
      <c r="E3" t="s">
        <v>15</v>
      </c>
      <c r="F3">
        <v>100</v>
      </c>
      <c r="G3">
        <v>100</v>
      </c>
      <c r="H3" t="s">
        <v>18</v>
      </c>
    </row>
    <row r="4" spans="2:11" x14ac:dyDescent="0.3">
      <c r="B4" t="s">
        <v>9</v>
      </c>
      <c r="C4">
        <v>3000</v>
      </c>
      <c r="D4">
        <v>0.4</v>
      </c>
      <c r="E4">
        <v>0.63</v>
      </c>
      <c r="F4">
        <f>F3+(D4*F3)/100</f>
        <v>100.4</v>
      </c>
      <c r="G4">
        <f>G3+(E4*G3)/100</f>
        <v>100.63</v>
      </c>
      <c r="H4">
        <f>C4*$G$3/G4</f>
        <v>2981.2183245553019</v>
      </c>
    </row>
    <row r="5" spans="2:11" x14ac:dyDescent="0.3">
      <c r="B5" t="s">
        <v>10</v>
      </c>
      <c r="C5">
        <v>3000</v>
      </c>
      <c r="D5">
        <v>0.85</v>
      </c>
      <c r="E5">
        <v>0.64</v>
      </c>
      <c r="F5">
        <f>F4+(D5*F4)/100</f>
        <v>101.2534</v>
      </c>
      <c r="G5">
        <f t="shared" ref="G5:G7" si="0">G4+(E5*G4)/100</f>
        <v>101.27403199999999</v>
      </c>
      <c r="H5">
        <f t="shared" ref="H5:H7" si="1">C5*$G$3/G5</f>
        <v>2962.2598614420726</v>
      </c>
    </row>
    <row r="6" spans="2:11" x14ac:dyDescent="0.3">
      <c r="B6" t="s">
        <v>11</v>
      </c>
      <c r="C6">
        <v>3000</v>
      </c>
      <c r="D6">
        <v>1.48</v>
      </c>
      <c r="E6">
        <v>0.82</v>
      </c>
      <c r="F6">
        <f t="shared" ref="F6:F7" si="2">F5+(D6*F5)/100</f>
        <v>102.75195032000001</v>
      </c>
      <c r="G6">
        <f t="shared" si="0"/>
        <v>102.10447906239999</v>
      </c>
      <c r="H6">
        <f t="shared" si="1"/>
        <v>2938.1668929201278</v>
      </c>
    </row>
    <row r="7" spans="2:11" x14ac:dyDescent="0.3">
      <c r="B7" t="s">
        <v>12</v>
      </c>
      <c r="C7">
        <v>3000</v>
      </c>
      <c r="D7">
        <v>0.45</v>
      </c>
      <c r="E7">
        <v>0.78</v>
      </c>
      <c r="F7">
        <f t="shared" si="2"/>
        <v>103.21433409644001</v>
      </c>
      <c r="G7">
        <f t="shared" si="0"/>
        <v>102.9008939990867</v>
      </c>
      <c r="H7">
        <f t="shared" si="1"/>
        <v>2915.4265657076085</v>
      </c>
    </row>
    <row r="8" spans="2:11" ht="15" thickBot="1" x14ac:dyDescent="0.35">
      <c r="J8" s="4"/>
      <c r="K8" s="3"/>
    </row>
    <row r="9" spans="2:11" ht="15" thickBot="1" x14ac:dyDescent="0.35">
      <c r="D9" t="s">
        <v>17</v>
      </c>
      <c r="F9">
        <f>(F7-F3)</f>
        <v>3.2143340964400124</v>
      </c>
      <c r="G9">
        <f>G7-G3</f>
        <v>2.9008939990867049</v>
      </c>
      <c r="J9" s="5"/>
      <c r="K9" s="6"/>
    </row>
    <row r="10" spans="2:11" ht="15" thickBot="1" x14ac:dyDescent="0.35">
      <c r="B10" t="s">
        <v>20</v>
      </c>
      <c r="C10">
        <f>(C7-C4)*100/C4</f>
        <v>0</v>
      </c>
      <c r="H10">
        <f>(H7-3000)*100/3000</f>
        <v>-2.8191144764130511</v>
      </c>
      <c r="J10" s="7"/>
      <c r="K10" s="4"/>
    </row>
    <row r="11" spans="2:11" ht="15" thickBot="1" x14ac:dyDescent="0.35">
      <c r="J11" s="5"/>
      <c r="K11" s="6"/>
    </row>
    <row r="12" spans="2:11" ht="15" thickBot="1" x14ac:dyDescent="0.35">
      <c r="E12" t="s">
        <v>21</v>
      </c>
      <c r="J12" s="7"/>
      <c r="K12" s="4"/>
    </row>
    <row r="13" spans="2:11" x14ac:dyDescent="0.3">
      <c r="E13" t="s">
        <v>22</v>
      </c>
      <c r="G13">
        <f>C4*(1+G9/100)</f>
        <v>3087.0268199726011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2023-10-27T12:22:43Z</dcterms:created>
  <dcterms:modified xsi:type="dcterms:W3CDTF">2023-11-10T12:47:13Z</dcterms:modified>
</cp:coreProperties>
</file>