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0.10.20.130\DocumentosSIFSP$\K5VT19\Documents\"/>
    </mc:Choice>
  </mc:AlternateContent>
  <bookViews>
    <workbookView xWindow="0" yWindow="0" windowWidth="28800" windowHeight="12435"/>
  </bookViews>
  <sheets>
    <sheet name="Planilh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1" i="1" l="1"/>
  <c r="C79" i="1" l="1"/>
  <c r="C80" i="1"/>
  <c r="C82" i="1"/>
  <c r="C83" i="1"/>
  <c r="C84" i="1"/>
  <c r="C85" i="1"/>
  <c r="C86" i="1"/>
  <c r="C87" i="1"/>
  <c r="C78" i="1"/>
  <c r="C65" i="1"/>
  <c r="C66" i="1"/>
  <c r="C67" i="1"/>
  <c r="C68" i="1"/>
  <c r="C69" i="1"/>
  <c r="C70" i="1"/>
  <c r="C71" i="1"/>
  <c r="C72" i="1"/>
  <c r="C73" i="1"/>
  <c r="C64" i="1"/>
  <c r="C47" i="1"/>
  <c r="M48" i="1"/>
  <c r="M56" i="1"/>
  <c r="L53" i="1"/>
  <c r="K50" i="1"/>
  <c r="K58" i="1"/>
  <c r="J55" i="1"/>
  <c r="I52" i="1"/>
  <c r="H49" i="1"/>
  <c r="H58" i="1"/>
  <c r="G55" i="1"/>
  <c r="F52" i="1"/>
  <c r="M47" i="1"/>
  <c r="L47" i="1"/>
  <c r="K47" i="1"/>
  <c r="J47" i="1"/>
  <c r="I47" i="1"/>
  <c r="H47" i="1"/>
  <c r="G47" i="1"/>
  <c r="F47" i="1"/>
  <c r="E49" i="1"/>
  <c r="E53" i="1"/>
  <c r="E57" i="1"/>
  <c r="E47" i="1"/>
  <c r="D49" i="1"/>
  <c r="D53" i="1"/>
  <c r="D57" i="1"/>
  <c r="D47" i="1"/>
  <c r="C49" i="1"/>
  <c r="C53" i="1"/>
  <c r="C57" i="1"/>
  <c r="J48" i="1"/>
  <c r="M49" i="1"/>
  <c r="E50" i="1"/>
  <c r="K51" i="1"/>
  <c r="K52" i="1"/>
  <c r="I53" i="1"/>
  <c r="L54" i="1"/>
  <c r="L55" i="1"/>
  <c r="J56" i="1"/>
  <c r="M57" i="1"/>
  <c r="E58" i="1"/>
  <c r="C56" i="1" l="1"/>
  <c r="C48" i="1"/>
  <c r="D52" i="1"/>
  <c r="E56" i="1"/>
  <c r="E48" i="1"/>
  <c r="F51" i="1"/>
  <c r="G54" i="1"/>
  <c r="H57" i="1"/>
  <c r="H48" i="1"/>
  <c r="I51" i="1"/>
  <c r="J54" i="1"/>
  <c r="K57" i="1"/>
  <c r="K49" i="1"/>
  <c r="L52" i="1"/>
  <c r="M55" i="1"/>
  <c r="H50" i="1"/>
  <c r="C55" i="1"/>
  <c r="D51" i="1"/>
  <c r="E55" i="1"/>
  <c r="F58" i="1"/>
  <c r="F50" i="1"/>
  <c r="G53" i="1"/>
  <c r="H56" i="1"/>
  <c r="I58" i="1"/>
  <c r="I50" i="1"/>
  <c r="J53" i="1"/>
  <c r="K56" i="1"/>
  <c r="K48" i="1"/>
  <c r="L51" i="1"/>
  <c r="M54" i="1"/>
  <c r="C54" i="1"/>
  <c r="D58" i="1"/>
  <c r="D50" i="1"/>
  <c r="E54" i="1"/>
  <c r="F57" i="1"/>
  <c r="F49" i="1"/>
  <c r="G52" i="1"/>
  <c r="H55" i="1"/>
  <c r="I57" i="1"/>
  <c r="I49" i="1"/>
  <c r="J52" i="1"/>
  <c r="K55" i="1"/>
  <c r="L58" i="1"/>
  <c r="L50" i="1"/>
  <c r="M53" i="1"/>
  <c r="F56" i="1"/>
  <c r="F48" i="1"/>
  <c r="G51" i="1"/>
  <c r="H54" i="1"/>
  <c r="I56" i="1"/>
  <c r="I48" i="1"/>
  <c r="J51" i="1"/>
  <c r="K54" i="1"/>
  <c r="L57" i="1"/>
  <c r="L49" i="1"/>
  <c r="M52" i="1"/>
  <c r="C52" i="1"/>
  <c r="D56" i="1"/>
  <c r="D48" i="1"/>
  <c r="E52" i="1"/>
  <c r="F55" i="1"/>
  <c r="G58" i="1"/>
  <c r="G50" i="1"/>
  <c r="H53" i="1"/>
  <c r="I55" i="1"/>
  <c r="J58" i="1"/>
  <c r="J50" i="1"/>
  <c r="K53" i="1"/>
  <c r="L56" i="1"/>
  <c r="L48" i="1"/>
  <c r="M51" i="1"/>
  <c r="C51" i="1"/>
  <c r="D55" i="1"/>
  <c r="E51" i="1"/>
  <c r="F54" i="1"/>
  <c r="G57" i="1"/>
  <c r="G49" i="1"/>
  <c r="H52" i="1"/>
  <c r="I54" i="1"/>
  <c r="J57" i="1"/>
  <c r="J49" i="1"/>
  <c r="M58" i="1"/>
  <c r="M50" i="1"/>
  <c r="C58" i="1"/>
  <c r="C50" i="1"/>
  <c r="D54" i="1"/>
  <c r="F53" i="1"/>
  <c r="G56" i="1"/>
  <c r="G48" i="1"/>
  <c r="H51" i="1"/>
  <c r="C59" i="1" l="1"/>
  <c r="G59" i="1"/>
  <c r="M59" i="1"/>
  <c r="H59" i="1"/>
  <c r="D80" i="1"/>
  <c r="D78" i="1"/>
  <c r="D85" i="1"/>
  <c r="D79" i="1"/>
  <c r="L59" i="1"/>
  <c r="F59" i="1"/>
  <c r="D86" i="1"/>
  <c r="E59" i="1"/>
  <c r="J59" i="1"/>
  <c r="K59" i="1"/>
  <c r="D82" i="1"/>
  <c r="D84" i="1"/>
  <c r="D59" i="1"/>
  <c r="I59" i="1"/>
  <c r="D83" i="1"/>
  <c r="D87" i="1" l="1"/>
  <c r="D81" i="1"/>
</calcChain>
</file>

<file path=xl/sharedStrings.xml><?xml version="1.0" encoding="utf-8"?>
<sst xmlns="http://schemas.openxmlformats.org/spreadsheetml/2006/main" count="136" uniqueCount="86">
  <si>
    <t>EXERCÍCIO II</t>
  </si>
  <si>
    <t>Considere a seguinte situação hipotética:</t>
  </si>
  <si>
    <t>Paulo, sexo masculino, 20 anos, aluno do curso de Nutrição da USP, almoçou no bandejão da Faculdade de Saúde Pública. O cardápio do dia incluía, além de arroz (branco e integral) e feijão carioca: hambúrguer ao molho de mostarda, cenoura cozida com passas, salada de repolho, salada de soja e gelatina de abacaxi de sobremesa. Paulo temperou sua salada com sal, vinagre e azeite de oliva (trouxe de casa), e optou por não comer a sobremesa.</t>
  </si>
  <si>
    <t>As quantidades dos alimentos consumidos por Paulo na refeição foram:</t>
  </si>
  <si>
    <t>Preparação</t>
  </si>
  <si>
    <t>Medida Caseira</t>
  </si>
  <si>
    <t>Hambúrguer ao molho americano</t>
  </si>
  <si>
    <t>.</t>
  </si>
  <si>
    <t>Medida Padrão (g)</t>
  </si>
  <si>
    <t>2 unidades</t>
  </si>
  <si>
    <t>Cenoura com passas</t>
  </si>
  <si>
    <t>1 escumadeira</t>
  </si>
  <si>
    <t>Passas de uva</t>
  </si>
  <si>
    <t>Arroz integral</t>
  </si>
  <si>
    <t>1 escumadeira cheia</t>
  </si>
  <si>
    <t>Feijão carioca</t>
  </si>
  <si>
    <t>1 concha cheia</t>
  </si>
  <si>
    <t>(Molho americano)</t>
  </si>
  <si>
    <t>(Cebola)</t>
  </si>
  <si>
    <t>(óleo)</t>
  </si>
  <si>
    <t>Salada de repolho</t>
  </si>
  <si>
    <t>1 colher cheia</t>
  </si>
  <si>
    <t>Saladade soja</t>
  </si>
  <si>
    <t>Vinagre</t>
  </si>
  <si>
    <t>2 colheres sobremesa</t>
  </si>
  <si>
    <t>Azeite de oliva</t>
  </si>
  <si>
    <t>A tabela a seguir apresenta a composição, por 100g, dos alimentos consumidos em seu almoço.</t>
  </si>
  <si>
    <t>Hambúguer</t>
  </si>
  <si>
    <t>Molho de mostarda</t>
  </si>
  <si>
    <t>Cenoura</t>
  </si>
  <si>
    <t>Passas</t>
  </si>
  <si>
    <t>Arroz integral cozido</t>
  </si>
  <si>
    <t>Feijão cozido</t>
  </si>
  <si>
    <t>Cebola</t>
  </si>
  <si>
    <t>Óleo de soja</t>
  </si>
  <si>
    <t>Repolho</t>
  </si>
  <si>
    <t>Soja em grãos</t>
  </si>
  <si>
    <t>Vinagre*</t>
  </si>
  <si>
    <t>Alimento</t>
  </si>
  <si>
    <t>AGS</t>
  </si>
  <si>
    <t>AGP</t>
  </si>
  <si>
    <t>AGM</t>
  </si>
  <si>
    <t>Energia (kcal)</t>
  </si>
  <si>
    <t>CHO (g)</t>
  </si>
  <si>
    <t>LIP (g)</t>
  </si>
  <si>
    <t>PTN (g)</t>
  </si>
  <si>
    <t>Col (mg)</t>
  </si>
  <si>
    <t>AGS (g)</t>
  </si>
  <si>
    <t>AGP (g)</t>
  </si>
  <si>
    <t>AGM (g)</t>
  </si>
  <si>
    <t>Linoléico</t>
  </si>
  <si>
    <t>LNA</t>
  </si>
  <si>
    <t>EPA</t>
  </si>
  <si>
    <t>DHA</t>
  </si>
  <si>
    <t>Trans</t>
  </si>
  <si>
    <t>Araquidônico</t>
  </si>
  <si>
    <t>*O ácido acético está incluído no cálculo energético.</t>
  </si>
  <si>
    <t>Col: Colesterol; AGS: Ácido Graxo saturado; AGP: Ácido Graxo Poliinsaturado; AGM: Ácido Graxo Monoinsaturado; LNA: Linolênico; EPA: Ácido eicosapentaenóico; DHA: Ácido docosahexaenóico.</t>
  </si>
  <si>
    <t>Com base nas informações sobre o almoço de Paulo e supondo que esta tenha sido sua única refeição do dia:</t>
  </si>
  <si>
    <r>
      <t>a)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Calcule o percentual de LIP, AGS, AGP, AGM, ômega-6, ômega-3 e trans.</t>
    </r>
  </si>
  <si>
    <t>Quantidade (X/100)</t>
  </si>
  <si>
    <t>Energia (Kcal)</t>
  </si>
  <si>
    <t>Lipideos (g)</t>
  </si>
  <si>
    <t>TOTAL</t>
  </si>
  <si>
    <r>
      <t>b)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Compare os resultados obtidos de AGS, AGP e AGM e trans com as recomendações da FAO/OMS.</t>
    </r>
  </si>
  <si>
    <t>TOTAL (g)</t>
  </si>
  <si>
    <t>Lipídeos</t>
  </si>
  <si>
    <t>1º passo: Cálculo baseado na composição nutricional</t>
  </si>
  <si>
    <t>TOTAL (kcal)</t>
  </si>
  <si>
    <t>NUTRIENTE</t>
  </si>
  <si>
    <t>2º Passo: cálculo de conversão de gramas para calorias. (1g lipídeos = 9kcal).</t>
  </si>
  <si>
    <t>3º Passo: Cálculo de porcentagem (Valor total do nutriente em Kcal * 100 / Valor calórico total da refeição em Kcal)</t>
  </si>
  <si>
    <t>TOTAL * 100</t>
  </si>
  <si>
    <t>%</t>
  </si>
  <si>
    <t>6 a 11</t>
  </si>
  <si>
    <t>AGP w-6</t>
  </si>
  <si>
    <t>2,5 a 9</t>
  </si>
  <si>
    <t>AGP w-3</t>
  </si>
  <si>
    <t>0,5 a 2</t>
  </si>
  <si>
    <t>&lt;1</t>
  </si>
  <si>
    <t>Ácidos Graxos</t>
  </si>
  <si>
    <t>Recomendação FAO (%)</t>
  </si>
  <si>
    <t>Encontrado na Refeição</t>
  </si>
  <si>
    <t>&lt; 10</t>
  </si>
  <si>
    <t xml:space="preserve">5º Passo: </t>
  </si>
  <si>
    <t>10 a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</si>
</sst>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sz val="10"/>
      <color theme="1" tint="4.9989318521683403E-2"/>
      <name val="Arial"/>
      <family val="2"/>
    </font>
    <font>
      <b/>
      <sz val="11"/>
      <color theme="1" tint="4.9989318521683403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0" fontId="8" fillId="3" borderId="0" xfId="0" applyFont="1" applyFill="1" applyAlignment="1">
      <alignment horizontal="right"/>
    </xf>
    <xf numFmtId="2" fontId="0" fillId="3" borderId="0" xfId="0" applyNumberFormat="1" applyFill="1" applyAlignment="1">
      <alignment horizontal="center"/>
    </xf>
    <xf numFmtId="0" fontId="0" fillId="3" borderId="0" xfId="0" applyFill="1"/>
    <xf numFmtId="0" fontId="6" fillId="0" borderId="0" xfId="0" applyFont="1" applyAlignment="1">
      <alignment vertical="center"/>
    </xf>
    <xf numFmtId="2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0" borderId="0" xfId="0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 vertical="center" indent="3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17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tabSelected="1" topLeftCell="A85" workbookViewId="0">
      <selection activeCell="E99" sqref="E99"/>
    </sheetView>
  </sheetViews>
  <sheetFormatPr defaultRowHeight="15" x14ac:dyDescent="0.25"/>
  <cols>
    <col min="1" max="1" width="19.42578125" bestFit="1" customWidth="1"/>
    <col min="2" max="2" width="15.140625" customWidth="1"/>
    <col min="3" max="3" width="11.7109375" customWidth="1"/>
    <col min="4" max="4" width="11.28515625" bestFit="1" customWidth="1"/>
    <col min="6" max="6" width="10.42578125" customWidth="1"/>
    <col min="9" max="9" width="12.85546875" bestFit="1" customWidth="1"/>
    <col min="11" max="11" width="12.85546875" bestFit="1" customWidth="1"/>
  </cols>
  <sheetData>
    <row r="1" spans="1:18" ht="15" customHeight="1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ht="15" customHeight="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 x14ac:dyDescent="0.2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ht="15" customHeight="1" x14ac:dyDescent="0.25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1:18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1:18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1:18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</row>
    <row r="8" spans="1:18" x14ac:dyDescent="0.25">
      <c r="A8" s="19" t="s">
        <v>3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x14ac:dyDescent="0.2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1:18" x14ac:dyDescent="0.25">
      <c r="A10" s="26" t="s">
        <v>4</v>
      </c>
      <c r="B10" s="26"/>
      <c r="C10" s="26"/>
      <c r="D10" s="26"/>
      <c r="E10" s="26" t="s">
        <v>5</v>
      </c>
      <c r="F10" s="26"/>
      <c r="G10" s="26" t="s">
        <v>8</v>
      </c>
      <c r="H10" s="26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x14ac:dyDescent="0.25">
      <c r="A11" s="14" t="s">
        <v>6</v>
      </c>
      <c r="B11" s="14"/>
      <c r="C11" s="14"/>
      <c r="D11" s="14"/>
      <c r="E11" s="14" t="s">
        <v>9</v>
      </c>
      <c r="F11" s="14"/>
      <c r="G11" s="14">
        <v>100</v>
      </c>
      <c r="H11" s="14"/>
    </row>
    <row r="12" spans="1:18" x14ac:dyDescent="0.25">
      <c r="A12" s="14" t="s">
        <v>17</v>
      </c>
      <c r="B12" s="14"/>
      <c r="C12" s="14"/>
      <c r="D12" s="14"/>
      <c r="E12" s="14" t="s">
        <v>7</v>
      </c>
      <c r="F12" s="14"/>
      <c r="G12" s="14">
        <v>20</v>
      </c>
      <c r="H12" s="14"/>
    </row>
    <row r="13" spans="1:18" x14ac:dyDescent="0.25">
      <c r="A13" s="14" t="s">
        <v>10</v>
      </c>
      <c r="B13" s="14"/>
      <c r="C13" s="14"/>
      <c r="D13" s="14"/>
      <c r="E13" s="14" t="s">
        <v>11</v>
      </c>
      <c r="F13" s="14"/>
      <c r="G13" s="14">
        <v>50</v>
      </c>
      <c r="H13" s="14"/>
    </row>
    <row r="14" spans="1:18" x14ac:dyDescent="0.25">
      <c r="A14" s="14" t="s">
        <v>12</v>
      </c>
      <c r="B14" s="14"/>
      <c r="C14" s="14"/>
      <c r="D14" s="14"/>
      <c r="E14" s="14" t="s">
        <v>7</v>
      </c>
      <c r="F14" s="14"/>
      <c r="G14" s="14">
        <v>5</v>
      </c>
      <c r="H14" s="14"/>
    </row>
    <row r="15" spans="1:18" x14ac:dyDescent="0.25">
      <c r="A15" s="14" t="s">
        <v>13</v>
      </c>
      <c r="B15" s="14"/>
      <c r="C15" s="14"/>
      <c r="D15" s="14"/>
      <c r="E15" s="14" t="s">
        <v>14</v>
      </c>
      <c r="F15" s="14"/>
      <c r="G15" s="14">
        <v>85</v>
      </c>
      <c r="H15" s="14"/>
    </row>
    <row r="16" spans="1:18" x14ac:dyDescent="0.25">
      <c r="A16" s="14" t="s">
        <v>15</v>
      </c>
      <c r="B16" s="14"/>
      <c r="C16" s="14"/>
      <c r="D16" s="14"/>
      <c r="E16" s="14" t="s">
        <v>16</v>
      </c>
      <c r="F16" s="14"/>
      <c r="G16" s="14">
        <v>80</v>
      </c>
      <c r="H16" s="14"/>
    </row>
    <row r="17" spans="1:18" x14ac:dyDescent="0.25">
      <c r="A17" s="14" t="s">
        <v>18</v>
      </c>
      <c r="B17" s="14"/>
      <c r="C17" s="14"/>
      <c r="D17" s="14"/>
      <c r="E17" s="14" t="s">
        <v>7</v>
      </c>
      <c r="F17" s="14"/>
      <c r="G17" s="14">
        <v>10</v>
      </c>
      <c r="H17" s="14"/>
    </row>
    <row r="18" spans="1:18" x14ac:dyDescent="0.25">
      <c r="A18" s="14" t="s">
        <v>19</v>
      </c>
      <c r="B18" s="14"/>
      <c r="C18" s="14"/>
      <c r="D18" s="14"/>
      <c r="E18" s="14" t="s">
        <v>7</v>
      </c>
      <c r="F18" s="14"/>
      <c r="G18" s="14">
        <v>5</v>
      </c>
      <c r="H18" s="14"/>
    </row>
    <row r="19" spans="1:18" x14ac:dyDescent="0.25">
      <c r="A19" s="14" t="s">
        <v>25</v>
      </c>
      <c r="B19" s="14"/>
      <c r="C19" s="14"/>
      <c r="D19" s="14"/>
      <c r="E19" s="14" t="s">
        <v>7</v>
      </c>
      <c r="F19" s="14"/>
      <c r="G19" s="14">
        <v>5</v>
      </c>
      <c r="H19" s="14"/>
    </row>
    <row r="20" spans="1:18" x14ac:dyDescent="0.25">
      <c r="A20" s="14" t="s">
        <v>20</v>
      </c>
      <c r="B20" s="14"/>
      <c r="C20" s="14"/>
      <c r="D20" s="14"/>
      <c r="E20" s="14" t="s">
        <v>21</v>
      </c>
      <c r="F20" s="14"/>
      <c r="G20" s="14">
        <v>20</v>
      </c>
      <c r="H20" s="14"/>
    </row>
    <row r="21" spans="1:18" x14ac:dyDescent="0.25">
      <c r="A21" s="14" t="s">
        <v>22</v>
      </c>
      <c r="B21" s="14"/>
      <c r="C21" s="14"/>
      <c r="D21" s="14"/>
      <c r="E21" s="14" t="s">
        <v>21</v>
      </c>
      <c r="F21" s="14"/>
      <c r="G21" s="14">
        <v>40</v>
      </c>
      <c r="H21" s="14"/>
    </row>
    <row r="22" spans="1:18" x14ac:dyDescent="0.25">
      <c r="A22" s="14" t="s">
        <v>23</v>
      </c>
      <c r="B22" s="14"/>
      <c r="C22" s="14"/>
      <c r="D22" s="14"/>
      <c r="E22" s="14" t="s">
        <v>24</v>
      </c>
      <c r="F22" s="14"/>
      <c r="G22" s="14">
        <v>10</v>
      </c>
      <c r="H22" s="14"/>
    </row>
    <row r="23" spans="1:18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1:18" x14ac:dyDescent="0.25">
      <c r="A24" s="19" t="s">
        <v>26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</row>
    <row r="25" spans="1:18" x14ac:dyDescent="0.25">
      <c r="A25" s="17" t="s">
        <v>38</v>
      </c>
      <c r="B25" s="18" t="s">
        <v>42</v>
      </c>
      <c r="C25" s="17" t="s">
        <v>43</v>
      </c>
      <c r="D25" s="17" t="s">
        <v>44</v>
      </c>
      <c r="E25" s="17" t="s">
        <v>45</v>
      </c>
      <c r="F25" s="17" t="s">
        <v>46</v>
      </c>
      <c r="G25" s="17" t="s">
        <v>47</v>
      </c>
      <c r="H25" s="17" t="s">
        <v>48</v>
      </c>
      <c r="I25" s="17" t="s">
        <v>49</v>
      </c>
      <c r="J25" s="22" t="s">
        <v>50</v>
      </c>
      <c r="K25" s="22" t="s">
        <v>55</v>
      </c>
      <c r="L25" s="22" t="s">
        <v>51</v>
      </c>
      <c r="M25" s="22" t="s">
        <v>52</v>
      </c>
      <c r="N25" s="22" t="s">
        <v>53</v>
      </c>
      <c r="O25" s="22" t="s">
        <v>54</v>
      </c>
    </row>
    <row r="26" spans="1:18" x14ac:dyDescent="0.25">
      <c r="A26" s="17"/>
      <c r="B26" s="18"/>
      <c r="C26" s="17"/>
      <c r="D26" s="17"/>
      <c r="E26" s="17"/>
      <c r="F26" s="17"/>
      <c r="G26" s="17"/>
      <c r="H26" s="17"/>
      <c r="I26" s="17"/>
      <c r="J26" s="22"/>
      <c r="K26" s="22"/>
      <c r="L26" s="22"/>
      <c r="M26" s="22"/>
      <c r="N26" s="22"/>
      <c r="O26" s="22"/>
    </row>
    <row r="27" spans="1:18" x14ac:dyDescent="0.25">
      <c r="A27" s="1" t="s">
        <v>27</v>
      </c>
      <c r="B27" s="1">
        <v>254</v>
      </c>
      <c r="C27" s="1">
        <v>0</v>
      </c>
      <c r="D27" s="1">
        <v>16.5</v>
      </c>
      <c r="E27" s="1">
        <v>24.56</v>
      </c>
      <c r="F27" s="1">
        <v>82</v>
      </c>
      <c r="G27" s="1">
        <v>5.9</v>
      </c>
      <c r="H27" s="1">
        <v>3.7</v>
      </c>
      <c r="I27" s="1">
        <v>6</v>
      </c>
      <c r="J27" s="1">
        <v>3.28</v>
      </c>
      <c r="K27" s="1">
        <v>0.03</v>
      </c>
      <c r="L27" s="1">
        <v>0.23</v>
      </c>
      <c r="M27" s="1">
        <v>0</v>
      </c>
      <c r="N27" s="1">
        <v>0</v>
      </c>
      <c r="O27" s="1">
        <v>0.44</v>
      </c>
    </row>
    <row r="28" spans="1:18" x14ac:dyDescent="0.25">
      <c r="A28" s="1" t="s">
        <v>28</v>
      </c>
      <c r="B28" s="1">
        <v>67</v>
      </c>
      <c r="C28" s="1">
        <v>5.33</v>
      </c>
      <c r="D28" s="1">
        <v>4.01</v>
      </c>
      <c r="E28" s="1">
        <v>4.37</v>
      </c>
      <c r="F28" s="1">
        <v>0</v>
      </c>
      <c r="G28" s="1">
        <v>0.25</v>
      </c>
      <c r="H28" s="1">
        <v>0.95</v>
      </c>
      <c r="I28" s="1">
        <v>2.63</v>
      </c>
      <c r="J28" s="1">
        <v>0.44</v>
      </c>
      <c r="K28" s="1">
        <v>0</v>
      </c>
      <c r="L28" s="1">
        <v>0.46</v>
      </c>
      <c r="M28" s="1">
        <v>0</v>
      </c>
      <c r="N28" s="1">
        <v>0</v>
      </c>
      <c r="O28" s="1">
        <v>0.01</v>
      </c>
    </row>
    <row r="29" spans="1:18" x14ac:dyDescent="0.25">
      <c r="A29" s="1" t="s">
        <v>29</v>
      </c>
      <c r="B29" s="1">
        <v>35</v>
      </c>
      <c r="C29" s="1">
        <v>8.2200000000000006</v>
      </c>
      <c r="D29" s="1">
        <v>0.18</v>
      </c>
      <c r="E29" s="1">
        <v>0.76</v>
      </c>
      <c r="F29" s="1">
        <v>0</v>
      </c>
      <c r="G29" s="1">
        <v>0.04</v>
      </c>
      <c r="H29" s="1">
        <v>0.11</v>
      </c>
      <c r="I29" s="1">
        <v>0.01</v>
      </c>
      <c r="J29" s="1">
        <v>0.1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</row>
    <row r="30" spans="1:18" x14ac:dyDescent="0.25">
      <c r="A30" s="1" t="s">
        <v>30</v>
      </c>
      <c r="B30" s="1">
        <v>299</v>
      </c>
      <c r="C30" s="1">
        <v>79.180000000000007</v>
      </c>
      <c r="D30" s="1">
        <v>0.46</v>
      </c>
      <c r="E30" s="1">
        <v>3.07</v>
      </c>
      <c r="F30" s="1">
        <v>0</v>
      </c>
      <c r="G30" s="1">
        <v>0.06</v>
      </c>
      <c r="H30" s="1">
        <v>0.04</v>
      </c>
      <c r="I30" s="1">
        <v>0.05</v>
      </c>
      <c r="J30" s="1">
        <v>0.03</v>
      </c>
      <c r="K30" s="1">
        <v>0</v>
      </c>
      <c r="L30" s="1">
        <v>0.01</v>
      </c>
      <c r="M30" s="1">
        <v>0</v>
      </c>
      <c r="N30" s="1">
        <v>0</v>
      </c>
      <c r="O30" s="1">
        <v>0</v>
      </c>
    </row>
    <row r="31" spans="1:18" x14ac:dyDescent="0.25">
      <c r="A31" s="1" t="s">
        <v>31</v>
      </c>
      <c r="B31" s="1">
        <v>112</v>
      </c>
      <c r="C31" s="1">
        <v>23.51</v>
      </c>
      <c r="D31" s="1">
        <v>0.83</v>
      </c>
      <c r="E31" s="1">
        <v>2.3199999999999998</v>
      </c>
      <c r="F31" s="1">
        <v>0</v>
      </c>
      <c r="G31" s="1">
        <v>0.16</v>
      </c>
      <c r="H31" s="1">
        <v>0.28999999999999998</v>
      </c>
      <c r="I31" s="1">
        <v>0.3</v>
      </c>
      <c r="J31" s="1">
        <v>0.28000000000000003</v>
      </c>
      <c r="K31" s="1">
        <v>0</v>
      </c>
      <c r="L31" s="1">
        <v>0.01</v>
      </c>
      <c r="M31" s="1">
        <v>0</v>
      </c>
      <c r="N31" s="1">
        <v>0</v>
      </c>
      <c r="O31" s="1">
        <v>0</v>
      </c>
    </row>
    <row r="32" spans="1:18" x14ac:dyDescent="0.25">
      <c r="A32" s="1" t="s">
        <v>32</v>
      </c>
      <c r="B32" s="1">
        <v>132</v>
      </c>
      <c r="C32" s="1">
        <v>23.7</v>
      </c>
      <c r="D32" s="1">
        <v>0.54</v>
      </c>
      <c r="E32" s="1">
        <v>8.86</v>
      </c>
      <c r="F32" s="1">
        <v>0</v>
      </c>
      <c r="G32" s="1">
        <v>0.14000000000000001</v>
      </c>
      <c r="H32" s="1">
        <v>0.23</v>
      </c>
      <c r="I32" s="1">
        <v>0.05</v>
      </c>
      <c r="J32" s="1">
        <v>0.13</v>
      </c>
      <c r="K32" s="1">
        <v>0</v>
      </c>
      <c r="L32" s="1">
        <v>0.1</v>
      </c>
      <c r="M32" s="1">
        <v>0</v>
      </c>
      <c r="N32" s="1">
        <v>0</v>
      </c>
      <c r="O32" s="1">
        <v>0</v>
      </c>
    </row>
    <row r="33" spans="1:18" x14ac:dyDescent="0.25">
      <c r="A33" s="1" t="s">
        <v>33</v>
      </c>
      <c r="B33" s="1">
        <v>42</v>
      </c>
      <c r="C33" s="1">
        <v>9.56</v>
      </c>
      <c r="D33" s="1">
        <v>0.19</v>
      </c>
      <c r="E33" s="1">
        <v>1.36</v>
      </c>
      <c r="F33" s="1">
        <v>0</v>
      </c>
      <c r="G33" s="1">
        <v>0.03</v>
      </c>
      <c r="H33" s="1">
        <v>7.0000000000000007E-2</v>
      </c>
      <c r="I33" s="1">
        <v>0.03</v>
      </c>
      <c r="J33" s="1">
        <v>7.0000000000000007E-2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</row>
    <row r="34" spans="1:18" x14ac:dyDescent="0.25">
      <c r="A34" s="1" t="s">
        <v>34</v>
      </c>
      <c r="B34" s="1">
        <v>884</v>
      </c>
      <c r="C34" s="1">
        <v>0</v>
      </c>
      <c r="D34" s="1">
        <v>100</v>
      </c>
      <c r="E34" s="1">
        <v>0</v>
      </c>
      <c r="F34" s="1">
        <v>0</v>
      </c>
      <c r="G34" s="1">
        <v>15.6</v>
      </c>
      <c r="H34" s="1">
        <v>57.7</v>
      </c>
      <c r="I34" s="1">
        <v>22.8</v>
      </c>
      <c r="J34" s="1">
        <v>51.1</v>
      </c>
      <c r="K34" s="1">
        <v>0</v>
      </c>
      <c r="L34" s="1">
        <v>6.8</v>
      </c>
      <c r="M34" s="1">
        <v>0</v>
      </c>
      <c r="N34" s="1">
        <v>0</v>
      </c>
      <c r="O34" s="1">
        <v>0.53</v>
      </c>
    </row>
    <row r="35" spans="1:18" x14ac:dyDescent="0.25">
      <c r="A35" s="1" t="s">
        <v>25</v>
      </c>
      <c r="B35" s="1">
        <v>884</v>
      </c>
      <c r="C35" s="1">
        <v>0</v>
      </c>
      <c r="D35" s="1">
        <v>100</v>
      </c>
      <c r="E35" s="1">
        <v>0</v>
      </c>
      <c r="F35" s="1">
        <v>0</v>
      </c>
      <c r="G35" s="1">
        <v>14.9</v>
      </c>
      <c r="H35" s="1">
        <v>9.5</v>
      </c>
      <c r="I35" s="1">
        <v>75.5</v>
      </c>
      <c r="J35" s="1">
        <v>8.74</v>
      </c>
      <c r="K35" s="1">
        <v>0</v>
      </c>
      <c r="L35" s="1">
        <v>0.75</v>
      </c>
      <c r="M35" s="1">
        <v>0</v>
      </c>
      <c r="N35" s="1">
        <v>0</v>
      </c>
      <c r="O35" s="1">
        <v>0</v>
      </c>
    </row>
    <row r="36" spans="1:18" x14ac:dyDescent="0.25">
      <c r="A36" s="1" t="s">
        <v>35</v>
      </c>
      <c r="B36" s="1">
        <v>25</v>
      </c>
      <c r="C36" s="1">
        <v>5.8</v>
      </c>
      <c r="D36" s="1">
        <v>0.1</v>
      </c>
      <c r="E36" s="1">
        <v>1.28</v>
      </c>
      <c r="F36" s="1">
        <v>0</v>
      </c>
      <c r="G36" s="1">
        <v>0.03</v>
      </c>
      <c r="H36" s="1">
        <v>0.02</v>
      </c>
      <c r="I36" s="1">
        <v>0.02</v>
      </c>
      <c r="J36" s="1">
        <v>0.02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</row>
    <row r="37" spans="1:18" x14ac:dyDescent="0.25">
      <c r="A37" s="1" t="s">
        <v>36</v>
      </c>
      <c r="B37" s="1">
        <v>141</v>
      </c>
      <c r="C37" s="1">
        <v>11.05</v>
      </c>
      <c r="D37" s="1">
        <v>6.4</v>
      </c>
      <c r="E37" s="1">
        <v>12.35</v>
      </c>
      <c r="F37" s="1">
        <v>0</v>
      </c>
      <c r="G37" s="1">
        <v>0.74</v>
      </c>
      <c r="H37" s="1">
        <v>3.01</v>
      </c>
      <c r="I37" s="1">
        <v>1.21</v>
      </c>
      <c r="J37" s="1">
        <v>2.66</v>
      </c>
      <c r="K37" s="1">
        <v>0</v>
      </c>
      <c r="L37" s="1">
        <v>0.35</v>
      </c>
      <c r="M37" s="1">
        <v>0</v>
      </c>
      <c r="N37" s="1">
        <v>0</v>
      </c>
      <c r="O37" s="1">
        <v>0</v>
      </c>
    </row>
    <row r="38" spans="1:18" x14ac:dyDescent="0.25">
      <c r="A38" s="1" t="s">
        <v>37</v>
      </c>
      <c r="B38" s="1">
        <v>21</v>
      </c>
      <c r="C38" s="1">
        <v>0.93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</row>
    <row r="39" spans="1:18" x14ac:dyDescent="0.25">
      <c r="A39" s="23" t="s">
        <v>56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</row>
    <row r="40" spans="1:18" x14ac:dyDescent="0.25">
      <c r="A40" s="24" t="s">
        <v>57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</row>
    <row r="41" spans="1:18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</row>
    <row r="42" spans="1:18" x14ac:dyDescent="0.25">
      <c r="A42" s="24" t="s">
        <v>58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</row>
    <row r="43" spans="1:18" x14ac:dyDescent="0.25">
      <c r="A43" s="16" t="s">
        <v>59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</row>
    <row r="44" spans="1:18" x14ac:dyDescent="0.25">
      <c r="A44" s="20" t="s">
        <v>67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</row>
    <row r="45" spans="1:18" x14ac:dyDescent="0.25">
      <c r="A45" s="17" t="s">
        <v>38</v>
      </c>
      <c r="B45" s="25" t="s">
        <v>60</v>
      </c>
      <c r="C45" s="25" t="s">
        <v>61</v>
      </c>
      <c r="D45" s="25" t="s">
        <v>62</v>
      </c>
      <c r="E45" s="17" t="s">
        <v>47</v>
      </c>
      <c r="F45" s="17" t="s">
        <v>48</v>
      </c>
      <c r="G45" s="17" t="s">
        <v>49</v>
      </c>
      <c r="H45" s="22" t="s">
        <v>50</v>
      </c>
      <c r="I45" s="22" t="s">
        <v>55</v>
      </c>
      <c r="J45" s="22" t="s">
        <v>51</v>
      </c>
      <c r="K45" s="22" t="s">
        <v>52</v>
      </c>
      <c r="L45" s="22" t="s">
        <v>53</v>
      </c>
      <c r="M45" s="22" t="s">
        <v>54</v>
      </c>
    </row>
    <row r="46" spans="1:18" x14ac:dyDescent="0.25">
      <c r="A46" s="17"/>
      <c r="B46" s="25"/>
      <c r="C46" s="25"/>
      <c r="D46" s="25"/>
      <c r="E46" s="17"/>
      <c r="F46" s="17"/>
      <c r="G46" s="17"/>
      <c r="H46" s="22"/>
      <c r="I46" s="22"/>
      <c r="J46" s="22"/>
      <c r="K46" s="22"/>
      <c r="L46" s="22"/>
      <c r="M46" s="22"/>
    </row>
    <row r="47" spans="1:18" x14ac:dyDescent="0.25">
      <c r="A47" s="1" t="s">
        <v>27</v>
      </c>
      <c r="B47" s="8"/>
      <c r="C47" s="3">
        <f t="shared" ref="C47:C58" si="0">B47*B27</f>
        <v>0</v>
      </c>
      <c r="D47" s="3">
        <f t="shared" ref="D47:D58" si="1">B47*D27</f>
        <v>0</v>
      </c>
      <c r="E47" s="3">
        <f t="shared" ref="E47:E58" si="2">B47*G27</f>
        <v>0</v>
      </c>
      <c r="F47" s="3">
        <f t="shared" ref="F47:F58" si="3">B47*H27</f>
        <v>0</v>
      </c>
      <c r="G47" s="3">
        <f t="shared" ref="G47:G58" si="4">B47*I27</f>
        <v>0</v>
      </c>
      <c r="H47" s="3">
        <f t="shared" ref="H47:H58" si="5">B47*J27</f>
        <v>0</v>
      </c>
      <c r="I47" s="3">
        <f t="shared" ref="I47:I58" si="6">B47*K27</f>
        <v>0</v>
      </c>
      <c r="J47" s="3">
        <f t="shared" ref="J47:J58" si="7">B47*L27</f>
        <v>0</v>
      </c>
      <c r="K47" s="3">
        <f t="shared" ref="K47:K58" si="8">B47*M27</f>
        <v>0</v>
      </c>
      <c r="L47" s="3">
        <f t="shared" ref="L47:L58" si="9">B47*N27</f>
        <v>0</v>
      </c>
      <c r="M47" s="3">
        <f t="shared" ref="M47:M58" si="10">B47*O27</f>
        <v>0</v>
      </c>
    </row>
    <row r="48" spans="1:18" x14ac:dyDescent="0.25">
      <c r="A48" s="1" t="s">
        <v>28</v>
      </c>
      <c r="B48" s="8"/>
      <c r="C48" s="3">
        <f t="shared" si="0"/>
        <v>0</v>
      </c>
      <c r="D48" s="3">
        <f t="shared" si="1"/>
        <v>0</v>
      </c>
      <c r="E48" s="3">
        <f t="shared" si="2"/>
        <v>0</v>
      </c>
      <c r="F48" s="3">
        <f t="shared" si="3"/>
        <v>0</v>
      </c>
      <c r="G48" s="3">
        <f t="shared" si="4"/>
        <v>0</v>
      </c>
      <c r="H48" s="3">
        <f t="shared" si="5"/>
        <v>0</v>
      </c>
      <c r="I48" s="3">
        <f t="shared" si="6"/>
        <v>0</v>
      </c>
      <c r="J48" s="3">
        <f t="shared" si="7"/>
        <v>0</v>
      </c>
      <c r="K48" s="3">
        <f t="shared" si="8"/>
        <v>0</v>
      </c>
      <c r="L48" s="3">
        <f t="shared" si="9"/>
        <v>0</v>
      </c>
      <c r="M48" s="3">
        <f t="shared" si="10"/>
        <v>0</v>
      </c>
    </row>
    <row r="49" spans="1:18" x14ac:dyDescent="0.25">
      <c r="A49" s="1" t="s">
        <v>29</v>
      </c>
      <c r="B49" s="8"/>
      <c r="C49" s="3">
        <f t="shared" si="0"/>
        <v>0</v>
      </c>
      <c r="D49" s="3">
        <f t="shared" si="1"/>
        <v>0</v>
      </c>
      <c r="E49" s="3">
        <f t="shared" si="2"/>
        <v>0</v>
      </c>
      <c r="F49" s="3">
        <f t="shared" si="3"/>
        <v>0</v>
      </c>
      <c r="G49" s="3">
        <f t="shared" si="4"/>
        <v>0</v>
      </c>
      <c r="H49" s="3">
        <f t="shared" si="5"/>
        <v>0</v>
      </c>
      <c r="I49" s="3">
        <f t="shared" si="6"/>
        <v>0</v>
      </c>
      <c r="J49" s="3">
        <f t="shared" si="7"/>
        <v>0</v>
      </c>
      <c r="K49" s="3">
        <f t="shared" si="8"/>
        <v>0</v>
      </c>
      <c r="L49" s="3">
        <f t="shared" si="9"/>
        <v>0</v>
      </c>
      <c r="M49" s="3">
        <f t="shared" si="10"/>
        <v>0</v>
      </c>
    </row>
    <row r="50" spans="1:18" x14ac:dyDescent="0.25">
      <c r="A50" s="1" t="s">
        <v>30</v>
      </c>
      <c r="B50" s="8"/>
      <c r="C50" s="3">
        <f t="shared" si="0"/>
        <v>0</v>
      </c>
      <c r="D50" s="3">
        <f t="shared" si="1"/>
        <v>0</v>
      </c>
      <c r="E50" s="3">
        <f t="shared" si="2"/>
        <v>0</v>
      </c>
      <c r="F50" s="3">
        <f t="shared" si="3"/>
        <v>0</v>
      </c>
      <c r="G50" s="3">
        <f t="shared" si="4"/>
        <v>0</v>
      </c>
      <c r="H50" s="3">
        <f t="shared" si="5"/>
        <v>0</v>
      </c>
      <c r="I50" s="3">
        <f t="shared" si="6"/>
        <v>0</v>
      </c>
      <c r="J50" s="3">
        <f t="shared" si="7"/>
        <v>0</v>
      </c>
      <c r="K50" s="3">
        <f t="shared" si="8"/>
        <v>0</v>
      </c>
      <c r="L50" s="3">
        <f t="shared" si="9"/>
        <v>0</v>
      </c>
      <c r="M50" s="3">
        <f t="shared" si="10"/>
        <v>0</v>
      </c>
    </row>
    <row r="51" spans="1:18" x14ac:dyDescent="0.25">
      <c r="A51" s="1" t="s">
        <v>31</v>
      </c>
      <c r="B51" s="8"/>
      <c r="C51" s="3">
        <f t="shared" si="0"/>
        <v>0</v>
      </c>
      <c r="D51" s="3">
        <f t="shared" si="1"/>
        <v>0</v>
      </c>
      <c r="E51" s="3">
        <f t="shared" si="2"/>
        <v>0</v>
      </c>
      <c r="F51" s="3">
        <f t="shared" si="3"/>
        <v>0</v>
      </c>
      <c r="G51" s="3">
        <f t="shared" si="4"/>
        <v>0</v>
      </c>
      <c r="H51" s="3">
        <f t="shared" si="5"/>
        <v>0</v>
      </c>
      <c r="I51" s="3">
        <f t="shared" si="6"/>
        <v>0</v>
      </c>
      <c r="J51" s="3">
        <f t="shared" si="7"/>
        <v>0</v>
      </c>
      <c r="K51" s="3">
        <f t="shared" si="8"/>
        <v>0</v>
      </c>
      <c r="L51" s="3">
        <f t="shared" si="9"/>
        <v>0</v>
      </c>
      <c r="M51" s="3">
        <f t="shared" si="10"/>
        <v>0</v>
      </c>
    </row>
    <row r="52" spans="1:18" x14ac:dyDescent="0.25">
      <c r="A52" s="1" t="s">
        <v>32</v>
      </c>
      <c r="B52" s="8"/>
      <c r="C52" s="3">
        <f t="shared" si="0"/>
        <v>0</v>
      </c>
      <c r="D52" s="3">
        <f t="shared" si="1"/>
        <v>0</v>
      </c>
      <c r="E52" s="3">
        <f t="shared" si="2"/>
        <v>0</v>
      </c>
      <c r="F52" s="3">
        <f t="shared" si="3"/>
        <v>0</v>
      </c>
      <c r="G52" s="3">
        <f t="shared" si="4"/>
        <v>0</v>
      </c>
      <c r="H52" s="3">
        <f t="shared" si="5"/>
        <v>0</v>
      </c>
      <c r="I52" s="3">
        <f t="shared" si="6"/>
        <v>0</v>
      </c>
      <c r="J52" s="3">
        <f t="shared" si="7"/>
        <v>0</v>
      </c>
      <c r="K52" s="3">
        <f t="shared" si="8"/>
        <v>0</v>
      </c>
      <c r="L52" s="3">
        <f t="shared" si="9"/>
        <v>0</v>
      </c>
      <c r="M52" s="3">
        <f t="shared" si="10"/>
        <v>0</v>
      </c>
    </row>
    <row r="53" spans="1:18" x14ac:dyDescent="0.25">
      <c r="A53" s="1" t="s">
        <v>33</v>
      </c>
      <c r="B53" s="8"/>
      <c r="C53" s="3">
        <f t="shared" si="0"/>
        <v>0</v>
      </c>
      <c r="D53" s="3">
        <f t="shared" si="1"/>
        <v>0</v>
      </c>
      <c r="E53" s="3">
        <f t="shared" si="2"/>
        <v>0</v>
      </c>
      <c r="F53" s="3">
        <f t="shared" si="3"/>
        <v>0</v>
      </c>
      <c r="G53" s="3">
        <f t="shared" si="4"/>
        <v>0</v>
      </c>
      <c r="H53" s="3">
        <f t="shared" si="5"/>
        <v>0</v>
      </c>
      <c r="I53" s="3">
        <f t="shared" si="6"/>
        <v>0</v>
      </c>
      <c r="J53" s="3">
        <f t="shared" si="7"/>
        <v>0</v>
      </c>
      <c r="K53" s="3">
        <f t="shared" si="8"/>
        <v>0</v>
      </c>
      <c r="L53" s="3">
        <f t="shared" si="9"/>
        <v>0</v>
      </c>
      <c r="M53" s="3">
        <f t="shared" si="10"/>
        <v>0</v>
      </c>
    </row>
    <row r="54" spans="1:18" x14ac:dyDescent="0.25">
      <c r="A54" s="1" t="s">
        <v>34</v>
      </c>
      <c r="B54" s="8"/>
      <c r="C54" s="3">
        <f t="shared" si="0"/>
        <v>0</v>
      </c>
      <c r="D54" s="3">
        <f t="shared" si="1"/>
        <v>0</v>
      </c>
      <c r="E54" s="3">
        <f t="shared" si="2"/>
        <v>0</v>
      </c>
      <c r="F54" s="3">
        <f t="shared" si="3"/>
        <v>0</v>
      </c>
      <c r="G54" s="3">
        <f t="shared" si="4"/>
        <v>0</v>
      </c>
      <c r="H54" s="3">
        <f t="shared" si="5"/>
        <v>0</v>
      </c>
      <c r="I54" s="3">
        <f t="shared" si="6"/>
        <v>0</v>
      </c>
      <c r="J54" s="3">
        <f t="shared" si="7"/>
        <v>0</v>
      </c>
      <c r="K54" s="3">
        <f t="shared" si="8"/>
        <v>0</v>
      </c>
      <c r="L54" s="3">
        <f t="shared" si="9"/>
        <v>0</v>
      </c>
      <c r="M54" s="3">
        <f t="shared" si="10"/>
        <v>0</v>
      </c>
    </row>
    <row r="55" spans="1:18" x14ac:dyDescent="0.25">
      <c r="A55" s="1" t="s">
        <v>25</v>
      </c>
      <c r="B55" s="8"/>
      <c r="C55" s="3">
        <f t="shared" si="0"/>
        <v>0</v>
      </c>
      <c r="D55" s="3">
        <f t="shared" si="1"/>
        <v>0</v>
      </c>
      <c r="E55" s="3">
        <f t="shared" si="2"/>
        <v>0</v>
      </c>
      <c r="F55" s="3">
        <f t="shared" si="3"/>
        <v>0</v>
      </c>
      <c r="G55" s="3">
        <f t="shared" si="4"/>
        <v>0</v>
      </c>
      <c r="H55" s="3">
        <f t="shared" si="5"/>
        <v>0</v>
      </c>
      <c r="I55" s="3">
        <f t="shared" si="6"/>
        <v>0</v>
      </c>
      <c r="J55" s="3">
        <f t="shared" si="7"/>
        <v>0</v>
      </c>
      <c r="K55" s="3">
        <f t="shared" si="8"/>
        <v>0</v>
      </c>
      <c r="L55" s="3">
        <f t="shared" si="9"/>
        <v>0</v>
      </c>
      <c r="M55" s="3">
        <f t="shared" si="10"/>
        <v>0</v>
      </c>
    </row>
    <row r="56" spans="1:18" x14ac:dyDescent="0.25">
      <c r="A56" s="1" t="s">
        <v>35</v>
      </c>
      <c r="B56" s="8"/>
      <c r="C56" s="3">
        <f t="shared" si="0"/>
        <v>0</v>
      </c>
      <c r="D56" s="3">
        <f t="shared" si="1"/>
        <v>0</v>
      </c>
      <c r="E56" s="3">
        <f t="shared" si="2"/>
        <v>0</v>
      </c>
      <c r="F56" s="3">
        <f t="shared" si="3"/>
        <v>0</v>
      </c>
      <c r="G56" s="3">
        <f t="shared" si="4"/>
        <v>0</v>
      </c>
      <c r="H56" s="3">
        <f t="shared" si="5"/>
        <v>0</v>
      </c>
      <c r="I56" s="3">
        <f t="shared" si="6"/>
        <v>0</v>
      </c>
      <c r="J56" s="3">
        <f t="shared" si="7"/>
        <v>0</v>
      </c>
      <c r="K56" s="3">
        <f t="shared" si="8"/>
        <v>0</v>
      </c>
      <c r="L56" s="3">
        <f t="shared" si="9"/>
        <v>0</v>
      </c>
      <c r="M56" s="3">
        <f t="shared" si="10"/>
        <v>0</v>
      </c>
    </row>
    <row r="57" spans="1:18" x14ac:dyDescent="0.25">
      <c r="A57" s="1" t="s">
        <v>36</v>
      </c>
      <c r="B57" s="8"/>
      <c r="C57" s="3">
        <f t="shared" si="0"/>
        <v>0</v>
      </c>
      <c r="D57" s="3">
        <f t="shared" si="1"/>
        <v>0</v>
      </c>
      <c r="E57" s="3">
        <f t="shared" si="2"/>
        <v>0</v>
      </c>
      <c r="F57" s="3">
        <f t="shared" si="3"/>
        <v>0</v>
      </c>
      <c r="G57" s="3">
        <f t="shared" si="4"/>
        <v>0</v>
      </c>
      <c r="H57" s="3">
        <f t="shared" si="5"/>
        <v>0</v>
      </c>
      <c r="I57" s="3">
        <f t="shared" si="6"/>
        <v>0</v>
      </c>
      <c r="J57" s="3">
        <f t="shared" si="7"/>
        <v>0</v>
      </c>
      <c r="K57" s="3">
        <f t="shared" si="8"/>
        <v>0</v>
      </c>
      <c r="L57" s="3">
        <f t="shared" si="9"/>
        <v>0</v>
      </c>
      <c r="M57" s="3">
        <f t="shared" si="10"/>
        <v>0</v>
      </c>
    </row>
    <row r="58" spans="1:18" x14ac:dyDescent="0.25">
      <c r="A58" s="1" t="s">
        <v>37</v>
      </c>
      <c r="B58" s="8"/>
      <c r="C58" s="3">
        <f t="shared" si="0"/>
        <v>0</v>
      </c>
      <c r="D58" s="3">
        <f t="shared" si="1"/>
        <v>0</v>
      </c>
      <c r="E58" s="3">
        <f t="shared" si="2"/>
        <v>0</v>
      </c>
      <c r="F58" s="3">
        <f t="shared" si="3"/>
        <v>0</v>
      </c>
      <c r="G58" s="3">
        <f t="shared" si="4"/>
        <v>0</v>
      </c>
      <c r="H58" s="3">
        <f t="shared" si="5"/>
        <v>0</v>
      </c>
      <c r="I58" s="3">
        <f t="shared" si="6"/>
        <v>0</v>
      </c>
      <c r="J58" s="3">
        <f t="shared" si="7"/>
        <v>0</v>
      </c>
      <c r="K58" s="3">
        <f t="shared" si="8"/>
        <v>0</v>
      </c>
      <c r="L58" s="3">
        <f t="shared" si="9"/>
        <v>0</v>
      </c>
      <c r="M58" s="3">
        <f t="shared" si="10"/>
        <v>0</v>
      </c>
    </row>
    <row r="59" spans="1:18" x14ac:dyDescent="0.25">
      <c r="A59" s="6"/>
      <c r="B59" s="4" t="s">
        <v>63</v>
      </c>
      <c r="C59" s="5">
        <f>SUM(C47:C58)</f>
        <v>0</v>
      </c>
      <c r="D59" s="5">
        <f t="shared" ref="D59:L59" si="11">SUM(D47:D58)</f>
        <v>0</v>
      </c>
      <c r="E59" s="5">
        <f t="shared" si="11"/>
        <v>0</v>
      </c>
      <c r="F59" s="5">
        <f t="shared" si="11"/>
        <v>0</v>
      </c>
      <c r="G59" s="5">
        <f t="shared" si="11"/>
        <v>0</v>
      </c>
      <c r="H59" s="5">
        <f t="shared" si="11"/>
        <v>0</v>
      </c>
      <c r="I59" s="5">
        <f t="shared" si="11"/>
        <v>0</v>
      </c>
      <c r="J59" s="5">
        <f t="shared" si="11"/>
        <v>0</v>
      </c>
      <c r="K59" s="5">
        <f t="shared" si="11"/>
        <v>0</v>
      </c>
      <c r="L59" s="5">
        <f t="shared" si="11"/>
        <v>0</v>
      </c>
      <c r="M59" s="5">
        <f>SUM(M47:M58)</f>
        <v>0</v>
      </c>
    </row>
    <row r="60" spans="1:18" x14ac:dyDescent="0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</row>
    <row r="61" spans="1:18" x14ac:dyDescent="0.25">
      <c r="A61" s="21" t="s">
        <v>70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</row>
    <row r="62" spans="1:18" x14ac:dyDescent="0.25">
      <c r="A62" s="17" t="s">
        <v>69</v>
      </c>
      <c r="B62" s="17" t="s">
        <v>65</v>
      </c>
      <c r="C62" s="18" t="s">
        <v>68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1:18" x14ac:dyDescent="0.25">
      <c r="A63" s="17"/>
      <c r="B63" s="17"/>
      <c r="C63" s="18"/>
    </row>
    <row r="64" spans="1:18" x14ac:dyDescent="0.25">
      <c r="A64" s="1" t="s">
        <v>66</v>
      </c>
      <c r="B64" s="8"/>
      <c r="C64" s="3">
        <f>B64*9</f>
        <v>0</v>
      </c>
    </row>
    <row r="65" spans="1:18" x14ac:dyDescent="0.25">
      <c r="A65" s="1" t="s">
        <v>39</v>
      </c>
      <c r="B65" s="8"/>
      <c r="C65" s="3">
        <f t="shared" ref="C65:C73" si="12">B65*9</f>
        <v>0</v>
      </c>
    </row>
    <row r="66" spans="1:18" x14ac:dyDescent="0.25">
      <c r="A66" s="1" t="s">
        <v>40</v>
      </c>
      <c r="B66" s="8"/>
      <c r="C66" s="3">
        <f t="shared" si="12"/>
        <v>0</v>
      </c>
    </row>
    <row r="67" spans="1:18" x14ac:dyDescent="0.25">
      <c r="A67" s="1" t="s">
        <v>41</v>
      </c>
      <c r="B67" s="8"/>
      <c r="C67" s="3">
        <f t="shared" si="12"/>
        <v>0</v>
      </c>
    </row>
    <row r="68" spans="1:18" x14ac:dyDescent="0.25">
      <c r="A68" s="1" t="s">
        <v>50</v>
      </c>
      <c r="B68" s="8"/>
      <c r="C68" s="3">
        <f t="shared" si="12"/>
        <v>0</v>
      </c>
    </row>
    <row r="69" spans="1:18" x14ac:dyDescent="0.25">
      <c r="A69" s="1" t="s">
        <v>55</v>
      </c>
      <c r="B69" s="8"/>
      <c r="C69" s="3">
        <f t="shared" si="12"/>
        <v>0</v>
      </c>
    </row>
    <row r="70" spans="1:18" x14ac:dyDescent="0.25">
      <c r="A70" s="1" t="s">
        <v>51</v>
      </c>
      <c r="B70" s="8"/>
      <c r="C70" s="3">
        <f t="shared" si="12"/>
        <v>0</v>
      </c>
    </row>
    <row r="71" spans="1:18" x14ac:dyDescent="0.25">
      <c r="A71" s="1" t="s">
        <v>52</v>
      </c>
      <c r="B71" s="8"/>
      <c r="C71" s="3">
        <f t="shared" si="12"/>
        <v>0</v>
      </c>
    </row>
    <row r="72" spans="1:18" x14ac:dyDescent="0.25">
      <c r="A72" s="1" t="s">
        <v>53</v>
      </c>
      <c r="B72" s="8"/>
      <c r="C72" s="3">
        <f t="shared" si="12"/>
        <v>0</v>
      </c>
    </row>
    <row r="73" spans="1:18" x14ac:dyDescent="0.25">
      <c r="A73" s="1" t="s">
        <v>54</v>
      </c>
      <c r="B73" s="8"/>
      <c r="C73" s="3">
        <f t="shared" si="12"/>
        <v>0</v>
      </c>
    </row>
    <row r="74" spans="1:18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</row>
    <row r="75" spans="1:18" x14ac:dyDescent="0.25">
      <c r="A75" s="19" t="s">
        <v>71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</row>
    <row r="76" spans="1:18" x14ac:dyDescent="0.25">
      <c r="A76" s="17" t="s">
        <v>69</v>
      </c>
      <c r="B76" s="18" t="s">
        <v>68</v>
      </c>
      <c r="C76" s="18" t="s">
        <v>72</v>
      </c>
      <c r="D76" s="13" t="s">
        <v>73</v>
      </c>
    </row>
    <row r="77" spans="1:18" x14ac:dyDescent="0.25">
      <c r="A77" s="17"/>
      <c r="B77" s="18"/>
      <c r="C77" s="18"/>
      <c r="D77" s="13"/>
    </row>
    <row r="78" spans="1:18" x14ac:dyDescent="0.25">
      <c r="A78" s="1" t="s">
        <v>66</v>
      </c>
      <c r="B78" s="9"/>
      <c r="C78" s="1">
        <f>B78*100</f>
        <v>0</v>
      </c>
      <c r="D78" s="3" t="e">
        <f>C78/C59</f>
        <v>#DIV/0!</v>
      </c>
    </row>
    <row r="79" spans="1:18" x14ac:dyDescent="0.25">
      <c r="A79" s="1" t="s">
        <v>39</v>
      </c>
      <c r="B79" s="9"/>
      <c r="C79" s="1">
        <f t="shared" ref="C79:C87" si="13">B79*100</f>
        <v>0</v>
      </c>
      <c r="D79" s="3" t="e">
        <f>C79/C59</f>
        <v>#DIV/0!</v>
      </c>
    </row>
    <row r="80" spans="1:18" x14ac:dyDescent="0.25">
      <c r="A80" s="1" t="s">
        <v>40</v>
      </c>
      <c r="B80" s="9"/>
      <c r="C80" s="1">
        <f t="shared" si="13"/>
        <v>0</v>
      </c>
      <c r="D80" s="3" t="e">
        <f>C80/C59</f>
        <v>#DIV/0!</v>
      </c>
    </row>
    <row r="81" spans="1:18" x14ac:dyDescent="0.25">
      <c r="A81" s="1" t="s">
        <v>41</v>
      </c>
      <c r="B81" s="9"/>
      <c r="C81" s="11">
        <f t="shared" si="13"/>
        <v>0</v>
      </c>
      <c r="D81" s="3" t="e">
        <f>C81/C59</f>
        <v>#DIV/0!</v>
      </c>
    </row>
    <row r="82" spans="1:18" x14ac:dyDescent="0.25">
      <c r="A82" s="1" t="s">
        <v>50</v>
      </c>
      <c r="B82" s="9"/>
      <c r="C82" s="1">
        <f t="shared" si="13"/>
        <v>0</v>
      </c>
      <c r="D82" s="3" t="e">
        <f>C82/C59</f>
        <v>#DIV/0!</v>
      </c>
    </row>
    <row r="83" spans="1:18" x14ac:dyDescent="0.25">
      <c r="A83" s="1" t="s">
        <v>55</v>
      </c>
      <c r="B83" s="9"/>
      <c r="C83" s="1">
        <f t="shared" si="13"/>
        <v>0</v>
      </c>
      <c r="D83" s="3" t="e">
        <f>C83/C59</f>
        <v>#DIV/0!</v>
      </c>
    </row>
    <row r="84" spans="1:18" x14ac:dyDescent="0.25">
      <c r="A84" s="1" t="s">
        <v>51</v>
      </c>
      <c r="B84" s="9"/>
      <c r="C84" s="1">
        <f t="shared" si="13"/>
        <v>0</v>
      </c>
      <c r="D84" s="3" t="e">
        <f>C84/C59</f>
        <v>#DIV/0!</v>
      </c>
    </row>
    <row r="85" spans="1:18" x14ac:dyDescent="0.25">
      <c r="A85" s="1" t="s">
        <v>52</v>
      </c>
      <c r="B85" s="9"/>
      <c r="C85" s="1">
        <f t="shared" si="13"/>
        <v>0</v>
      </c>
      <c r="D85" s="3" t="e">
        <f>C85/C59</f>
        <v>#DIV/0!</v>
      </c>
    </row>
    <row r="86" spans="1:18" x14ac:dyDescent="0.25">
      <c r="A86" s="1" t="s">
        <v>53</v>
      </c>
      <c r="B86" s="9"/>
      <c r="C86" s="1">
        <f t="shared" si="13"/>
        <v>0</v>
      </c>
      <c r="D86" s="3" t="e">
        <f>C86/C59</f>
        <v>#DIV/0!</v>
      </c>
    </row>
    <row r="87" spans="1:18" x14ac:dyDescent="0.25">
      <c r="A87" s="1" t="s">
        <v>54</v>
      </c>
      <c r="B87" s="9"/>
      <c r="C87" s="1">
        <f t="shared" si="13"/>
        <v>0</v>
      </c>
      <c r="D87" s="3" t="e">
        <f>C87/C59</f>
        <v>#DIV/0!</v>
      </c>
    </row>
    <row r="88" spans="1:18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</row>
    <row r="89" spans="1:18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</row>
    <row r="90" spans="1:18" x14ac:dyDescent="0.25">
      <c r="A90" s="15" t="s">
        <v>84</v>
      </c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</row>
    <row r="92" spans="1:18" x14ac:dyDescent="0.25">
      <c r="A92" s="16" t="s">
        <v>64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</row>
    <row r="93" spans="1:18" x14ac:dyDescent="0.25">
      <c r="A93" s="12" t="s">
        <v>80</v>
      </c>
      <c r="B93" s="13" t="s">
        <v>81</v>
      </c>
      <c r="C93" s="13" t="s">
        <v>82</v>
      </c>
    </row>
    <row r="94" spans="1:18" x14ac:dyDescent="0.25">
      <c r="A94" s="12"/>
      <c r="B94" s="13"/>
      <c r="C94" s="13"/>
    </row>
    <row r="95" spans="1:18" x14ac:dyDescent="0.25">
      <c r="A95" s="1" t="s">
        <v>39</v>
      </c>
      <c r="B95" s="1" t="s">
        <v>83</v>
      </c>
      <c r="C95" s="10"/>
    </row>
    <row r="96" spans="1:18" x14ac:dyDescent="0.25">
      <c r="A96" s="1" t="s">
        <v>40</v>
      </c>
      <c r="B96" s="1" t="s">
        <v>74</v>
      </c>
      <c r="C96" s="10"/>
    </row>
    <row r="97" spans="1:3" x14ac:dyDescent="0.25">
      <c r="A97" s="1" t="s">
        <v>75</v>
      </c>
      <c r="B97" s="1" t="s">
        <v>76</v>
      </c>
      <c r="C97" s="10"/>
    </row>
    <row r="98" spans="1:3" x14ac:dyDescent="0.25">
      <c r="A98" s="1" t="s">
        <v>77</v>
      </c>
      <c r="B98" s="1" t="s">
        <v>78</v>
      </c>
      <c r="C98" s="10"/>
    </row>
    <row r="99" spans="1:3" x14ac:dyDescent="0.25">
      <c r="A99" s="1" t="s">
        <v>41</v>
      </c>
      <c r="B99" s="29" t="s">
        <v>85</v>
      </c>
      <c r="C99" s="10"/>
    </row>
    <row r="100" spans="1:3" ht="30" customHeight="1" x14ac:dyDescent="0.25">
      <c r="A100" s="1" t="s">
        <v>54</v>
      </c>
      <c r="B100" s="1" t="s">
        <v>79</v>
      </c>
      <c r="C100" s="10"/>
    </row>
    <row r="102" spans="1:3" x14ac:dyDescent="0.25">
      <c r="A102" s="11"/>
    </row>
  </sheetData>
  <mergeCells count="99">
    <mergeCell ref="A8:R8"/>
    <mergeCell ref="A10:D10"/>
    <mergeCell ref="E10:F10"/>
    <mergeCell ref="G10:H10"/>
    <mergeCell ref="A11:D11"/>
    <mergeCell ref="E11:F11"/>
    <mergeCell ref="A1:R2"/>
    <mergeCell ref="A3:R3"/>
    <mergeCell ref="A4:R7"/>
    <mergeCell ref="E14:F14"/>
    <mergeCell ref="G14:H14"/>
    <mergeCell ref="A15:D15"/>
    <mergeCell ref="E15:F15"/>
    <mergeCell ref="G15:H15"/>
    <mergeCell ref="E12:F12"/>
    <mergeCell ref="G12:H12"/>
    <mergeCell ref="A12:D12"/>
    <mergeCell ref="G11:H11"/>
    <mergeCell ref="A13:D13"/>
    <mergeCell ref="E13:F13"/>
    <mergeCell ref="G13:H13"/>
    <mergeCell ref="G22:H22"/>
    <mergeCell ref="A9:R9"/>
    <mergeCell ref="A23:R23"/>
    <mergeCell ref="A19:D19"/>
    <mergeCell ref="E19:F19"/>
    <mergeCell ref="G19:H19"/>
    <mergeCell ref="A22:D22"/>
    <mergeCell ref="E22:F22"/>
    <mergeCell ref="A20:D20"/>
    <mergeCell ref="A21:D21"/>
    <mergeCell ref="E18:F18"/>
    <mergeCell ref="E20:F20"/>
    <mergeCell ref="E21:F21"/>
    <mergeCell ref="G17:H17"/>
    <mergeCell ref="G18:H18"/>
    <mergeCell ref="G20:H20"/>
    <mergeCell ref="G21:H21"/>
    <mergeCell ref="G16:H16"/>
    <mergeCell ref="E16:F16"/>
    <mergeCell ref="A16:D16"/>
    <mergeCell ref="A17:D17"/>
    <mergeCell ref="E17:F17"/>
    <mergeCell ref="A18:D18"/>
    <mergeCell ref="A14:D14"/>
    <mergeCell ref="J25:J26"/>
    <mergeCell ref="K25:K26"/>
    <mergeCell ref="L25:L26"/>
    <mergeCell ref="M25:M26"/>
    <mergeCell ref="N25:N26"/>
    <mergeCell ref="O25:O26"/>
    <mergeCell ref="A24:R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A39:R39"/>
    <mergeCell ref="A40:R40"/>
    <mergeCell ref="A42:R42"/>
    <mergeCell ref="A41:R41"/>
    <mergeCell ref="A43:R43"/>
    <mergeCell ref="A45:A46"/>
    <mergeCell ref="B45:B46"/>
    <mergeCell ref="C45:C46"/>
    <mergeCell ref="D45:D46"/>
    <mergeCell ref="E45:E46"/>
    <mergeCell ref="L45:L46"/>
    <mergeCell ref="M45:M46"/>
    <mergeCell ref="A60:R60"/>
    <mergeCell ref="A62:A63"/>
    <mergeCell ref="A44:R44"/>
    <mergeCell ref="A61:R61"/>
    <mergeCell ref="B62:B63"/>
    <mergeCell ref="C62:C63"/>
    <mergeCell ref="F45:F46"/>
    <mergeCell ref="G45:G46"/>
    <mergeCell ref="H45:H46"/>
    <mergeCell ref="I45:I46"/>
    <mergeCell ref="J45:J46"/>
    <mergeCell ref="K45:K46"/>
    <mergeCell ref="A88:R88"/>
    <mergeCell ref="A74:R74"/>
    <mergeCell ref="A75:R75"/>
    <mergeCell ref="A76:A77"/>
    <mergeCell ref="B76:B77"/>
    <mergeCell ref="C76:C77"/>
    <mergeCell ref="D76:D77"/>
    <mergeCell ref="A93:A94"/>
    <mergeCell ref="B93:B94"/>
    <mergeCell ref="C93:C94"/>
    <mergeCell ref="A91:R91"/>
    <mergeCell ref="A89:R89"/>
    <mergeCell ref="A90:R90"/>
    <mergeCell ref="A92:R92"/>
  </mergeCells>
  <phoneticPr fontId="3" type="noConversion"/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Letícia Gabrielle</dc:creator>
  <cp:lastModifiedBy>K5VT19</cp:lastModifiedBy>
  <dcterms:created xsi:type="dcterms:W3CDTF">2019-08-13T00:56:45Z</dcterms:created>
  <dcterms:modified xsi:type="dcterms:W3CDTF">2019-08-23T15:52:50Z</dcterms:modified>
</cp:coreProperties>
</file>