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passador.FEA-RP\Desktop\"/>
    </mc:Choice>
  </mc:AlternateContent>
  <bookViews>
    <workbookView xWindow="0" yWindow="0" windowWidth="20490" windowHeight="7755" activeTab="2"/>
  </bookViews>
  <sheets>
    <sheet name="Faltas" sheetId="4" r:id="rId1"/>
    <sheet name="Plan1" sheetId="5" r:id="rId2"/>
    <sheet name="Notas" sheetId="1" r:id="rId3"/>
    <sheet name="Plan2" sheetId="6" r:id="rId4"/>
  </sheets>
  <definedNames>
    <definedName name="_xlnm._FilterDatabase" localSheetId="0" hidden="1">Faltas!$A$1:$U$45</definedName>
    <definedName name="_xlnm._FilterDatabase" localSheetId="2" hidden="1">Notas!$A$1:$I$64</definedName>
  </definedNames>
  <calcPr calcId="152511"/>
</workbook>
</file>

<file path=xl/calcChain.xml><?xml version="1.0" encoding="utf-8"?>
<calcChain xmlns="http://schemas.openxmlformats.org/spreadsheetml/2006/main">
  <c r="H65" i="1" l="1"/>
  <c r="H66" i="1"/>
  <c r="H67" i="1"/>
  <c r="H68" i="1"/>
  <c r="H69" i="1"/>
  <c r="G65" i="1"/>
  <c r="G66" i="1"/>
  <c r="G67" i="1"/>
  <c r="G68" i="1"/>
  <c r="G69" i="1"/>
  <c r="F65" i="1"/>
  <c r="F66" i="1" s="1"/>
  <c r="S62" i="4"/>
  <c r="T62" i="4" s="1"/>
  <c r="S66" i="4"/>
  <c r="T66" i="4" s="1"/>
  <c r="R60" i="4"/>
  <c r="S60" i="4" s="1"/>
  <c r="T60" i="4" s="1"/>
  <c r="R61" i="4"/>
  <c r="S61" i="4" s="1"/>
  <c r="T61" i="4" s="1"/>
  <c r="R62" i="4"/>
  <c r="R63" i="4"/>
  <c r="S63" i="4" s="1"/>
  <c r="T63" i="4" s="1"/>
  <c r="R64" i="4"/>
  <c r="S64" i="4" s="1"/>
  <c r="T64" i="4" s="1"/>
  <c r="R65" i="4"/>
  <c r="S65" i="4" s="1"/>
  <c r="T65" i="4" s="1"/>
  <c r="R66" i="4"/>
  <c r="R67" i="4"/>
  <c r="S67" i="4" s="1"/>
  <c r="T67" i="4" s="1"/>
  <c r="R68" i="4"/>
  <c r="S68" i="4" s="1"/>
  <c r="T68" i="4" s="1"/>
  <c r="R69" i="4"/>
  <c r="S69" i="4" s="1"/>
  <c r="T69" i="4" s="1"/>
  <c r="R2" i="4"/>
  <c r="S2" i="4" s="1"/>
  <c r="T2" i="4" s="1"/>
  <c r="F67" i="1" l="1"/>
  <c r="F68" i="1" s="1"/>
  <c r="R55" i="4"/>
  <c r="S55" i="4" s="1"/>
  <c r="T55" i="4" s="1"/>
  <c r="R56" i="4"/>
  <c r="S56" i="4" s="1"/>
  <c r="T56" i="4" s="1"/>
  <c r="R57" i="4"/>
  <c r="S57" i="4" s="1"/>
  <c r="T57" i="4" s="1"/>
  <c r="R58" i="4"/>
  <c r="S58" i="4" s="1"/>
  <c r="T58" i="4" s="1"/>
  <c r="R59" i="4"/>
  <c r="S59" i="4" s="1"/>
  <c r="T59" i="4" s="1"/>
  <c r="H60" i="1"/>
  <c r="H61" i="1"/>
  <c r="H62" i="1"/>
  <c r="H63" i="1"/>
  <c r="H64" i="1"/>
  <c r="F69" i="1" l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F2" i="1"/>
  <c r="G2" i="1" s="1"/>
  <c r="F3" i="1"/>
  <c r="F4" i="1"/>
  <c r="F5" i="1"/>
  <c r="F6" i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R50" i="4"/>
  <c r="R51" i="4"/>
  <c r="R52" i="4"/>
  <c r="R53" i="4"/>
  <c r="R54" i="4"/>
  <c r="G6" i="1" l="1"/>
  <c r="G5" i="1"/>
  <c r="G4" i="1"/>
  <c r="G3" i="1"/>
  <c r="S54" i="4"/>
  <c r="T54" i="4" s="1"/>
  <c r="S53" i="4"/>
  <c r="T53" i="4" s="1"/>
  <c r="S51" i="4"/>
  <c r="T51" i="4" s="1"/>
  <c r="S50" i="4"/>
  <c r="T50" i="4" s="1"/>
  <c r="S52" i="4"/>
  <c r="T52" i="4" s="1"/>
  <c r="R46" i="4"/>
  <c r="R47" i="4"/>
  <c r="R48" i="4"/>
  <c r="R49" i="4"/>
  <c r="R44" i="4"/>
  <c r="R45" i="4"/>
  <c r="S44" i="4" l="1"/>
  <c r="T44" i="4" s="1"/>
  <c r="S47" i="4"/>
  <c r="T47" i="4" s="1"/>
  <c r="S49" i="4"/>
  <c r="T49" i="4" s="1"/>
  <c r="S48" i="4"/>
  <c r="T48" i="4" s="1"/>
  <c r="S46" i="4"/>
  <c r="T46" i="4" s="1"/>
  <c r="S45" i="4"/>
  <c r="T45" i="4" s="1"/>
  <c r="R24" i="4" l="1"/>
  <c r="S24" i="4" s="1"/>
  <c r="R43" i="4"/>
  <c r="S43" i="4" s="1"/>
  <c r="R42" i="4"/>
  <c r="S42" i="4" s="1"/>
  <c r="R41" i="4"/>
  <c r="S41" i="4" s="1"/>
  <c r="R40" i="4"/>
  <c r="S40" i="4" s="1"/>
  <c r="R39" i="4"/>
  <c r="S39" i="4" s="1"/>
  <c r="R38" i="4"/>
  <c r="S38" i="4" s="1"/>
  <c r="R37" i="4"/>
  <c r="S37" i="4" s="1"/>
  <c r="R36" i="4"/>
  <c r="S36" i="4" s="1"/>
  <c r="R35" i="4"/>
  <c r="S35" i="4" s="1"/>
  <c r="R34" i="4"/>
  <c r="S34" i="4" s="1"/>
  <c r="R33" i="4"/>
  <c r="S33" i="4" s="1"/>
  <c r="R32" i="4"/>
  <c r="S32" i="4" s="1"/>
  <c r="R31" i="4"/>
  <c r="S31" i="4" s="1"/>
  <c r="R30" i="4"/>
  <c r="S30" i="4" s="1"/>
  <c r="R29" i="4"/>
  <c r="S29" i="4" s="1"/>
  <c r="R28" i="4"/>
  <c r="S28" i="4" s="1"/>
  <c r="R27" i="4"/>
  <c r="S27" i="4" s="1"/>
  <c r="R26" i="4"/>
  <c r="S26" i="4" s="1"/>
  <c r="R25" i="4"/>
  <c r="S25" i="4" s="1"/>
  <c r="R23" i="4"/>
  <c r="S23" i="4" s="1"/>
  <c r="R22" i="4"/>
  <c r="S22" i="4" s="1"/>
  <c r="R21" i="4"/>
  <c r="S21" i="4" s="1"/>
  <c r="R20" i="4"/>
  <c r="S20" i="4" s="1"/>
  <c r="R19" i="4"/>
  <c r="S19" i="4" s="1"/>
  <c r="R18" i="4"/>
  <c r="S18" i="4" s="1"/>
  <c r="R17" i="4"/>
  <c r="S17" i="4" s="1"/>
  <c r="R16" i="4"/>
  <c r="S16" i="4" s="1"/>
  <c r="R15" i="4"/>
  <c r="S15" i="4" s="1"/>
  <c r="R14" i="4"/>
  <c r="S14" i="4" s="1"/>
  <c r="R13" i="4"/>
  <c r="S13" i="4" s="1"/>
  <c r="R12" i="4"/>
  <c r="S12" i="4" s="1"/>
  <c r="R11" i="4"/>
  <c r="S11" i="4" s="1"/>
  <c r="R10" i="4"/>
  <c r="S10" i="4" s="1"/>
  <c r="R9" i="4"/>
  <c r="S9" i="4" s="1"/>
  <c r="R8" i="4"/>
  <c r="S8" i="4" s="1"/>
  <c r="R7" i="4"/>
  <c r="S7" i="4" s="1"/>
  <c r="R6" i="4"/>
  <c r="S6" i="4" s="1"/>
  <c r="R5" i="4"/>
  <c r="S5" i="4" s="1"/>
  <c r="R4" i="4"/>
  <c r="S4" i="4" s="1"/>
  <c r="R3" i="4"/>
  <c r="S3" i="4" s="1"/>
  <c r="T4" i="4" l="1"/>
  <c r="T14" i="4"/>
  <c r="T16" i="4"/>
  <c r="T18" i="4"/>
  <c r="T20" i="4"/>
  <c r="T25" i="4"/>
  <c r="T27" i="4"/>
  <c r="T29" i="4"/>
  <c r="T33" i="4"/>
  <c r="T37" i="4"/>
  <c r="T39" i="4"/>
  <c r="T43" i="4"/>
  <c r="T3" i="4"/>
  <c r="T5" i="4"/>
  <c r="T7" i="4"/>
  <c r="T11" i="4"/>
  <c r="T19" i="4"/>
  <c r="T26" i="4"/>
  <c r="T32" i="4"/>
  <c r="T36" i="4"/>
  <c r="T38" i="4"/>
  <c r="T40" i="4"/>
  <c r="T21" i="4"/>
  <c r="T15" i="4"/>
  <c r="T10" i="4"/>
  <c r="T42" i="4"/>
  <c r="T41" i="4"/>
  <c r="T31" i="4"/>
  <c r="T30" i="4"/>
  <c r="T24" i="4"/>
  <c r="T23" i="4"/>
  <c r="T22" i="4"/>
  <c r="T17" i="4"/>
  <c r="T35" i="4"/>
  <c r="T34" i="4"/>
  <c r="T28" i="4"/>
  <c r="T13" i="4"/>
  <c r="T12" i="4"/>
  <c r="T9" i="4"/>
  <c r="T8" i="4"/>
  <c r="T6" i="4"/>
  <c r="F60" i="1" l="1"/>
  <c r="G60" i="1" l="1"/>
  <c r="F61" i="1"/>
  <c r="G61" i="1" s="1"/>
  <c r="F62" i="1" l="1"/>
  <c r="G62" i="1" s="1"/>
  <c r="F63" i="1" l="1"/>
  <c r="G63" i="1" s="1"/>
  <c r="F64" i="1" l="1"/>
  <c r="G64" i="1" s="1"/>
</calcChain>
</file>

<file path=xl/sharedStrings.xml><?xml version="1.0" encoding="utf-8"?>
<sst xmlns="http://schemas.openxmlformats.org/spreadsheetml/2006/main" count="148" uniqueCount="78">
  <si>
    <t>FALTAS</t>
  </si>
  <si>
    <t>% PRESENÇA</t>
  </si>
  <si>
    <t>NOTA FINAL</t>
  </si>
  <si>
    <t>SITUAÇÃO</t>
  </si>
  <si>
    <t>AP</t>
  </si>
  <si>
    <t>ESC</t>
  </si>
  <si>
    <t>TRAB</t>
  </si>
  <si>
    <t>Nome</t>
  </si>
  <si>
    <t>PROVA</t>
  </si>
  <si>
    <t>%Faltas</t>
  </si>
  <si>
    <t>Alexandre Grandini Litterio Mastrorosa</t>
  </si>
  <si>
    <t>Alexandre Hiero Reis Vianna</t>
  </si>
  <si>
    <t>Alicia Lima Moya</t>
  </si>
  <si>
    <t>Ana Julia Mosel Silveira</t>
  </si>
  <si>
    <t>Ana Paula Pereira dos Santos</t>
  </si>
  <si>
    <t>Arthur Guthmann Spalding</t>
  </si>
  <si>
    <t>Barbara Alves Talarico</t>
  </si>
  <si>
    <t>Beatriz Kurihara Momente</t>
  </si>
  <si>
    <t>Bruna Christovam Agostini</t>
  </si>
  <si>
    <t>Camila Signorini Perroud</t>
  </si>
  <si>
    <t>Clara Bortoletto Mariano</t>
  </si>
  <si>
    <t>Daniel Marra Troleis</t>
  </si>
  <si>
    <t>Daniel Siessere de Sousa</t>
  </si>
  <si>
    <t>David Min Soo Kang</t>
  </si>
  <si>
    <t>Deborah Franceschini Cesar</t>
  </si>
  <si>
    <t>Erick Magalhaes de Souza</t>
  </si>
  <si>
    <t>Erik Marcelino Possatto</t>
  </si>
  <si>
    <t>Fernanda Elloise Souza Santos</t>
  </si>
  <si>
    <t>Gabriel Balbino Rodrigues</t>
  </si>
  <si>
    <t>Gabriel Freisleben Felicio</t>
  </si>
  <si>
    <t>Gabriel Mantovani Sousa</t>
  </si>
  <si>
    <t>Gilmar Junior Oliveira da Costa</t>
  </si>
  <si>
    <t>Gregory Moshood Araripe Bello</t>
  </si>
  <si>
    <t>Guido José Alves Júnior</t>
  </si>
  <si>
    <t>Guilherme de Holanda Victor Amaral</t>
  </si>
  <si>
    <t>Gustavo Octaviani do Amaral</t>
  </si>
  <si>
    <t>Ihan Pivotto Abe</t>
  </si>
  <si>
    <t>Isabela Maisa Gardini</t>
  </si>
  <si>
    <t>Isabela Stievano Leite</t>
  </si>
  <si>
    <t>Joao Humberto Pagoto Mazzotti</t>
  </si>
  <si>
    <t>Jonatas Willy Vieira Gomide</t>
  </si>
  <si>
    <t>Jose Pedro Lourenco Neto</t>
  </si>
  <si>
    <t>Julia Vallone Carvalho</t>
  </si>
  <si>
    <t>Kaique Machado Tasso</t>
  </si>
  <si>
    <t>Lais Melo Souza</t>
  </si>
  <si>
    <t>Lara Ortiz de Camargo</t>
  </si>
  <si>
    <t>Letícia Mayumi Sugui</t>
  </si>
  <si>
    <t>Lucas Garavaso Melges</t>
  </si>
  <si>
    <t>Lucas Modesto de Souza</t>
  </si>
  <si>
    <t>Luís Augusto Malaquias Ghidini</t>
  </si>
  <si>
    <t>Luis Filipe de Paula Alencar</t>
  </si>
  <si>
    <t>Luiz Felipe Castro de Souza</t>
  </si>
  <si>
    <t>Luiza Germano Gaudeoso</t>
  </si>
  <si>
    <t>Luiza Zanetti Dutra</t>
  </si>
  <si>
    <t>Marcelo Caporalli Filho</t>
  </si>
  <si>
    <t>Marcos Paulo Miranda Batista</t>
  </si>
  <si>
    <t>Maria Carolina Soeiro Rayol</t>
  </si>
  <si>
    <t>Maria Clara Reis Soares</t>
  </si>
  <si>
    <t>Maria Eduarda Bernardelli Sanita</t>
  </si>
  <si>
    <t>Maria Eduarda Oliveira Silva</t>
  </si>
  <si>
    <t>Maria Julia Garcia Martins</t>
  </si>
  <si>
    <t>Maria Victoria de Oliveira Bitencourt</t>
  </si>
  <si>
    <t>Mariana Angelucci Mapeli</t>
  </si>
  <si>
    <t>Melina de Paula Rodrigues</t>
  </si>
  <si>
    <t>Murilo Felipe Polidoro</t>
  </si>
  <si>
    <t>Pablo Henrique Tavares da Camara</t>
  </si>
  <si>
    <t>Pedro Costa Ferreira</t>
  </si>
  <si>
    <t>Rafaela Rangel Sivilha</t>
  </si>
  <si>
    <t>Rafaela Stringhini Xavier</t>
  </si>
  <si>
    <t>Raul Mafra Rodrigues</t>
  </si>
  <si>
    <t>Sabrina Sungawara Silvestre</t>
  </si>
  <si>
    <t>Sthefany Graciano Camargo</t>
  </si>
  <si>
    <t>Victor Avila Borges</t>
  </si>
  <si>
    <t>Victor Hugo Ribeiro Chaves</t>
  </si>
  <si>
    <t>Vinicius Ferri</t>
  </si>
  <si>
    <t>Viviane Cristina Vieira</t>
  </si>
  <si>
    <t>Yasmim Fernandes de Souza</t>
  </si>
  <si>
    <t>Ygor de Almeida 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</si>
</sst>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Verdana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164" fontId="2" fillId="0" borderId="0" xfId="2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1" xfId="2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64" fontId="5" fillId="0" borderId="1" xfId="2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164" fontId="5" fillId="0" borderId="0" xfId="2" applyNumberFormat="1" applyFont="1" applyFill="1" applyAlignment="1">
      <alignment horizontal="left"/>
    </xf>
    <xf numFmtId="164" fontId="4" fillId="0" borderId="1" xfId="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4" fontId="3" fillId="0" borderId="1" xfId="2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16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4" borderId="1" xfId="0" applyFont="1" applyFill="1" applyBorder="1" applyAlignment="1">
      <alignment horizontal="left" vertical="center" wrapText="1"/>
    </xf>
    <xf numFmtId="9" fontId="5" fillId="4" borderId="1" xfId="1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6" fontId="4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7" fillId="0" borderId="1" xfId="0" applyFont="1" applyBorder="1"/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5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 applyBorder="1"/>
    <xf numFmtId="0" fontId="10" fillId="0" borderId="2" xfId="0" applyFont="1" applyBorder="1"/>
    <xf numFmtId="0" fontId="10" fillId="0" borderId="1" xfId="0" applyFont="1" applyBorder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9" fontId="5" fillId="4" borderId="5" xfId="1" applyFont="1" applyFill="1" applyBorder="1" applyAlignment="1">
      <alignment horizontal="left" vertical="center"/>
    </xf>
    <xf numFmtId="164" fontId="5" fillId="0" borderId="5" xfId="2" applyNumberFormat="1" applyFont="1" applyFill="1" applyBorder="1" applyAlignment="1">
      <alignment horizontal="left"/>
    </xf>
    <xf numFmtId="164" fontId="3" fillId="4" borderId="1" xfId="2" applyNumberFormat="1" applyFont="1" applyFill="1" applyBorder="1" applyAlignment="1">
      <alignment horizontal="left"/>
    </xf>
    <xf numFmtId="164" fontId="2" fillId="4" borderId="1" xfId="2" applyNumberFormat="1" applyFont="1" applyFill="1" applyBorder="1" applyAlignment="1">
      <alignment horizontal="center"/>
    </xf>
    <xf numFmtId="164" fontId="2" fillId="4" borderId="0" xfId="2" applyNumberFormat="1" applyFont="1" applyFill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2" sqref="A52"/>
    </sheetView>
  </sheetViews>
  <sheetFormatPr defaultRowHeight="15" x14ac:dyDescent="0.25"/>
  <cols>
    <col min="1" max="1" width="33.5703125" style="26" customWidth="1"/>
    <col min="2" max="5" width="6.7109375" style="12" customWidth="1"/>
    <col min="6" max="8" width="6.7109375" style="23" customWidth="1"/>
    <col min="9" max="13" width="6.7109375" style="12" customWidth="1"/>
    <col min="14" max="15" width="6.7109375" style="23" customWidth="1"/>
    <col min="16" max="16" width="6.7109375" style="12" customWidth="1"/>
    <col min="17" max="17" width="7.28515625" style="12" customWidth="1"/>
    <col min="18" max="18" width="8.28515625" style="12" customWidth="1"/>
    <col min="19" max="19" width="10.7109375" style="31" customWidth="1"/>
    <col min="20" max="20" width="10.5703125" style="13" customWidth="1"/>
    <col min="21" max="16384" width="9.140625" style="12"/>
  </cols>
  <sheetData>
    <row r="1" spans="1:20" s="9" customFormat="1" ht="23.25" customHeight="1" x14ac:dyDescent="0.25">
      <c r="A1" s="34" t="s">
        <v>7</v>
      </c>
      <c r="B1" s="32">
        <v>45146</v>
      </c>
      <c r="C1" s="8">
        <v>45153</v>
      </c>
      <c r="D1" s="8">
        <v>45160</v>
      </c>
      <c r="E1" s="8">
        <v>45167</v>
      </c>
      <c r="F1" s="22">
        <v>45181</v>
      </c>
      <c r="G1" s="22">
        <v>45188</v>
      </c>
      <c r="H1" s="22">
        <v>45195</v>
      </c>
      <c r="I1" s="8">
        <v>45202</v>
      </c>
      <c r="J1" s="8">
        <v>45209</v>
      </c>
      <c r="K1" s="8">
        <v>45216</v>
      </c>
      <c r="L1" s="8">
        <v>45223</v>
      </c>
      <c r="M1" s="8">
        <v>45230</v>
      </c>
      <c r="N1" s="22">
        <v>45237</v>
      </c>
      <c r="O1" s="22">
        <v>45244</v>
      </c>
      <c r="P1" s="18">
        <v>45251</v>
      </c>
      <c r="Q1" s="19"/>
      <c r="R1" s="7" t="s">
        <v>0</v>
      </c>
      <c r="S1" s="29" t="s">
        <v>1</v>
      </c>
      <c r="T1" s="14" t="s">
        <v>3</v>
      </c>
    </row>
    <row r="2" spans="1:20" ht="12" x14ac:dyDescent="0.2">
      <c r="A2" s="25" t="s">
        <v>10</v>
      </c>
      <c r="B2" s="3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0"/>
      <c r="R2" s="10">
        <f t="shared" ref="R2:R28" si="0">COUNTIF(B2:Q2,"F")</f>
        <v>0</v>
      </c>
      <c r="S2" s="30">
        <f t="shared" ref="S2:S65" si="1">(15-R2)/15</f>
        <v>1</v>
      </c>
      <c r="T2" s="11" t="str">
        <f t="shared" ref="T2:T24" si="2">IF(S2&lt;70%,"REPROVADO POR FALTA","APROVADO")</f>
        <v>APROVADO</v>
      </c>
    </row>
    <row r="3" spans="1:20" ht="12" x14ac:dyDescent="0.2">
      <c r="A3" s="25" t="s">
        <v>11</v>
      </c>
      <c r="B3" s="3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0"/>
      <c r="R3" s="10">
        <f t="shared" si="0"/>
        <v>0</v>
      </c>
      <c r="S3" s="30">
        <f t="shared" si="1"/>
        <v>1</v>
      </c>
      <c r="T3" s="11" t="str">
        <f t="shared" si="2"/>
        <v>APROVADO</v>
      </c>
    </row>
    <row r="4" spans="1:20" ht="12" x14ac:dyDescent="0.2">
      <c r="A4" s="25" t="s">
        <v>12</v>
      </c>
      <c r="B4" s="3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0"/>
      <c r="R4" s="10">
        <f t="shared" si="0"/>
        <v>0</v>
      </c>
      <c r="S4" s="30">
        <f t="shared" si="1"/>
        <v>1</v>
      </c>
      <c r="T4" s="11" t="str">
        <f t="shared" si="2"/>
        <v>APROVADO</v>
      </c>
    </row>
    <row r="5" spans="1:20" ht="12" x14ac:dyDescent="0.2">
      <c r="A5" s="25" t="s">
        <v>13</v>
      </c>
      <c r="B5" s="3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0"/>
      <c r="R5" s="10">
        <f t="shared" si="0"/>
        <v>0</v>
      </c>
      <c r="S5" s="30">
        <f t="shared" si="1"/>
        <v>1</v>
      </c>
      <c r="T5" s="11" t="str">
        <f t="shared" si="2"/>
        <v>APROVADO</v>
      </c>
    </row>
    <row r="6" spans="1:20" ht="12" x14ac:dyDescent="0.2">
      <c r="A6" s="25" t="s">
        <v>14</v>
      </c>
      <c r="B6" s="3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0"/>
      <c r="R6" s="10">
        <f t="shared" si="0"/>
        <v>0</v>
      </c>
      <c r="S6" s="30">
        <f t="shared" si="1"/>
        <v>1</v>
      </c>
      <c r="T6" s="11" t="str">
        <f t="shared" si="2"/>
        <v>APROVADO</v>
      </c>
    </row>
    <row r="7" spans="1:20" ht="12" x14ac:dyDescent="0.2">
      <c r="A7" s="25" t="s">
        <v>15</v>
      </c>
      <c r="B7" s="3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0"/>
      <c r="R7" s="10">
        <f t="shared" si="0"/>
        <v>0</v>
      </c>
      <c r="S7" s="30">
        <f t="shared" si="1"/>
        <v>1</v>
      </c>
      <c r="T7" s="11" t="str">
        <f t="shared" si="2"/>
        <v>APROVADO</v>
      </c>
    </row>
    <row r="8" spans="1:20" ht="12" x14ac:dyDescent="0.2">
      <c r="A8" s="25" t="s">
        <v>16</v>
      </c>
      <c r="B8" s="3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0"/>
      <c r="R8" s="10">
        <f t="shared" si="0"/>
        <v>0</v>
      </c>
      <c r="S8" s="30">
        <f t="shared" si="1"/>
        <v>1</v>
      </c>
      <c r="T8" s="11" t="str">
        <f t="shared" si="2"/>
        <v>APROVADO</v>
      </c>
    </row>
    <row r="9" spans="1:20" ht="12" x14ac:dyDescent="0.2">
      <c r="A9" s="25" t="s">
        <v>17</v>
      </c>
      <c r="B9" s="3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0"/>
      <c r="R9" s="10">
        <f t="shared" si="0"/>
        <v>0</v>
      </c>
      <c r="S9" s="30">
        <f t="shared" si="1"/>
        <v>1</v>
      </c>
      <c r="T9" s="11" t="str">
        <f t="shared" si="2"/>
        <v>APROVADO</v>
      </c>
    </row>
    <row r="10" spans="1:20" ht="12" x14ac:dyDescent="0.2">
      <c r="A10" s="25" t="s">
        <v>18</v>
      </c>
      <c r="B10" s="3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0"/>
      <c r="R10" s="10">
        <f t="shared" si="0"/>
        <v>0</v>
      </c>
      <c r="S10" s="30">
        <f t="shared" si="1"/>
        <v>1</v>
      </c>
      <c r="T10" s="11" t="str">
        <f t="shared" si="2"/>
        <v>APROVADO</v>
      </c>
    </row>
    <row r="11" spans="1:20" ht="12" x14ac:dyDescent="0.2">
      <c r="A11" s="25" t="s">
        <v>19</v>
      </c>
      <c r="B11" s="3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20"/>
      <c r="R11" s="10">
        <f t="shared" si="0"/>
        <v>0</v>
      </c>
      <c r="S11" s="30">
        <f t="shared" si="1"/>
        <v>1</v>
      </c>
      <c r="T11" s="11" t="str">
        <f t="shared" si="2"/>
        <v>APROVADO</v>
      </c>
    </row>
    <row r="12" spans="1:20" ht="12" x14ac:dyDescent="0.2">
      <c r="A12" s="25" t="s">
        <v>20</v>
      </c>
      <c r="B12" s="3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0"/>
      <c r="R12" s="10">
        <f t="shared" si="0"/>
        <v>0</v>
      </c>
      <c r="S12" s="30">
        <f t="shared" si="1"/>
        <v>1</v>
      </c>
      <c r="T12" s="11" t="str">
        <f t="shared" si="2"/>
        <v>APROVADO</v>
      </c>
    </row>
    <row r="13" spans="1:20" ht="12" x14ac:dyDescent="0.2">
      <c r="A13" s="25" t="s">
        <v>21</v>
      </c>
      <c r="B13" s="3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0"/>
      <c r="R13" s="10">
        <f t="shared" si="0"/>
        <v>0</v>
      </c>
      <c r="S13" s="30">
        <f t="shared" si="1"/>
        <v>1</v>
      </c>
      <c r="T13" s="11" t="str">
        <f t="shared" si="2"/>
        <v>APROVADO</v>
      </c>
    </row>
    <row r="14" spans="1:20" ht="12" x14ac:dyDescent="0.2">
      <c r="A14" s="25" t="s">
        <v>22</v>
      </c>
      <c r="B14" s="3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20"/>
      <c r="R14" s="10">
        <f t="shared" si="0"/>
        <v>0</v>
      </c>
      <c r="S14" s="30">
        <f t="shared" si="1"/>
        <v>1</v>
      </c>
      <c r="T14" s="11" t="str">
        <f t="shared" si="2"/>
        <v>APROVADO</v>
      </c>
    </row>
    <row r="15" spans="1:20" ht="12" x14ac:dyDescent="0.2">
      <c r="A15" s="25" t="s">
        <v>23</v>
      </c>
      <c r="B15" s="3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0"/>
      <c r="R15" s="10">
        <f t="shared" si="0"/>
        <v>0</v>
      </c>
      <c r="S15" s="30">
        <f t="shared" si="1"/>
        <v>1</v>
      </c>
      <c r="T15" s="11" t="str">
        <f t="shared" si="2"/>
        <v>APROVADO</v>
      </c>
    </row>
    <row r="16" spans="1:20" ht="12" x14ac:dyDescent="0.2">
      <c r="A16" s="25" t="s">
        <v>24</v>
      </c>
      <c r="B16" s="3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20"/>
      <c r="R16" s="10">
        <f t="shared" si="0"/>
        <v>0</v>
      </c>
      <c r="S16" s="30">
        <f t="shared" si="1"/>
        <v>1</v>
      </c>
      <c r="T16" s="11" t="str">
        <f t="shared" si="2"/>
        <v>APROVADO</v>
      </c>
    </row>
    <row r="17" spans="1:20" ht="12" x14ac:dyDescent="0.2">
      <c r="A17" s="25" t="s">
        <v>25</v>
      </c>
      <c r="B17" s="3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20"/>
      <c r="R17" s="10">
        <f t="shared" si="0"/>
        <v>0</v>
      </c>
      <c r="S17" s="30">
        <f t="shared" si="1"/>
        <v>1</v>
      </c>
      <c r="T17" s="11" t="str">
        <f t="shared" si="2"/>
        <v>APROVADO</v>
      </c>
    </row>
    <row r="18" spans="1:20" ht="12" x14ac:dyDescent="0.2">
      <c r="A18" s="25" t="s">
        <v>26</v>
      </c>
      <c r="B18" s="3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20"/>
      <c r="R18" s="10">
        <f t="shared" si="0"/>
        <v>0</v>
      </c>
      <c r="S18" s="30">
        <f t="shared" si="1"/>
        <v>1</v>
      </c>
      <c r="T18" s="11" t="str">
        <f t="shared" si="2"/>
        <v>APROVADO</v>
      </c>
    </row>
    <row r="19" spans="1:20" ht="12" x14ac:dyDescent="0.2">
      <c r="A19" s="25" t="s">
        <v>27</v>
      </c>
      <c r="B19" s="3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20"/>
      <c r="R19" s="10">
        <f t="shared" si="0"/>
        <v>0</v>
      </c>
      <c r="S19" s="30">
        <f t="shared" si="1"/>
        <v>1</v>
      </c>
      <c r="T19" s="11" t="str">
        <f t="shared" si="2"/>
        <v>APROVADO</v>
      </c>
    </row>
    <row r="20" spans="1:20" ht="12" x14ac:dyDescent="0.2">
      <c r="A20" s="25" t="s">
        <v>28</v>
      </c>
      <c r="B20" s="3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20"/>
      <c r="R20" s="10">
        <f t="shared" si="0"/>
        <v>0</v>
      </c>
      <c r="S20" s="30">
        <f t="shared" si="1"/>
        <v>1</v>
      </c>
      <c r="T20" s="11" t="str">
        <f t="shared" si="2"/>
        <v>APROVADO</v>
      </c>
    </row>
    <row r="21" spans="1:20" ht="12" x14ac:dyDescent="0.2">
      <c r="A21" s="25" t="s">
        <v>29</v>
      </c>
      <c r="B21" s="3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20"/>
      <c r="R21" s="10">
        <f t="shared" si="0"/>
        <v>0</v>
      </c>
      <c r="S21" s="30">
        <f t="shared" si="1"/>
        <v>1</v>
      </c>
      <c r="T21" s="11" t="str">
        <f t="shared" si="2"/>
        <v>APROVADO</v>
      </c>
    </row>
    <row r="22" spans="1:20" ht="12" x14ac:dyDescent="0.2">
      <c r="A22" s="25" t="s">
        <v>30</v>
      </c>
      <c r="B22" s="3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20"/>
      <c r="R22" s="10">
        <f t="shared" si="0"/>
        <v>0</v>
      </c>
      <c r="S22" s="30">
        <f t="shared" si="1"/>
        <v>1</v>
      </c>
      <c r="T22" s="11" t="str">
        <f t="shared" si="2"/>
        <v>APROVADO</v>
      </c>
    </row>
    <row r="23" spans="1:20" ht="12" x14ac:dyDescent="0.2">
      <c r="A23" s="25" t="s">
        <v>31</v>
      </c>
      <c r="B23" s="3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0"/>
      <c r="R23" s="10">
        <f t="shared" si="0"/>
        <v>0</v>
      </c>
      <c r="S23" s="30">
        <f t="shared" si="1"/>
        <v>1</v>
      </c>
      <c r="T23" s="11" t="str">
        <f t="shared" si="2"/>
        <v>APROVADO</v>
      </c>
    </row>
    <row r="24" spans="1:20" ht="12" x14ac:dyDescent="0.2">
      <c r="A24" s="25" t="s">
        <v>32</v>
      </c>
      <c r="B24" s="33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0"/>
      <c r="R24" s="10">
        <f t="shared" si="0"/>
        <v>0</v>
      </c>
      <c r="S24" s="30">
        <f t="shared" si="1"/>
        <v>1</v>
      </c>
      <c r="T24" s="11" t="str">
        <f t="shared" si="2"/>
        <v>APROVADO</v>
      </c>
    </row>
    <row r="25" spans="1:20" ht="12" x14ac:dyDescent="0.2">
      <c r="A25" s="25" t="s">
        <v>33</v>
      </c>
      <c r="B25" s="3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20"/>
      <c r="R25" s="10">
        <f t="shared" si="0"/>
        <v>0</v>
      </c>
      <c r="S25" s="30">
        <f t="shared" si="1"/>
        <v>1</v>
      </c>
      <c r="T25" s="11" t="str">
        <f t="shared" ref="T25:T43" si="3">IF(S25&lt;70%,"REPROVADO POR FALTA","APROVADO")</f>
        <v>APROVADO</v>
      </c>
    </row>
    <row r="26" spans="1:20" ht="12" x14ac:dyDescent="0.2">
      <c r="A26" s="25" t="s">
        <v>34</v>
      </c>
      <c r="B26" s="3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20"/>
      <c r="R26" s="10">
        <f t="shared" si="0"/>
        <v>0</v>
      </c>
      <c r="S26" s="30">
        <f t="shared" si="1"/>
        <v>1</v>
      </c>
      <c r="T26" s="11" t="str">
        <f t="shared" si="3"/>
        <v>APROVADO</v>
      </c>
    </row>
    <row r="27" spans="1:20" ht="12" x14ac:dyDescent="0.2">
      <c r="A27" s="25" t="s">
        <v>35</v>
      </c>
      <c r="B27" s="3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0"/>
      <c r="R27" s="10">
        <f t="shared" si="0"/>
        <v>0</v>
      </c>
      <c r="S27" s="30">
        <f t="shared" si="1"/>
        <v>1</v>
      </c>
      <c r="T27" s="11" t="str">
        <f t="shared" si="3"/>
        <v>APROVADO</v>
      </c>
    </row>
    <row r="28" spans="1:20" ht="12" x14ac:dyDescent="0.2">
      <c r="A28" s="25" t="s">
        <v>36</v>
      </c>
      <c r="B28" s="3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20"/>
      <c r="R28" s="10">
        <f t="shared" si="0"/>
        <v>0</v>
      </c>
      <c r="S28" s="30">
        <f t="shared" si="1"/>
        <v>1</v>
      </c>
      <c r="T28" s="11" t="str">
        <f t="shared" si="3"/>
        <v>APROVADO</v>
      </c>
    </row>
    <row r="29" spans="1:20" ht="12" x14ac:dyDescent="0.2">
      <c r="A29" s="25" t="s">
        <v>37</v>
      </c>
      <c r="B29" s="3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20"/>
      <c r="R29" s="10">
        <f t="shared" ref="R29:R60" si="4">COUNTIF(B29:Q29,"F")</f>
        <v>0</v>
      </c>
      <c r="S29" s="30">
        <f t="shared" si="1"/>
        <v>1</v>
      </c>
      <c r="T29" s="11" t="str">
        <f t="shared" si="3"/>
        <v>APROVADO</v>
      </c>
    </row>
    <row r="30" spans="1:20" ht="12" x14ac:dyDescent="0.2">
      <c r="A30" s="25" t="s">
        <v>38</v>
      </c>
      <c r="B30" s="3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0"/>
      <c r="R30" s="10">
        <f t="shared" si="4"/>
        <v>0</v>
      </c>
      <c r="S30" s="30">
        <f t="shared" si="1"/>
        <v>1</v>
      </c>
      <c r="T30" s="11" t="str">
        <f t="shared" si="3"/>
        <v>APROVADO</v>
      </c>
    </row>
    <row r="31" spans="1:20" ht="12" x14ac:dyDescent="0.2">
      <c r="A31" s="25" t="s">
        <v>39</v>
      </c>
      <c r="B31" s="3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20"/>
      <c r="R31" s="10">
        <f t="shared" si="4"/>
        <v>0</v>
      </c>
      <c r="S31" s="30">
        <f t="shared" si="1"/>
        <v>1</v>
      </c>
      <c r="T31" s="11" t="str">
        <f t="shared" si="3"/>
        <v>APROVADO</v>
      </c>
    </row>
    <row r="32" spans="1:20" ht="12" x14ac:dyDescent="0.2">
      <c r="A32" s="25" t="s">
        <v>40</v>
      </c>
      <c r="B32" s="3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20"/>
      <c r="R32" s="10">
        <f t="shared" si="4"/>
        <v>0</v>
      </c>
      <c r="S32" s="30">
        <f t="shared" si="1"/>
        <v>1</v>
      </c>
      <c r="T32" s="11" t="str">
        <f t="shared" si="3"/>
        <v>APROVADO</v>
      </c>
    </row>
    <row r="33" spans="1:20" ht="12" x14ac:dyDescent="0.2">
      <c r="A33" s="25" t="s">
        <v>41</v>
      </c>
      <c r="B33" s="3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0"/>
      <c r="R33" s="10">
        <f t="shared" si="4"/>
        <v>0</v>
      </c>
      <c r="S33" s="30">
        <f t="shared" si="1"/>
        <v>1</v>
      </c>
      <c r="T33" s="11" t="str">
        <f t="shared" si="3"/>
        <v>APROVADO</v>
      </c>
    </row>
    <row r="34" spans="1:20" ht="12" x14ac:dyDescent="0.2">
      <c r="A34" s="25" t="s">
        <v>42</v>
      </c>
      <c r="B34" s="3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20"/>
      <c r="R34" s="10">
        <f t="shared" si="4"/>
        <v>0</v>
      </c>
      <c r="S34" s="30">
        <f t="shared" si="1"/>
        <v>1</v>
      </c>
      <c r="T34" s="11" t="str">
        <f t="shared" si="3"/>
        <v>APROVADO</v>
      </c>
    </row>
    <row r="35" spans="1:20" ht="12" x14ac:dyDescent="0.2">
      <c r="A35" s="25" t="s">
        <v>43</v>
      </c>
      <c r="B35" s="3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0"/>
      <c r="R35" s="10">
        <f t="shared" si="4"/>
        <v>0</v>
      </c>
      <c r="S35" s="30">
        <f t="shared" si="1"/>
        <v>1</v>
      </c>
      <c r="T35" s="11" t="str">
        <f t="shared" si="3"/>
        <v>APROVADO</v>
      </c>
    </row>
    <row r="36" spans="1:20" ht="12" x14ac:dyDescent="0.2">
      <c r="A36" s="25" t="s">
        <v>44</v>
      </c>
      <c r="B36" s="3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0"/>
      <c r="R36" s="10">
        <f t="shared" si="4"/>
        <v>0</v>
      </c>
      <c r="S36" s="30">
        <f t="shared" si="1"/>
        <v>1</v>
      </c>
      <c r="T36" s="11" t="str">
        <f t="shared" si="3"/>
        <v>APROVADO</v>
      </c>
    </row>
    <row r="37" spans="1:20" ht="12" x14ac:dyDescent="0.2">
      <c r="A37" s="25" t="s">
        <v>45</v>
      </c>
      <c r="B37" s="3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0"/>
      <c r="R37" s="10">
        <f t="shared" si="4"/>
        <v>0</v>
      </c>
      <c r="S37" s="30">
        <f t="shared" si="1"/>
        <v>1</v>
      </c>
      <c r="T37" s="11" t="str">
        <f t="shared" si="3"/>
        <v>APROVADO</v>
      </c>
    </row>
    <row r="38" spans="1:20" ht="12" x14ac:dyDescent="0.2">
      <c r="A38" s="25" t="s">
        <v>46</v>
      </c>
      <c r="B38" s="3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0"/>
      <c r="R38" s="10">
        <f t="shared" si="4"/>
        <v>0</v>
      </c>
      <c r="S38" s="30">
        <f t="shared" si="1"/>
        <v>1</v>
      </c>
      <c r="T38" s="11" t="str">
        <f t="shared" si="3"/>
        <v>APROVADO</v>
      </c>
    </row>
    <row r="39" spans="1:20" ht="12" x14ac:dyDescent="0.2">
      <c r="A39" s="25" t="s">
        <v>47</v>
      </c>
      <c r="B39" s="3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0"/>
      <c r="R39" s="10">
        <f t="shared" si="4"/>
        <v>0</v>
      </c>
      <c r="S39" s="30">
        <f t="shared" si="1"/>
        <v>1</v>
      </c>
      <c r="T39" s="11" t="str">
        <f t="shared" si="3"/>
        <v>APROVADO</v>
      </c>
    </row>
    <row r="40" spans="1:20" ht="12" x14ac:dyDescent="0.2">
      <c r="A40" s="25" t="s">
        <v>48</v>
      </c>
      <c r="B40" s="3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0"/>
      <c r="R40" s="10">
        <f t="shared" si="4"/>
        <v>0</v>
      </c>
      <c r="S40" s="30">
        <f t="shared" si="1"/>
        <v>1</v>
      </c>
      <c r="T40" s="11" t="str">
        <f t="shared" si="3"/>
        <v>APROVADO</v>
      </c>
    </row>
    <row r="41" spans="1:20" ht="12" x14ac:dyDescent="0.2">
      <c r="A41" s="25" t="s">
        <v>49</v>
      </c>
      <c r="B41" s="3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20"/>
      <c r="R41" s="10">
        <f t="shared" si="4"/>
        <v>0</v>
      </c>
      <c r="S41" s="30">
        <f t="shared" si="1"/>
        <v>1</v>
      </c>
      <c r="T41" s="11" t="str">
        <f t="shared" si="3"/>
        <v>APROVADO</v>
      </c>
    </row>
    <row r="42" spans="1:20" ht="12" x14ac:dyDescent="0.2">
      <c r="A42" s="25" t="s">
        <v>50</v>
      </c>
      <c r="B42" s="3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20"/>
      <c r="R42" s="10">
        <f t="shared" si="4"/>
        <v>0</v>
      </c>
      <c r="S42" s="30">
        <f t="shared" si="1"/>
        <v>1</v>
      </c>
      <c r="T42" s="11" t="str">
        <f t="shared" si="3"/>
        <v>APROVADO</v>
      </c>
    </row>
    <row r="43" spans="1:20" ht="12" x14ac:dyDescent="0.2">
      <c r="A43" s="25" t="s">
        <v>51</v>
      </c>
      <c r="B43" s="3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0"/>
      <c r="R43" s="10">
        <f t="shared" si="4"/>
        <v>0</v>
      </c>
      <c r="S43" s="30">
        <f t="shared" si="1"/>
        <v>1</v>
      </c>
      <c r="T43" s="11" t="str">
        <f t="shared" si="3"/>
        <v>APROVADO</v>
      </c>
    </row>
    <row r="44" spans="1:20" ht="12" x14ac:dyDescent="0.2">
      <c r="A44" s="25" t="s">
        <v>52</v>
      </c>
      <c r="B44" s="3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21"/>
      <c r="R44" s="10">
        <f t="shared" si="4"/>
        <v>0</v>
      </c>
      <c r="S44" s="30">
        <f t="shared" si="1"/>
        <v>1</v>
      </c>
      <c r="T44" s="11" t="str">
        <f t="shared" ref="T44:T69" si="5">IF(S44&lt;70%,"REPROVADO POR FALTA","APROVADO")</f>
        <v>APROVADO</v>
      </c>
    </row>
    <row r="45" spans="1:20" ht="12" x14ac:dyDescent="0.2">
      <c r="A45" s="25" t="s">
        <v>53</v>
      </c>
      <c r="B45" s="3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21"/>
      <c r="R45" s="10">
        <f t="shared" si="4"/>
        <v>0</v>
      </c>
      <c r="S45" s="30">
        <f t="shared" si="1"/>
        <v>1</v>
      </c>
      <c r="T45" s="11" t="str">
        <f t="shared" si="5"/>
        <v>APROVADO</v>
      </c>
    </row>
    <row r="46" spans="1:20" ht="12" x14ac:dyDescent="0.2">
      <c r="A46" s="25" t="s">
        <v>54</v>
      </c>
      <c r="B46" s="3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21"/>
      <c r="R46" s="10">
        <f t="shared" si="4"/>
        <v>0</v>
      </c>
      <c r="S46" s="30">
        <f t="shared" si="1"/>
        <v>1</v>
      </c>
      <c r="T46" s="11" t="str">
        <f t="shared" si="5"/>
        <v>APROVADO</v>
      </c>
    </row>
    <row r="47" spans="1:20" ht="12" x14ac:dyDescent="0.2">
      <c r="A47" s="25" t="s">
        <v>55</v>
      </c>
      <c r="B47" s="3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21"/>
      <c r="R47" s="10">
        <f t="shared" si="4"/>
        <v>0</v>
      </c>
      <c r="S47" s="30">
        <f t="shared" si="1"/>
        <v>1</v>
      </c>
      <c r="T47" s="11" t="str">
        <f t="shared" si="5"/>
        <v>APROVADO</v>
      </c>
    </row>
    <row r="48" spans="1:20" ht="12" x14ac:dyDescent="0.2">
      <c r="A48" s="25" t="s">
        <v>56</v>
      </c>
      <c r="B48" s="3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21"/>
      <c r="R48" s="10">
        <f t="shared" si="4"/>
        <v>0</v>
      </c>
      <c r="S48" s="30">
        <f t="shared" si="1"/>
        <v>1</v>
      </c>
      <c r="T48" s="11" t="str">
        <f t="shared" si="5"/>
        <v>APROVADO</v>
      </c>
    </row>
    <row r="49" spans="1:20" ht="12" x14ac:dyDescent="0.2">
      <c r="A49" s="25" t="s">
        <v>57</v>
      </c>
      <c r="B49" s="3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21"/>
      <c r="R49" s="10">
        <f t="shared" si="4"/>
        <v>0</v>
      </c>
      <c r="S49" s="30">
        <f t="shared" si="1"/>
        <v>1</v>
      </c>
      <c r="T49" s="11" t="str">
        <f t="shared" si="5"/>
        <v>APROVADO</v>
      </c>
    </row>
    <row r="50" spans="1:20" ht="12" x14ac:dyDescent="0.2">
      <c r="A50" s="25" t="s">
        <v>58</v>
      </c>
      <c r="B50" s="3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21"/>
      <c r="R50" s="10">
        <f t="shared" si="4"/>
        <v>0</v>
      </c>
      <c r="S50" s="30">
        <f t="shared" si="1"/>
        <v>1</v>
      </c>
      <c r="T50" s="11" t="str">
        <f t="shared" si="5"/>
        <v>APROVADO</v>
      </c>
    </row>
    <row r="51" spans="1:20" ht="12" x14ac:dyDescent="0.2">
      <c r="A51" s="25" t="s">
        <v>59</v>
      </c>
      <c r="B51" s="33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21"/>
      <c r="R51" s="10">
        <f t="shared" si="4"/>
        <v>0</v>
      </c>
      <c r="S51" s="30">
        <f t="shared" si="1"/>
        <v>1</v>
      </c>
      <c r="T51" s="11" t="str">
        <f t="shared" si="5"/>
        <v>APROVADO</v>
      </c>
    </row>
    <row r="52" spans="1:20" ht="12" x14ac:dyDescent="0.2">
      <c r="A52" s="25" t="s">
        <v>60</v>
      </c>
      <c r="B52" s="33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21"/>
      <c r="R52" s="10">
        <f t="shared" si="4"/>
        <v>0</v>
      </c>
      <c r="S52" s="30">
        <f t="shared" si="1"/>
        <v>1</v>
      </c>
      <c r="T52" s="11" t="str">
        <f t="shared" si="5"/>
        <v>APROVADO</v>
      </c>
    </row>
    <row r="53" spans="1:20" ht="12" x14ac:dyDescent="0.2">
      <c r="A53" s="25" t="s">
        <v>61</v>
      </c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21"/>
      <c r="R53" s="10">
        <f t="shared" si="4"/>
        <v>0</v>
      </c>
      <c r="S53" s="30">
        <f t="shared" si="1"/>
        <v>1</v>
      </c>
      <c r="T53" s="11" t="str">
        <f t="shared" si="5"/>
        <v>APROVADO</v>
      </c>
    </row>
    <row r="54" spans="1:20" ht="12" x14ac:dyDescent="0.2">
      <c r="A54" s="25" t="s">
        <v>62</v>
      </c>
      <c r="B54" s="3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21"/>
      <c r="R54" s="10">
        <f t="shared" si="4"/>
        <v>0</v>
      </c>
      <c r="S54" s="30">
        <f t="shared" si="1"/>
        <v>1</v>
      </c>
      <c r="T54" s="11" t="str">
        <f t="shared" si="5"/>
        <v>APROVADO</v>
      </c>
    </row>
    <row r="55" spans="1:20" ht="12" x14ac:dyDescent="0.2">
      <c r="A55" s="25" t="s">
        <v>63</v>
      </c>
      <c r="B55" s="3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21"/>
      <c r="R55" s="10">
        <f t="shared" ref="R55:R69" si="6">COUNTIF(B55:Q55,"F")</f>
        <v>0</v>
      </c>
      <c r="S55" s="30">
        <f t="shared" si="1"/>
        <v>1</v>
      </c>
      <c r="T55" s="11" t="str">
        <f t="shared" si="5"/>
        <v>APROVADO</v>
      </c>
    </row>
    <row r="56" spans="1:20" ht="12" x14ac:dyDescent="0.2">
      <c r="A56" s="25" t="s">
        <v>64</v>
      </c>
      <c r="B56" s="3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21"/>
      <c r="R56" s="10">
        <f t="shared" si="6"/>
        <v>0</v>
      </c>
      <c r="S56" s="30">
        <f t="shared" si="1"/>
        <v>1</v>
      </c>
      <c r="T56" s="11" t="str">
        <f t="shared" si="5"/>
        <v>APROVADO</v>
      </c>
    </row>
    <row r="57" spans="1:20" ht="12" x14ac:dyDescent="0.2">
      <c r="A57" s="25" t="s">
        <v>65</v>
      </c>
      <c r="B57" s="3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21"/>
      <c r="R57" s="10">
        <f t="shared" si="6"/>
        <v>0</v>
      </c>
      <c r="S57" s="30">
        <f t="shared" si="1"/>
        <v>1</v>
      </c>
      <c r="T57" s="11" t="str">
        <f t="shared" si="5"/>
        <v>APROVADO</v>
      </c>
    </row>
    <row r="58" spans="1:20" ht="12" x14ac:dyDescent="0.2">
      <c r="A58" s="25" t="s">
        <v>66</v>
      </c>
      <c r="B58" s="3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21"/>
      <c r="R58" s="10">
        <f t="shared" si="6"/>
        <v>0</v>
      </c>
      <c r="S58" s="30">
        <f t="shared" si="1"/>
        <v>1</v>
      </c>
      <c r="T58" s="11" t="str">
        <f t="shared" si="5"/>
        <v>APROVADO</v>
      </c>
    </row>
    <row r="59" spans="1:20" ht="12" x14ac:dyDescent="0.2">
      <c r="A59" s="25" t="s">
        <v>67</v>
      </c>
      <c r="B59" s="33"/>
      <c r="C59" s="6"/>
      <c r="D59" s="6"/>
      <c r="E59" s="6"/>
      <c r="F59" s="6"/>
      <c r="G59" s="35"/>
      <c r="H59" s="6"/>
      <c r="I59" s="6"/>
      <c r="J59" s="6"/>
      <c r="K59" s="6"/>
      <c r="L59" s="6"/>
      <c r="M59" s="6"/>
      <c r="N59" s="6"/>
      <c r="O59" s="6"/>
      <c r="P59" s="6"/>
      <c r="Q59" s="21"/>
      <c r="R59" s="10">
        <f t="shared" si="6"/>
        <v>0</v>
      </c>
      <c r="S59" s="30">
        <f t="shared" si="1"/>
        <v>1</v>
      </c>
      <c r="T59" s="11" t="str">
        <f t="shared" si="5"/>
        <v>APROVADO</v>
      </c>
    </row>
    <row r="60" spans="1:20" ht="12" x14ac:dyDescent="0.2">
      <c r="A60" s="25" t="s">
        <v>68</v>
      </c>
      <c r="B60" s="10"/>
      <c r="C60" s="10"/>
      <c r="D60" s="10"/>
      <c r="E60" s="10"/>
      <c r="F60" s="6"/>
      <c r="G60" s="6"/>
      <c r="H60" s="6"/>
      <c r="I60" s="10"/>
      <c r="J60" s="10"/>
      <c r="K60" s="10"/>
      <c r="L60" s="10"/>
      <c r="M60" s="10"/>
      <c r="N60" s="6"/>
      <c r="O60" s="6"/>
      <c r="P60" s="10"/>
      <c r="Q60" s="21"/>
      <c r="R60" s="10">
        <f t="shared" si="6"/>
        <v>0</v>
      </c>
      <c r="S60" s="30">
        <f t="shared" si="1"/>
        <v>1</v>
      </c>
      <c r="T60" s="11" t="str">
        <f t="shared" si="5"/>
        <v>APROVADO</v>
      </c>
    </row>
    <row r="61" spans="1:20" ht="12" x14ac:dyDescent="0.2">
      <c r="A61" s="25" t="s">
        <v>69</v>
      </c>
      <c r="B61" s="10"/>
      <c r="C61" s="10"/>
      <c r="D61" s="10"/>
      <c r="E61" s="10"/>
      <c r="F61" s="6"/>
      <c r="G61" s="6"/>
      <c r="H61" s="6"/>
      <c r="I61" s="10"/>
      <c r="J61" s="10"/>
      <c r="K61" s="10"/>
      <c r="L61" s="10"/>
      <c r="M61" s="10"/>
      <c r="N61" s="6"/>
      <c r="O61" s="6"/>
      <c r="P61" s="10"/>
      <c r="Q61" s="21"/>
      <c r="R61" s="10">
        <f t="shared" si="6"/>
        <v>0</v>
      </c>
      <c r="S61" s="30">
        <f t="shared" si="1"/>
        <v>1</v>
      </c>
      <c r="T61" s="11" t="str">
        <f t="shared" si="5"/>
        <v>APROVADO</v>
      </c>
    </row>
    <row r="62" spans="1:20" ht="12" x14ac:dyDescent="0.2">
      <c r="A62" s="25" t="s">
        <v>70</v>
      </c>
      <c r="B62" s="10"/>
      <c r="C62" s="10"/>
      <c r="D62" s="10"/>
      <c r="E62" s="10"/>
      <c r="F62" s="6"/>
      <c r="G62" s="6"/>
      <c r="H62" s="6"/>
      <c r="I62" s="10"/>
      <c r="J62" s="10"/>
      <c r="K62" s="10"/>
      <c r="L62" s="10"/>
      <c r="M62" s="10"/>
      <c r="N62" s="6"/>
      <c r="O62" s="6"/>
      <c r="P62" s="10"/>
      <c r="Q62" s="21"/>
      <c r="R62" s="10">
        <f t="shared" si="6"/>
        <v>0</v>
      </c>
      <c r="S62" s="30">
        <f t="shared" si="1"/>
        <v>1</v>
      </c>
      <c r="T62" s="11" t="str">
        <f t="shared" si="5"/>
        <v>APROVADO</v>
      </c>
    </row>
    <row r="63" spans="1:20" ht="12" x14ac:dyDescent="0.2">
      <c r="A63" s="25" t="s">
        <v>71</v>
      </c>
      <c r="B63" s="10"/>
      <c r="C63" s="10"/>
      <c r="D63" s="10"/>
      <c r="E63" s="10"/>
      <c r="F63" s="6"/>
      <c r="G63" s="6"/>
      <c r="H63" s="6"/>
      <c r="I63" s="10"/>
      <c r="J63" s="10"/>
      <c r="K63" s="10"/>
      <c r="L63" s="10"/>
      <c r="M63" s="10"/>
      <c r="N63" s="6"/>
      <c r="O63" s="6"/>
      <c r="P63" s="10"/>
      <c r="Q63" s="21"/>
      <c r="R63" s="10">
        <f t="shared" si="6"/>
        <v>0</v>
      </c>
      <c r="S63" s="30">
        <f t="shared" si="1"/>
        <v>1</v>
      </c>
      <c r="T63" s="11" t="str">
        <f t="shared" si="5"/>
        <v>APROVADO</v>
      </c>
    </row>
    <row r="64" spans="1:20" ht="12" x14ac:dyDescent="0.2">
      <c r="A64" s="25" t="s">
        <v>72</v>
      </c>
      <c r="B64" s="10"/>
      <c r="C64" s="10"/>
      <c r="D64" s="10"/>
      <c r="E64" s="10"/>
      <c r="F64" s="6"/>
      <c r="G64" s="6"/>
      <c r="H64" s="6"/>
      <c r="I64" s="10"/>
      <c r="J64" s="10"/>
      <c r="K64" s="10"/>
      <c r="L64" s="10"/>
      <c r="M64" s="10"/>
      <c r="N64" s="6"/>
      <c r="O64" s="6"/>
      <c r="P64" s="10"/>
      <c r="Q64" s="21"/>
      <c r="R64" s="10">
        <f t="shared" si="6"/>
        <v>0</v>
      </c>
      <c r="S64" s="30">
        <f t="shared" si="1"/>
        <v>1</v>
      </c>
      <c r="T64" s="11" t="str">
        <f t="shared" si="5"/>
        <v>APROVADO</v>
      </c>
    </row>
    <row r="65" spans="1:20" ht="12" x14ac:dyDescent="0.2">
      <c r="A65" s="25" t="s">
        <v>73</v>
      </c>
      <c r="B65" s="10"/>
      <c r="C65" s="10"/>
      <c r="D65" s="10"/>
      <c r="E65" s="10"/>
      <c r="F65" s="6"/>
      <c r="G65" s="6"/>
      <c r="H65" s="6"/>
      <c r="I65" s="10"/>
      <c r="J65" s="10"/>
      <c r="K65" s="10"/>
      <c r="L65" s="10"/>
      <c r="M65" s="10"/>
      <c r="N65" s="6"/>
      <c r="O65" s="6"/>
      <c r="P65" s="10"/>
      <c r="Q65" s="21"/>
      <c r="R65" s="10">
        <f t="shared" si="6"/>
        <v>0</v>
      </c>
      <c r="S65" s="30">
        <f t="shared" si="1"/>
        <v>1</v>
      </c>
      <c r="T65" s="11" t="str">
        <f t="shared" si="5"/>
        <v>APROVADO</v>
      </c>
    </row>
    <row r="66" spans="1:20" ht="12" x14ac:dyDescent="0.2">
      <c r="A66" s="25" t="s">
        <v>74</v>
      </c>
      <c r="B66" s="10"/>
      <c r="C66" s="10"/>
      <c r="D66" s="10"/>
      <c r="E66" s="10"/>
      <c r="F66" s="6"/>
      <c r="G66" s="6"/>
      <c r="H66" s="6"/>
      <c r="I66" s="10"/>
      <c r="J66" s="10"/>
      <c r="K66" s="10"/>
      <c r="L66" s="10"/>
      <c r="M66" s="10"/>
      <c r="N66" s="6"/>
      <c r="O66" s="6"/>
      <c r="P66" s="10"/>
      <c r="Q66" s="21"/>
      <c r="R66" s="10">
        <f t="shared" si="6"/>
        <v>0</v>
      </c>
      <c r="S66" s="30">
        <f t="shared" ref="S66:S69" si="7">(15-R66)/15</f>
        <v>1</v>
      </c>
      <c r="T66" s="11" t="str">
        <f t="shared" si="5"/>
        <v>APROVADO</v>
      </c>
    </row>
    <row r="67" spans="1:20" ht="12" x14ac:dyDescent="0.2">
      <c r="A67" s="25" t="s">
        <v>75</v>
      </c>
      <c r="B67" s="10"/>
      <c r="C67" s="10"/>
      <c r="D67" s="10"/>
      <c r="E67" s="10"/>
      <c r="F67" s="6"/>
      <c r="G67" s="6"/>
      <c r="H67" s="6"/>
      <c r="I67" s="10"/>
      <c r="J67" s="10"/>
      <c r="K67" s="10"/>
      <c r="L67" s="10"/>
      <c r="M67" s="10"/>
      <c r="N67" s="6"/>
      <c r="O67" s="6"/>
      <c r="P67" s="10"/>
      <c r="Q67" s="21"/>
      <c r="R67" s="10">
        <f t="shared" si="6"/>
        <v>0</v>
      </c>
      <c r="S67" s="30">
        <f t="shared" si="7"/>
        <v>1</v>
      </c>
      <c r="T67" s="11" t="str">
        <f t="shared" si="5"/>
        <v>APROVADO</v>
      </c>
    </row>
    <row r="68" spans="1:20" ht="12" x14ac:dyDescent="0.2">
      <c r="A68" s="37" t="s">
        <v>76</v>
      </c>
      <c r="B68" s="44"/>
      <c r="C68" s="44"/>
      <c r="D68" s="44"/>
      <c r="E68" s="44"/>
      <c r="F68" s="43"/>
      <c r="G68" s="43"/>
      <c r="H68" s="43"/>
      <c r="I68" s="44"/>
      <c r="J68" s="44"/>
      <c r="K68" s="44"/>
      <c r="L68" s="44"/>
      <c r="M68" s="44"/>
      <c r="N68" s="43"/>
      <c r="O68" s="43"/>
      <c r="P68" s="44"/>
      <c r="Q68" s="45"/>
      <c r="R68" s="44">
        <f t="shared" si="6"/>
        <v>0</v>
      </c>
      <c r="S68" s="46">
        <f t="shared" si="7"/>
        <v>1</v>
      </c>
      <c r="T68" s="47" t="str">
        <f t="shared" si="5"/>
        <v>APROVADO</v>
      </c>
    </row>
    <row r="69" spans="1:20" s="10" customFormat="1" ht="12" x14ac:dyDescent="0.2">
      <c r="A69" s="25" t="s">
        <v>77</v>
      </c>
      <c r="F69" s="6"/>
      <c r="G69" s="6"/>
      <c r="H69" s="6"/>
      <c r="N69" s="6"/>
      <c r="O69" s="6"/>
      <c r="Q69" s="21"/>
      <c r="R69" s="10">
        <f t="shared" si="6"/>
        <v>0</v>
      </c>
      <c r="S69" s="30">
        <f t="shared" si="7"/>
        <v>1</v>
      </c>
      <c r="T69" s="11" t="str">
        <f t="shared" si="5"/>
        <v>APROVADO</v>
      </c>
    </row>
    <row r="70" spans="1:20" x14ac:dyDescent="0.25">
      <c r="A70" s="28"/>
    </row>
    <row r="71" spans="1:20" x14ac:dyDescent="0.25">
      <c r="A71" s="28"/>
    </row>
    <row r="72" spans="1:20" x14ac:dyDescent="0.25">
      <c r="A72" s="28"/>
    </row>
    <row r="73" spans="1:20" x14ac:dyDescent="0.25">
      <c r="A73" s="28"/>
    </row>
    <row r="74" spans="1:20" x14ac:dyDescent="0.25">
      <c r="A74" s="28"/>
    </row>
    <row r="75" spans="1:20" x14ac:dyDescent="0.25">
      <c r="A75" s="28"/>
    </row>
    <row r="76" spans="1:20" x14ac:dyDescent="0.25">
      <c r="A76" s="28"/>
    </row>
    <row r="77" spans="1:20" x14ac:dyDescent="0.25">
      <c r="A77" s="28"/>
    </row>
    <row r="78" spans="1:20" x14ac:dyDescent="0.25">
      <c r="A78" s="28"/>
    </row>
    <row r="79" spans="1:20" x14ac:dyDescent="0.25">
      <c r="A79" s="28"/>
    </row>
    <row r="80" spans="1:20" x14ac:dyDescent="0.25">
      <c r="A80" s="28"/>
    </row>
    <row r="81" spans="1:1" x14ac:dyDescent="0.25">
      <c r="A81" s="28"/>
    </row>
    <row r="82" spans="1:1" x14ac:dyDescent="0.25">
      <c r="A82" s="28"/>
    </row>
    <row r="83" spans="1:1" x14ac:dyDescent="0.25">
      <c r="A83" s="28"/>
    </row>
    <row r="84" spans="1:1" x14ac:dyDescent="0.25">
      <c r="A84" s="28"/>
    </row>
    <row r="85" spans="1:1" x14ac:dyDescent="0.25">
      <c r="A85" s="28"/>
    </row>
    <row r="86" spans="1:1" x14ac:dyDescent="0.25">
      <c r="A86" s="28"/>
    </row>
    <row r="87" spans="1:1" x14ac:dyDescent="0.25">
      <c r="A87" s="28"/>
    </row>
    <row r="88" spans="1:1" x14ac:dyDescent="0.25">
      <c r="A88" s="28"/>
    </row>
    <row r="89" spans="1:1" x14ac:dyDescent="0.25">
      <c r="A89" s="28"/>
    </row>
    <row r="90" spans="1:1" x14ac:dyDescent="0.25">
      <c r="A90" s="28"/>
    </row>
    <row r="91" spans="1:1" x14ac:dyDescent="0.25">
      <c r="A91" s="28"/>
    </row>
    <row r="92" spans="1:1" x14ac:dyDescent="0.25">
      <c r="A92" s="28"/>
    </row>
    <row r="93" spans="1:1" x14ac:dyDescent="0.25">
      <c r="A93" s="28"/>
    </row>
    <row r="94" spans="1:1" x14ac:dyDescent="0.25">
      <c r="A94" s="28"/>
    </row>
    <row r="95" spans="1:1" x14ac:dyDescent="0.25">
      <c r="A95" s="28"/>
    </row>
    <row r="96" spans="1:1" x14ac:dyDescent="0.25">
      <c r="A96" s="28"/>
    </row>
    <row r="97" spans="1:1" x14ac:dyDescent="0.25">
      <c r="A97" s="28"/>
    </row>
    <row r="98" spans="1:1" x14ac:dyDescent="0.25">
      <c r="A98" s="28"/>
    </row>
    <row r="99" spans="1:1" x14ac:dyDescent="0.25">
      <c r="A99" s="28"/>
    </row>
    <row r="100" spans="1:1" x14ac:dyDescent="0.25">
      <c r="A100" s="28"/>
    </row>
    <row r="101" spans="1:1" x14ac:dyDescent="0.25">
      <c r="A101" s="28"/>
    </row>
    <row r="102" spans="1:1" x14ac:dyDescent="0.25">
      <c r="A102" s="28"/>
    </row>
    <row r="103" spans="1:1" x14ac:dyDescent="0.25">
      <c r="A103" s="28"/>
    </row>
    <row r="104" spans="1:1" x14ac:dyDescent="0.25">
      <c r="A104" s="28"/>
    </row>
    <row r="105" spans="1:1" x14ac:dyDescent="0.25">
      <c r="A105" s="28"/>
    </row>
    <row r="106" spans="1:1" x14ac:dyDescent="0.25">
      <c r="A106" s="28"/>
    </row>
    <row r="107" spans="1:1" x14ac:dyDescent="0.25">
      <c r="A107" s="28"/>
    </row>
    <row r="108" spans="1:1" x14ac:dyDescent="0.25">
      <c r="A108" s="28"/>
    </row>
    <row r="109" spans="1:1" x14ac:dyDescent="0.25">
      <c r="A109" s="28"/>
    </row>
    <row r="110" spans="1:1" x14ac:dyDescent="0.25">
      <c r="A110" s="28"/>
    </row>
    <row r="111" spans="1:1" x14ac:dyDescent="0.25">
      <c r="A111" s="28"/>
    </row>
    <row r="112" spans="1:1" x14ac:dyDescent="0.25">
      <c r="A112" s="28"/>
    </row>
    <row r="113" spans="1:1" x14ac:dyDescent="0.25">
      <c r="A113" s="28"/>
    </row>
    <row r="114" spans="1:1" x14ac:dyDescent="0.25">
      <c r="A114" s="28"/>
    </row>
    <row r="115" spans="1:1" x14ac:dyDescent="0.25">
      <c r="A115" s="28"/>
    </row>
    <row r="116" spans="1:1" x14ac:dyDescent="0.25">
      <c r="A116" s="28"/>
    </row>
    <row r="117" spans="1:1" x14ac:dyDescent="0.25">
      <c r="A117" s="28"/>
    </row>
    <row r="118" spans="1:1" x14ac:dyDescent="0.25">
      <c r="A118" s="28"/>
    </row>
    <row r="119" spans="1:1" x14ac:dyDescent="0.25">
      <c r="A119" s="28"/>
    </row>
    <row r="120" spans="1:1" x14ac:dyDescent="0.25">
      <c r="A120" s="28"/>
    </row>
    <row r="121" spans="1:1" x14ac:dyDescent="0.25">
      <c r="A121" s="28"/>
    </row>
    <row r="122" spans="1:1" x14ac:dyDescent="0.25">
      <c r="A122" s="28"/>
    </row>
    <row r="123" spans="1:1" x14ac:dyDescent="0.25">
      <c r="A123" s="28"/>
    </row>
    <row r="124" spans="1:1" x14ac:dyDescent="0.25">
      <c r="A124" s="28"/>
    </row>
    <row r="125" spans="1:1" x14ac:dyDescent="0.25">
      <c r="A125" s="28"/>
    </row>
    <row r="126" spans="1:1" x14ac:dyDescent="0.25">
      <c r="A126" s="28"/>
    </row>
    <row r="127" spans="1:1" x14ac:dyDescent="0.25">
      <c r="A127" s="28"/>
    </row>
    <row r="128" spans="1:1" x14ac:dyDescent="0.25">
      <c r="A128" s="28"/>
    </row>
    <row r="129" spans="1:1" x14ac:dyDescent="0.25">
      <c r="A129" s="28"/>
    </row>
    <row r="130" spans="1:1" x14ac:dyDescent="0.25">
      <c r="A130" s="28"/>
    </row>
    <row r="131" spans="1:1" x14ac:dyDescent="0.25">
      <c r="A131" s="28"/>
    </row>
    <row r="132" spans="1:1" x14ac:dyDescent="0.25">
      <c r="A132" s="28"/>
    </row>
    <row r="133" spans="1:1" x14ac:dyDescent="0.25">
      <c r="A133" s="28"/>
    </row>
    <row r="134" spans="1:1" x14ac:dyDescent="0.25">
      <c r="A134" s="28"/>
    </row>
    <row r="135" spans="1:1" x14ac:dyDescent="0.25">
      <c r="A135" s="28"/>
    </row>
    <row r="136" spans="1:1" x14ac:dyDescent="0.25">
      <c r="A136" s="28"/>
    </row>
    <row r="137" spans="1:1" x14ac:dyDescent="0.25">
      <c r="A137" s="28"/>
    </row>
    <row r="138" spans="1:1" x14ac:dyDescent="0.25">
      <c r="A138" s="27"/>
    </row>
  </sheetData>
  <autoFilter ref="A1:U45">
    <sortState ref="A2:AF63">
      <sortCondition ref="A1:A54"/>
    </sortState>
  </autoFilter>
  <sortState ref="A2:A63">
    <sortCondition ref="A2"/>
  </sortState>
  <conditionalFormatting sqref="S1:S1048576">
    <cfRule type="cellIs" dxfId="0" priority="2" operator="lessThan">
      <formula>0.7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17" sqref="M17"/>
    </sheetView>
  </sheetViews>
  <sheetFormatPr defaultRowHeight="15" x14ac:dyDescent="0.25"/>
  <cols>
    <col min="1" max="1" width="32.5703125" style="42" customWidth="1"/>
    <col min="2" max="2" width="10.140625" style="2" customWidth="1"/>
    <col min="3" max="3" width="9.85546875" style="1" customWidth="1"/>
    <col min="4" max="4" width="9.140625" style="1" customWidth="1"/>
    <col min="5" max="5" width="8.7109375" style="1" customWidth="1"/>
    <col min="6" max="6" width="8.140625" style="1" bestFit="1" customWidth="1"/>
    <col min="7" max="7" width="12.5703125" style="50" customWidth="1"/>
    <col min="8" max="8" width="26.42578125" style="1" bestFit="1" customWidth="1"/>
    <col min="9" max="16384" width="9.140625" style="4"/>
  </cols>
  <sheetData>
    <row r="1" spans="1:8" s="17" customFormat="1" x14ac:dyDescent="0.25">
      <c r="A1" s="39" t="s">
        <v>7</v>
      </c>
      <c r="B1" s="15" t="s">
        <v>9</v>
      </c>
      <c r="C1" s="16" t="s">
        <v>8</v>
      </c>
      <c r="D1" s="16" t="s">
        <v>4</v>
      </c>
      <c r="E1" s="16" t="s">
        <v>5</v>
      </c>
      <c r="F1" s="16" t="s">
        <v>6</v>
      </c>
      <c r="G1" s="48" t="s">
        <v>2</v>
      </c>
      <c r="H1" s="16" t="s">
        <v>3</v>
      </c>
    </row>
    <row r="2" spans="1:8" x14ac:dyDescent="0.25">
      <c r="A2" s="38" t="s">
        <v>10</v>
      </c>
      <c r="B2" s="3"/>
      <c r="C2" s="5"/>
      <c r="D2" s="5"/>
      <c r="E2" s="5"/>
      <c r="F2" s="5">
        <f t="shared" ref="F2:F33" si="0">D2+E2</f>
        <v>0</v>
      </c>
      <c r="G2" s="49">
        <f>C2*0.5+F2*0.5</f>
        <v>0</v>
      </c>
      <c r="H2" s="5" t="str">
        <f t="shared" ref="H2:H33" si="1">IF(B2&lt;70%,"REPROVADO POR PRESENÇA",IF(G2&lt;5,"REPROVADO POR NOTA","APROVADO"))</f>
        <v>REPROVADO POR PRESENÇA</v>
      </c>
    </row>
    <row r="3" spans="1:8" x14ac:dyDescent="0.25">
      <c r="A3" s="38" t="s">
        <v>11</v>
      </c>
      <c r="B3" s="3"/>
      <c r="C3" s="5"/>
      <c r="D3" s="5"/>
      <c r="E3" s="5"/>
      <c r="F3" s="5">
        <f t="shared" si="0"/>
        <v>0</v>
      </c>
      <c r="G3" s="49">
        <f t="shared" ref="G3:G66" si="2">C3*0.5+F3*0.5</f>
        <v>0</v>
      </c>
      <c r="H3" s="5" t="str">
        <f t="shared" si="1"/>
        <v>REPROVADO POR PRESENÇA</v>
      </c>
    </row>
    <row r="4" spans="1:8" x14ac:dyDescent="0.25">
      <c r="A4" s="38" t="s">
        <v>12</v>
      </c>
      <c r="B4" s="3"/>
      <c r="C4" s="5"/>
      <c r="D4" s="5"/>
      <c r="E4" s="5"/>
      <c r="F4" s="5">
        <f t="shared" si="0"/>
        <v>0</v>
      </c>
      <c r="G4" s="49">
        <f t="shared" si="2"/>
        <v>0</v>
      </c>
      <c r="H4" s="5" t="str">
        <f t="shared" si="1"/>
        <v>REPROVADO POR PRESENÇA</v>
      </c>
    </row>
    <row r="5" spans="1:8" x14ac:dyDescent="0.25">
      <c r="A5" s="38" t="s">
        <v>13</v>
      </c>
      <c r="B5" s="3"/>
      <c r="C5" s="5"/>
      <c r="D5" s="5"/>
      <c r="E5" s="5"/>
      <c r="F5" s="5">
        <f t="shared" si="0"/>
        <v>0</v>
      </c>
      <c r="G5" s="49">
        <f t="shared" si="2"/>
        <v>0</v>
      </c>
      <c r="H5" s="5" t="str">
        <f t="shared" si="1"/>
        <v>REPROVADO POR PRESENÇA</v>
      </c>
    </row>
    <row r="6" spans="1:8" x14ac:dyDescent="0.25">
      <c r="A6" s="38" t="s">
        <v>14</v>
      </c>
      <c r="B6" s="3"/>
      <c r="C6" s="5"/>
      <c r="D6" s="5"/>
      <c r="E6" s="5"/>
      <c r="F6" s="5">
        <f t="shared" si="0"/>
        <v>0</v>
      </c>
      <c r="G6" s="49">
        <f t="shared" si="2"/>
        <v>0</v>
      </c>
      <c r="H6" s="5" t="str">
        <f t="shared" si="1"/>
        <v>REPROVADO POR PRESENÇA</v>
      </c>
    </row>
    <row r="7" spans="1:8" x14ac:dyDescent="0.25">
      <c r="A7" s="38" t="s">
        <v>15</v>
      </c>
      <c r="B7" s="3"/>
      <c r="C7" s="5"/>
      <c r="D7" s="5"/>
      <c r="E7" s="5"/>
      <c r="F7" s="5">
        <f t="shared" si="0"/>
        <v>0</v>
      </c>
      <c r="G7" s="49">
        <f t="shared" si="2"/>
        <v>0</v>
      </c>
      <c r="H7" s="5" t="str">
        <f t="shared" si="1"/>
        <v>REPROVADO POR PRESENÇA</v>
      </c>
    </row>
    <row r="8" spans="1:8" x14ac:dyDescent="0.25">
      <c r="A8" s="38" t="s">
        <v>16</v>
      </c>
      <c r="B8" s="3"/>
      <c r="C8" s="5"/>
      <c r="D8" s="5"/>
      <c r="E8" s="5"/>
      <c r="F8" s="5">
        <f t="shared" si="0"/>
        <v>0</v>
      </c>
      <c r="G8" s="49">
        <f t="shared" si="2"/>
        <v>0</v>
      </c>
      <c r="H8" s="5" t="str">
        <f t="shared" si="1"/>
        <v>REPROVADO POR PRESENÇA</v>
      </c>
    </row>
    <row r="9" spans="1:8" x14ac:dyDescent="0.25">
      <c r="A9" s="38" t="s">
        <v>17</v>
      </c>
      <c r="B9" s="3"/>
      <c r="C9" s="5"/>
      <c r="D9" s="5"/>
      <c r="E9" s="5"/>
      <c r="F9" s="5">
        <f t="shared" si="0"/>
        <v>0</v>
      </c>
      <c r="G9" s="49">
        <f t="shared" si="2"/>
        <v>0</v>
      </c>
      <c r="H9" s="5" t="str">
        <f t="shared" si="1"/>
        <v>REPROVADO POR PRESENÇA</v>
      </c>
    </row>
    <row r="10" spans="1:8" x14ac:dyDescent="0.25">
      <c r="A10" s="38" t="s">
        <v>18</v>
      </c>
      <c r="B10" s="3"/>
      <c r="C10" s="5"/>
      <c r="D10" s="5"/>
      <c r="E10" s="5"/>
      <c r="F10" s="5">
        <f t="shared" si="0"/>
        <v>0</v>
      </c>
      <c r="G10" s="49">
        <f t="shared" si="2"/>
        <v>0</v>
      </c>
      <c r="H10" s="5" t="str">
        <f t="shared" si="1"/>
        <v>REPROVADO POR PRESENÇA</v>
      </c>
    </row>
    <row r="11" spans="1:8" x14ac:dyDescent="0.25">
      <c r="A11" s="38" t="s">
        <v>19</v>
      </c>
      <c r="B11" s="3"/>
      <c r="C11" s="5"/>
      <c r="D11" s="5"/>
      <c r="E11" s="5"/>
      <c r="F11" s="5">
        <f t="shared" si="0"/>
        <v>0</v>
      </c>
      <c r="G11" s="49">
        <f t="shared" si="2"/>
        <v>0</v>
      </c>
      <c r="H11" s="5" t="str">
        <f t="shared" si="1"/>
        <v>REPROVADO POR PRESENÇA</v>
      </c>
    </row>
    <row r="12" spans="1:8" x14ac:dyDescent="0.25">
      <c r="A12" s="38" t="s">
        <v>20</v>
      </c>
      <c r="B12" s="3"/>
      <c r="C12" s="5"/>
      <c r="D12" s="5"/>
      <c r="E12" s="5"/>
      <c r="F12" s="5">
        <f t="shared" si="0"/>
        <v>0</v>
      </c>
      <c r="G12" s="49">
        <f t="shared" si="2"/>
        <v>0</v>
      </c>
      <c r="H12" s="5" t="str">
        <f t="shared" si="1"/>
        <v>REPROVADO POR PRESENÇA</v>
      </c>
    </row>
    <row r="13" spans="1:8" x14ac:dyDescent="0.25">
      <c r="A13" s="38" t="s">
        <v>21</v>
      </c>
      <c r="B13" s="3"/>
      <c r="C13" s="5"/>
      <c r="D13" s="5"/>
      <c r="E13" s="5"/>
      <c r="F13" s="5">
        <f t="shared" si="0"/>
        <v>0</v>
      </c>
      <c r="G13" s="49">
        <f t="shared" si="2"/>
        <v>0</v>
      </c>
      <c r="H13" s="5" t="str">
        <f t="shared" si="1"/>
        <v>REPROVADO POR PRESENÇA</v>
      </c>
    </row>
    <row r="14" spans="1:8" x14ac:dyDescent="0.25">
      <c r="A14" s="38" t="s">
        <v>22</v>
      </c>
      <c r="B14" s="3"/>
      <c r="C14" s="5"/>
      <c r="D14" s="5"/>
      <c r="E14" s="5"/>
      <c r="F14" s="5">
        <f t="shared" si="0"/>
        <v>0</v>
      </c>
      <c r="G14" s="49">
        <f t="shared" si="2"/>
        <v>0</v>
      </c>
      <c r="H14" s="5" t="str">
        <f t="shared" si="1"/>
        <v>REPROVADO POR PRESENÇA</v>
      </c>
    </row>
    <row r="15" spans="1:8" x14ac:dyDescent="0.25">
      <c r="A15" s="38" t="s">
        <v>23</v>
      </c>
      <c r="B15" s="3"/>
      <c r="C15" s="5"/>
      <c r="D15" s="5"/>
      <c r="E15" s="5"/>
      <c r="F15" s="5">
        <f t="shared" si="0"/>
        <v>0</v>
      </c>
      <c r="G15" s="49">
        <f t="shared" si="2"/>
        <v>0</v>
      </c>
      <c r="H15" s="5" t="str">
        <f t="shared" si="1"/>
        <v>REPROVADO POR PRESENÇA</v>
      </c>
    </row>
    <row r="16" spans="1:8" x14ac:dyDescent="0.25">
      <c r="A16" s="38" t="s">
        <v>24</v>
      </c>
      <c r="B16" s="3"/>
      <c r="C16" s="5"/>
      <c r="D16" s="5"/>
      <c r="E16" s="5"/>
      <c r="F16" s="5">
        <f t="shared" si="0"/>
        <v>0</v>
      </c>
      <c r="G16" s="49">
        <f t="shared" si="2"/>
        <v>0</v>
      </c>
      <c r="H16" s="5" t="str">
        <f t="shared" si="1"/>
        <v>REPROVADO POR PRESENÇA</v>
      </c>
    </row>
    <row r="17" spans="1:8" x14ac:dyDescent="0.25">
      <c r="A17" s="38" t="s">
        <v>25</v>
      </c>
      <c r="B17" s="3"/>
      <c r="C17" s="5"/>
      <c r="D17" s="5"/>
      <c r="E17" s="5"/>
      <c r="F17" s="5">
        <f t="shared" si="0"/>
        <v>0</v>
      </c>
      <c r="G17" s="49">
        <f t="shared" si="2"/>
        <v>0</v>
      </c>
      <c r="H17" s="5" t="str">
        <f t="shared" si="1"/>
        <v>REPROVADO POR PRESENÇA</v>
      </c>
    </row>
    <row r="18" spans="1:8" x14ac:dyDescent="0.25">
      <c r="A18" s="38" t="s">
        <v>26</v>
      </c>
      <c r="B18" s="3"/>
      <c r="C18" s="5"/>
      <c r="D18" s="5"/>
      <c r="E18" s="5"/>
      <c r="F18" s="5">
        <f t="shared" si="0"/>
        <v>0</v>
      </c>
      <c r="G18" s="49">
        <f t="shared" si="2"/>
        <v>0</v>
      </c>
      <c r="H18" s="5" t="str">
        <f t="shared" si="1"/>
        <v>REPROVADO POR PRESENÇA</v>
      </c>
    </row>
    <row r="19" spans="1:8" x14ac:dyDescent="0.25">
      <c r="A19" s="38" t="s">
        <v>27</v>
      </c>
      <c r="B19" s="3"/>
      <c r="C19" s="5"/>
      <c r="D19" s="5"/>
      <c r="E19" s="5"/>
      <c r="F19" s="5">
        <f t="shared" si="0"/>
        <v>0</v>
      </c>
      <c r="G19" s="49">
        <f t="shared" si="2"/>
        <v>0</v>
      </c>
      <c r="H19" s="5" t="str">
        <f t="shared" si="1"/>
        <v>REPROVADO POR PRESENÇA</v>
      </c>
    </row>
    <row r="20" spans="1:8" x14ac:dyDescent="0.25">
      <c r="A20" s="38" t="s">
        <v>28</v>
      </c>
      <c r="B20" s="3"/>
      <c r="C20" s="5"/>
      <c r="D20" s="5"/>
      <c r="E20" s="5"/>
      <c r="F20" s="5">
        <f t="shared" si="0"/>
        <v>0</v>
      </c>
      <c r="G20" s="49">
        <f t="shared" si="2"/>
        <v>0</v>
      </c>
      <c r="H20" s="5" t="str">
        <f t="shared" si="1"/>
        <v>REPROVADO POR PRESENÇA</v>
      </c>
    </row>
    <row r="21" spans="1:8" x14ac:dyDescent="0.25">
      <c r="A21" s="38" t="s">
        <v>29</v>
      </c>
      <c r="B21" s="3"/>
      <c r="C21" s="5"/>
      <c r="D21" s="5"/>
      <c r="E21" s="5"/>
      <c r="F21" s="5">
        <f t="shared" si="0"/>
        <v>0</v>
      </c>
      <c r="G21" s="49">
        <f t="shared" si="2"/>
        <v>0</v>
      </c>
      <c r="H21" s="5" t="str">
        <f t="shared" si="1"/>
        <v>REPROVADO POR PRESENÇA</v>
      </c>
    </row>
    <row r="22" spans="1:8" x14ac:dyDescent="0.25">
      <c r="A22" s="38" t="s">
        <v>30</v>
      </c>
      <c r="B22" s="3"/>
      <c r="C22" s="5"/>
      <c r="D22" s="5"/>
      <c r="E22" s="5"/>
      <c r="F22" s="5">
        <f t="shared" si="0"/>
        <v>0</v>
      </c>
      <c r="G22" s="49">
        <f t="shared" si="2"/>
        <v>0</v>
      </c>
      <c r="H22" s="5" t="str">
        <f t="shared" si="1"/>
        <v>REPROVADO POR PRESENÇA</v>
      </c>
    </row>
    <row r="23" spans="1:8" x14ac:dyDescent="0.25">
      <c r="A23" s="38" t="s">
        <v>31</v>
      </c>
      <c r="B23" s="3"/>
      <c r="C23" s="5"/>
      <c r="D23" s="5"/>
      <c r="E23" s="5"/>
      <c r="F23" s="5">
        <f t="shared" si="0"/>
        <v>0</v>
      </c>
      <c r="G23" s="49">
        <f t="shared" si="2"/>
        <v>0</v>
      </c>
      <c r="H23" s="5" t="str">
        <f t="shared" si="1"/>
        <v>REPROVADO POR PRESENÇA</v>
      </c>
    </row>
    <row r="24" spans="1:8" x14ac:dyDescent="0.25">
      <c r="A24" s="38" t="s">
        <v>32</v>
      </c>
      <c r="B24" s="3"/>
      <c r="C24" s="5"/>
      <c r="D24" s="5"/>
      <c r="E24" s="5"/>
      <c r="F24" s="5">
        <f t="shared" si="0"/>
        <v>0</v>
      </c>
      <c r="G24" s="49">
        <f t="shared" si="2"/>
        <v>0</v>
      </c>
      <c r="H24" s="5" t="str">
        <f t="shared" si="1"/>
        <v>REPROVADO POR PRESENÇA</v>
      </c>
    </row>
    <row r="25" spans="1:8" x14ac:dyDescent="0.25">
      <c r="A25" s="38" t="s">
        <v>33</v>
      </c>
      <c r="B25" s="3"/>
      <c r="C25" s="5"/>
      <c r="D25" s="5"/>
      <c r="E25" s="5"/>
      <c r="F25" s="5">
        <f t="shared" si="0"/>
        <v>0</v>
      </c>
      <c r="G25" s="49">
        <f t="shared" si="2"/>
        <v>0</v>
      </c>
      <c r="H25" s="5" t="str">
        <f t="shared" si="1"/>
        <v>REPROVADO POR PRESENÇA</v>
      </c>
    </row>
    <row r="26" spans="1:8" x14ac:dyDescent="0.25">
      <c r="A26" s="38" t="s">
        <v>34</v>
      </c>
      <c r="B26" s="3"/>
      <c r="C26" s="5"/>
      <c r="D26" s="5"/>
      <c r="E26" s="5"/>
      <c r="F26" s="5">
        <f t="shared" si="0"/>
        <v>0</v>
      </c>
      <c r="G26" s="49">
        <f t="shared" si="2"/>
        <v>0</v>
      </c>
      <c r="H26" s="5" t="str">
        <f t="shared" si="1"/>
        <v>REPROVADO POR PRESENÇA</v>
      </c>
    </row>
    <row r="27" spans="1:8" x14ac:dyDescent="0.25">
      <c r="A27" s="38" t="s">
        <v>35</v>
      </c>
      <c r="B27" s="3"/>
      <c r="C27" s="5"/>
      <c r="D27" s="5"/>
      <c r="E27" s="5"/>
      <c r="F27" s="5">
        <f t="shared" si="0"/>
        <v>0</v>
      </c>
      <c r="G27" s="49">
        <f t="shared" si="2"/>
        <v>0</v>
      </c>
      <c r="H27" s="5" t="str">
        <f t="shared" si="1"/>
        <v>REPROVADO POR PRESENÇA</v>
      </c>
    </row>
    <row r="28" spans="1:8" x14ac:dyDescent="0.25">
      <c r="A28" s="38" t="s">
        <v>36</v>
      </c>
      <c r="B28" s="3"/>
      <c r="C28" s="5"/>
      <c r="D28" s="5"/>
      <c r="E28" s="5"/>
      <c r="F28" s="5">
        <f t="shared" si="0"/>
        <v>0</v>
      </c>
      <c r="G28" s="49">
        <f t="shared" si="2"/>
        <v>0</v>
      </c>
      <c r="H28" s="5" t="str">
        <f t="shared" si="1"/>
        <v>REPROVADO POR PRESENÇA</v>
      </c>
    </row>
    <row r="29" spans="1:8" x14ac:dyDescent="0.25">
      <c r="A29" s="38" t="s">
        <v>37</v>
      </c>
      <c r="B29" s="3"/>
      <c r="C29" s="5"/>
      <c r="D29" s="5"/>
      <c r="E29" s="5"/>
      <c r="F29" s="5">
        <f t="shared" si="0"/>
        <v>0</v>
      </c>
      <c r="G29" s="49">
        <f t="shared" si="2"/>
        <v>0</v>
      </c>
      <c r="H29" s="5" t="str">
        <f t="shared" si="1"/>
        <v>REPROVADO POR PRESENÇA</v>
      </c>
    </row>
    <row r="30" spans="1:8" x14ac:dyDescent="0.25">
      <c r="A30" s="38" t="s">
        <v>38</v>
      </c>
      <c r="B30" s="3"/>
      <c r="C30" s="5"/>
      <c r="D30" s="5"/>
      <c r="E30" s="5"/>
      <c r="F30" s="5">
        <f t="shared" si="0"/>
        <v>0</v>
      </c>
      <c r="G30" s="49">
        <f t="shared" si="2"/>
        <v>0</v>
      </c>
      <c r="H30" s="5" t="str">
        <f t="shared" si="1"/>
        <v>REPROVADO POR PRESENÇA</v>
      </c>
    </row>
    <row r="31" spans="1:8" x14ac:dyDescent="0.25">
      <c r="A31" s="38" t="s">
        <v>39</v>
      </c>
      <c r="B31" s="3"/>
      <c r="C31" s="5"/>
      <c r="D31" s="5"/>
      <c r="E31" s="5"/>
      <c r="F31" s="5">
        <f t="shared" si="0"/>
        <v>0</v>
      </c>
      <c r="G31" s="49">
        <f t="shared" si="2"/>
        <v>0</v>
      </c>
      <c r="H31" s="5" t="str">
        <f t="shared" si="1"/>
        <v>REPROVADO POR PRESENÇA</v>
      </c>
    </row>
    <row r="32" spans="1:8" x14ac:dyDescent="0.25">
      <c r="A32" s="38" t="s">
        <v>40</v>
      </c>
      <c r="B32" s="3"/>
      <c r="C32" s="5"/>
      <c r="D32" s="5"/>
      <c r="E32" s="5"/>
      <c r="F32" s="5">
        <f t="shared" si="0"/>
        <v>0</v>
      </c>
      <c r="G32" s="49">
        <f t="shared" si="2"/>
        <v>0</v>
      </c>
      <c r="H32" s="5" t="str">
        <f t="shared" si="1"/>
        <v>REPROVADO POR PRESENÇA</v>
      </c>
    </row>
    <row r="33" spans="1:8" x14ac:dyDescent="0.25">
      <c r="A33" s="38" t="s">
        <v>41</v>
      </c>
      <c r="B33" s="3"/>
      <c r="C33" s="5"/>
      <c r="D33" s="5"/>
      <c r="E33" s="5"/>
      <c r="F33" s="5">
        <f t="shared" si="0"/>
        <v>0</v>
      </c>
      <c r="G33" s="49">
        <f t="shared" si="2"/>
        <v>0</v>
      </c>
      <c r="H33" s="5" t="str">
        <f t="shared" si="1"/>
        <v>REPROVADO POR PRESENÇA</v>
      </c>
    </row>
    <row r="34" spans="1:8" x14ac:dyDescent="0.25">
      <c r="A34" s="38" t="s">
        <v>42</v>
      </c>
      <c r="B34" s="3"/>
      <c r="C34" s="5"/>
      <c r="D34" s="5"/>
      <c r="E34" s="5"/>
      <c r="F34" s="5">
        <f t="shared" ref="F34:F65" si="3">D34+E34</f>
        <v>0</v>
      </c>
      <c r="G34" s="49">
        <f t="shared" si="2"/>
        <v>0</v>
      </c>
      <c r="H34" s="5" t="str">
        <f t="shared" ref="H34:H69" si="4">IF(B34&lt;70%,"REPROVADO POR PRESENÇA",IF(G34&lt;5,"REPROVADO POR NOTA","APROVADO"))</f>
        <v>REPROVADO POR PRESENÇA</v>
      </c>
    </row>
    <row r="35" spans="1:8" x14ac:dyDescent="0.25">
      <c r="A35" s="38" t="s">
        <v>43</v>
      </c>
      <c r="B35" s="3"/>
      <c r="C35" s="5"/>
      <c r="D35" s="5"/>
      <c r="E35" s="5"/>
      <c r="F35" s="5">
        <f t="shared" si="3"/>
        <v>0</v>
      </c>
      <c r="G35" s="49">
        <f t="shared" si="2"/>
        <v>0</v>
      </c>
      <c r="H35" s="5" t="str">
        <f t="shared" si="4"/>
        <v>REPROVADO POR PRESENÇA</v>
      </c>
    </row>
    <row r="36" spans="1:8" x14ac:dyDescent="0.25">
      <c r="A36" s="38" t="s">
        <v>44</v>
      </c>
      <c r="B36" s="3"/>
      <c r="C36" s="5"/>
      <c r="D36" s="5"/>
      <c r="E36" s="5"/>
      <c r="F36" s="5">
        <f t="shared" si="3"/>
        <v>0</v>
      </c>
      <c r="G36" s="49">
        <f t="shared" si="2"/>
        <v>0</v>
      </c>
      <c r="H36" s="5" t="str">
        <f t="shared" si="4"/>
        <v>REPROVADO POR PRESENÇA</v>
      </c>
    </row>
    <row r="37" spans="1:8" x14ac:dyDescent="0.25">
      <c r="A37" s="38" t="s">
        <v>45</v>
      </c>
      <c r="B37" s="3"/>
      <c r="C37" s="5"/>
      <c r="D37" s="5"/>
      <c r="E37" s="5"/>
      <c r="F37" s="5">
        <f t="shared" si="3"/>
        <v>0</v>
      </c>
      <c r="G37" s="49">
        <f t="shared" si="2"/>
        <v>0</v>
      </c>
      <c r="H37" s="5" t="str">
        <f t="shared" si="4"/>
        <v>REPROVADO POR PRESENÇA</v>
      </c>
    </row>
    <row r="38" spans="1:8" x14ac:dyDescent="0.25">
      <c r="A38" s="38" t="s">
        <v>46</v>
      </c>
      <c r="B38" s="3"/>
      <c r="C38" s="5"/>
      <c r="D38" s="5"/>
      <c r="E38" s="5"/>
      <c r="F38" s="5">
        <f t="shared" si="3"/>
        <v>0</v>
      </c>
      <c r="G38" s="49">
        <f t="shared" si="2"/>
        <v>0</v>
      </c>
      <c r="H38" s="5" t="str">
        <f t="shared" si="4"/>
        <v>REPROVADO POR PRESENÇA</v>
      </c>
    </row>
    <row r="39" spans="1:8" x14ac:dyDescent="0.25">
      <c r="A39" s="38" t="s">
        <v>47</v>
      </c>
      <c r="B39" s="3"/>
      <c r="C39" s="5"/>
      <c r="D39" s="5"/>
      <c r="E39" s="5"/>
      <c r="F39" s="5">
        <f t="shared" si="3"/>
        <v>0</v>
      </c>
      <c r="G39" s="49">
        <f t="shared" si="2"/>
        <v>0</v>
      </c>
      <c r="H39" s="5" t="str">
        <f t="shared" si="4"/>
        <v>REPROVADO POR PRESENÇA</v>
      </c>
    </row>
    <row r="40" spans="1:8" x14ac:dyDescent="0.25">
      <c r="A40" s="38" t="s">
        <v>48</v>
      </c>
      <c r="B40" s="3"/>
      <c r="C40" s="5"/>
      <c r="D40" s="5"/>
      <c r="E40" s="5"/>
      <c r="F40" s="5">
        <f t="shared" si="3"/>
        <v>0</v>
      </c>
      <c r="G40" s="49">
        <f t="shared" si="2"/>
        <v>0</v>
      </c>
      <c r="H40" s="5" t="str">
        <f t="shared" si="4"/>
        <v>REPROVADO POR PRESENÇA</v>
      </c>
    </row>
    <row r="41" spans="1:8" x14ac:dyDescent="0.25">
      <c r="A41" s="38" t="s">
        <v>49</v>
      </c>
      <c r="B41" s="3"/>
      <c r="C41" s="5"/>
      <c r="D41" s="5"/>
      <c r="E41" s="5"/>
      <c r="F41" s="5">
        <f t="shared" si="3"/>
        <v>0</v>
      </c>
      <c r="G41" s="49">
        <f t="shared" si="2"/>
        <v>0</v>
      </c>
      <c r="H41" s="5" t="str">
        <f t="shared" si="4"/>
        <v>REPROVADO POR PRESENÇA</v>
      </c>
    </row>
    <row r="42" spans="1:8" x14ac:dyDescent="0.25">
      <c r="A42" s="38" t="s">
        <v>50</v>
      </c>
      <c r="B42" s="3"/>
      <c r="C42" s="5"/>
      <c r="D42" s="5"/>
      <c r="E42" s="5"/>
      <c r="F42" s="5">
        <f t="shared" si="3"/>
        <v>0</v>
      </c>
      <c r="G42" s="49">
        <f t="shared" si="2"/>
        <v>0</v>
      </c>
      <c r="H42" s="5" t="str">
        <f t="shared" si="4"/>
        <v>REPROVADO POR PRESENÇA</v>
      </c>
    </row>
    <row r="43" spans="1:8" x14ac:dyDescent="0.25">
      <c r="A43" s="38" t="s">
        <v>51</v>
      </c>
      <c r="B43" s="3"/>
      <c r="C43" s="5"/>
      <c r="D43" s="5"/>
      <c r="E43" s="5"/>
      <c r="F43" s="5">
        <f t="shared" si="3"/>
        <v>0</v>
      </c>
      <c r="G43" s="49">
        <f t="shared" si="2"/>
        <v>0</v>
      </c>
      <c r="H43" s="5" t="str">
        <f t="shared" si="4"/>
        <v>REPROVADO POR PRESENÇA</v>
      </c>
    </row>
    <row r="44" spans="1:8" x14ac:dyDescent="0.25">
      <c r="A44" s="38" t="s">
        <v>52</v>
      </c>
      <c r="B44" s="3"/>
      <c r="C44" s="5"/>
      <c r="D44" s="5"/>
      <c r="E44" s="5"/>
      <c r="F44" s="5">
        <f t="shared" si="3"/>
        <v>0</v>
      </c>
      <c r="G44" s="49">
        <f t="shared" si="2"/>
        <v>0</v>
      </c>
      <c r="H44" s="5" t="str">
        <f t="shared" si="4"/>
        <v>REPROVADO POR PRESENÇA</v>
      </c>
    </row>
    <row r="45" spans="1:8" x14ac:dyDescent="0.25">
      <c r="A45" s="38" t="s">
        <v>53</v>
      </c>
      <c r="B45" s="3"/>
      <c r="C45" s="5"/>
      <c r="D45" s="5"/>
      <c r="E45" s="5"/>
      <c r="F45" s="5">
        <f t="shared" si="3"/>
        <v>0</v>
      </c>
      <c r="G45" s="49">
        <f t="shared" si="2"/>
        <v>0</v>
      </c>
      <c r="H45" s="5" t="str">
        <f t="shared" si="4"/>
        <v>REPROVADO POR PRESENÇA</v>
      </c>
    </row>
    <row r="46" spans="1:8" x14ac:dyDescent="0.25">
      <c r="A46" s="38" t="s">
        <v>54</v>
      </c>
      <c r="B46" s="3"/>
      <c r="C46" s="5"/>
      <c r="D46" s="5"/>
      <c r="E46" s="5"/>
      <c r="F46" s="5">
        <f t="shared" si="3"/>
        <v>0</v>
      </c>
      <c r="G46" s="49">
        <f t="shared" si="2"/>
        <v>0</v>
      </c>
      <c r="H46" s="5" t="str">
        <f t="shared" si="4"/>
        <v>REPROVADO POR PRESENÇA</v>
      </c>
    </row>
    <row r="47" spans="1:8" x14ac:dyDescent="0.25">
      <c r="A47" s="38" t="s">
        <v>55</v>
      </c>
      <c r="B47" s="3"/>
      <c r="C47" s="5"/>
      <c r="D47" s="5"/>
      <c r="E47" s="5"/>
      <c r="F47" s="5">
        <f t="shared" si="3"/>
        <v>0</v>
      </c>
      <c r="G47" s="49">
        <f t="shared" si="2"/>
        <v>0</v>
      </c>
      <c r="H47" s="5" t="str">
        <f t="shared" si="4"/>
        <v>REPROVADO POR PRESENÇA</v>
      </c>
    </row>
    <row r="48" spans="1:8" x14ac:dyDescent="0.25">
      <c r="A48" s="38" t="s">
        <v>56</v>
      </c>
      <c r="B48" s="3"/>
      <c r="C48" s="5"/>
      <c r="D48" s="5"/>
      <c r="E48" s="5"/>
      <c r="F48" s="5">
        <f t="shared" si="3"/>
        <v>0</v>
      </c>
      <c r="G48" s="49">
        <f t="shared" si="2"/>
        <v>0</v>
      </c>
      <c r="H48" s="5" t="str">
        <f t="shared" si="4"/>
        <v>REPROVADO POR PRESENÇA</v>
      </c>
    </row>
    <row r="49" spans="1:8" x14ac:dyDescent="0.25">
      <c r="A49" s="38" t="s">
        <v>57</v>
      </c>
      <c r="B49" s="3"/>
      <c r="C49" s="5"/>
      <c r="D49" s="5"/>
      <c r="E49" s="5"/>
      <c r="F49" s="5">
        <f t="shared" si="3"/>
        <v>0</v>
      </c>
      <c r="G49" s="49">
        <f t="shared" si="2"/>
        <v>0</v>
      </c>
      <c r="H49" s="5" t="str">
        <f t="shared" si="4"/>
        <v>REPROVADO POR PRESENÇA</v>
      </c>
    </row>
    <row r="50" spans="1:8" x14ac:dyDescent="0.25">
      <c r="A50" s="38" t="s">
        <v>58</v>
      </c>
      <c r="B50" s="3"/>
      <c r="C50" s="5"/>
      <c r="D50" s="5"/>
      <c r="E50" s="5"/>
      <c r="F50" s="5">
        <f t="shared" si="3"/>
        <v>0</v>
      </c>
      <c r="G50" s="49">
        <f t="shared" si="2"/>
        <v>0</v>
      </c>
      <c r="H50" s="5" t="str">
        <f t="shared" si="4"/>
        <v>REPROVADO POR PRESENÇA</v>
      </c>
    </row>
    <row r="51" spans="1:8" x14ac:dyDescent="0.25">
      <c r="A51" s="38" t="s">
        <v>59</v>
      </c>
      <c r="B51" s="3"/>
      <c r="C51" s="5"/>
      <c r="D51" s="5"/>
      <c r="E51" s="5"/>
      <c r="F51" s="5">
        <f t="shared" si="3"/>
        <v>0</v>
      </c>
      <c r="G51" s="49">
        <f t="shared" si="2"/>
        <v>0</v>
      </c>
      <c r="H51" s="5" t="str">
        <f t="shared" si="4"/>
        <v>REPROVADO POR PRESENÇA</v>
      </c>
    </row>
    <row r="52" spans="1:8" x14ac:dyDescent="0.25">
      <c r="A52" s="38" t="s">
        <v>60</v>
      </c>
      <c r="B52" s="3"/>
      <c r="C52" s="5"/>
      <c r="D52" s="5"/>
      <c r="E52" s="5"/>
      <c r="F52" s="5">
        <f t="shared" si="3"/>
        <v>0</v>
      </c>
      <c r="G52" s="49">
        <f t="shared" si="2"/>
        <v>0</v>
      </c>
      <c r="H52" s="5" t="str">
        <f t="shared" si="4"/>
        <v>REPROVADO POR PRESENÇA</v>
      </c>
    </row>
    <row r="53" spans="1:8" x14ac:dyDescent="0.25">
      <c r="A53" s="38" t="s">
        <v>61</v>
      </c>
      <c r="B53" s="3"/>
      <c r="C53" s="5"/>
      <c r="D53" s="5"/>
      <c r="E53" s="5"/>
      <c r="F53" s="5">
        <f t="shared" si="3"/>
        <v>0</v>
      </c>
      <c r="G53" s="49">
        <f t="shared" si="2"/>
        <v>0</v>
      </c>
      <c r="H53" s="5" t="str">
        <f t="shared" si="4"/>
        <v>REPROVADO POR PRESENÇA</v>
      </c>
    </row>
    <row r="54" spans="1:8" x14ac:dyDescent="0.25">
      <c r="A54" s="38" t="s">
        <v>62</v>
      </c>
      <c r="B54" s="3"/>
      <c r="C54" s="5"/>
      <c r="D54" s="5"/>
      <c r="E54" s="5"/>
      <c r="F54" s="5">
        <f t="shared" si="3"/>
        <v>0</v>
      </c>
      <c r="G54" s="49">
        <f t="shared" si="2"/>
        <v>0</v>
      </c>
      <c r="H54" s="5" t="str">
        <f t="shared" si="4"/>
        <v>REPROVADO POR PRESENÇA</v>
      </c>
    </row>
    <row r="55" spans="1:8" x14ac:dyDescent="0.25">
      <c r="A55" s="38" t="s">
        <v>63</v>
      </c>
      <c r="B55" s="3"/>
      <c r="C55" s="5"/>
      <c r="D55" s="5"/>
      <c r="E55" s="5"/>
      <c r="F55" s="5">
        <f t="shared" si="3"/>
        <v>0</v>
      </c>
      <c r="G55" s="49">
        <f t="shared" si="2"/>
        <v>0</v>
      </c>
      <c r="H55" s="5" t="str">
        <f t="shared" si="4"/>
        <v>REPROVADO POR PRESENÇA</v>
      </c>
    </row>
    <row r="56" spans="1:8" x14ac:dyDescent="0.25">
      <c r="A56" s="38" t="s">
        <v>64</v>
      </c>
      <c r="B56" s="3"/>
      <c r="C56" s="5"/>
      <c r="D56" s="5"/>
      <c r="E56" s="5"/>
      <c r="F56" s="5">
        <f t="shared" si="3"/>
        <v>0</v>
      </c>
      <c r="G56" s="49">
        <f t="shared" si="2"/>
        <v>0</v>
      </c>
      <c r="H56" s="5" t="str">
        <f t="shared" si="4"/>
        <v>REPROVADO POR PRESENÇA</v>
      </c>
    </row>
    <row r="57" spans="1:8" x14ac:dyDescent="0.25">
      <c r="A57" s="38" t="s">
        <v>65</v>
      </c>
      <c r="B57" s="3"/>
      <c r="C57" s="5"/>
      <c r="D57" s="5"/>
      <c r="E57" s="5"/>
      <c r="F57" s="5">
        <f t="shared" si="3"/>
        <v>0</v>
      </c>
      <c r="G57" s="49">
        <f t="shared" si="2"/>
        <v>0</v>
      </c>
      <c r="H57" s="5" t="str">
        <f t="shared" si="4"/>
        <v>REPROVADO POR PRESENÇA</v>
      </c>
    </row>
    <row r="58" spans="1:8" x14ac:dyDescent="0.25">
      <c r="A58" s="38" t="s">
        <v>66</v>
      </c>
      <c r="B58" s="3"/>
      <c r="C58" s="5"/>
      <c r="D58" s="5"/>
      <c r="E58" s="5"/>
      <c r="F58" s="5">
        <f t="shared" si="3"/>
        <v>0</v>
      </c>
      <c r="G58" s="49">
        <f t="shared" si="2"/>
        <v>0</v>
      </c>
      <c r="H58" s="5" t="str">
        <f t="shared" si="4"/>
        <v>REPROVADO POR PRESENÇA</v>
      </c>
    </row>
    <row r="59" spans="1:8" x14ac:dyDescent="0.25">
      <c r="A59" s="38" t="s">
        <v>67</v>
      </c>
      <c r="B59" s="3"/>
      <c r="C59" s="5"/>
      <c r="D59" s="5"/>
      <c r="E59" s="5"/>
      <c r="F59" s="5">
        <f t="shared" si="3"/>
        <v>0</v>
      </c>
      <c r="G59" s="49">
        <f>C59*0.5+F59*0.5</f>
        <v>0</v>
      </c>
      <c r="H59" s="5" t="str">
        <f t="shared" si="4"/>
        <v>REPROVADO POR PRESENÇA</v>
      </c>
    </row>
    <row r="60" spans="1:8" x14ac:dyDescent="0.25">
      <c r="A60" s="38" t="s">
        <v>68</v>
      </c>
      <c r="B60" s="3"/>
      <c r="C60" s="5"/>
      <c r="D60" s="5"/>
      <c r="E60" s="5"/>
      <c r="F60" s="24">
        <f>AVERAGE(F2:F59)</f>
        <v>0</v>
      </c>
      <c r="G60" s="49">
        <f t="shared" si="2"/>
        <v>0</v>
      </c>
      <c r="H60" s="5" t="str">
        <f t="shared" si="4"/>
        <v>REPROVADO POR PRESENÇA</v>
      </c>
    </row>
    <row r="61" spans="1:8" x14ac:dyDescent="0.25">
      <c r="A61" s="38" t="s">
        <v>69</v>
      </c>
      <c r="B61" s="3"/>
      <c r="C61" s="5"/>
      <c r="D61" s="5"/>
      <c r="E61" s="5"/>
      <c r="F61" s="24">
        <f t="shared" ref="F61:F69" si="5">AVERAGE(F3:F60)</f>
        <v>0</v>
      </c>
      <c r="G61" s="49">
        <f t="shared" si="2"/>
        <v>0</v>
      </c>
      <c r="H61" s="5" t="str">
        <f t="shared" si="4"/>
        <v>REPROVADO POR PRESENÇA</v>
      </c>
    </row>
    <row r="62" spans="1:8" x14ac:dyDescent="0.25">
      <c r="A62" s="38" t="s">
        <v>70</v>
      </c>
      <c r="B62" s="3"/>
      <c r="C62" s="5"/>
      <c r="D62" s="5"/>
      <c r="E62" s="5"/>
      <c r="F62" s="24">
        <f t="shared" si="5"/>
        <v>0</v>
      </c>
      <c r="G62" s="49">
        <f t="shared" si="2"/>
        <v>0</v>
      </c>
      <c r="H62" s="5" t="str">
        <f t="shared" si="4"/>
        <v>REPROVADO POR PRESENÇA</v>
      </c>
    </row>
    <row r="63" spans="1:8" x14ac:dyDescent="0.25">
      <c r="A63" s="38" t="s">
        <v>71</v>
      </c>
      <c r="B63" s="3"/>
      <c r="C63" s="5"/>
      <c r="D63" s="5"/>
      <c r="E63" s="5"/>
      <c r="F63" s="24">
        <f t="shared" si="5"/>
        <v>0</v>
      </c>
      <c r="G63" s="49">
        <f t="shared" si="2"/>
        <v>0</v>
      </c>
      <c r="H63" s="5" t="str">
        <f t="shared" si="4"/>
        <v>REPROVADO POR PRESENÇA</v>
      </c>
    </row>
    <row r="64" spans="1:8" x14ac:dyDescent="0.25">
      <c r="A64" s="38" t="s">
        <v>72</v>
      </c>
      <c r="B64" s="3"/>
      <c r="C64" s="5"/>
      <c r="D64" s="5"/>
      <c r="E64" s="5"/>
      <c r="F64" s="24">
        <f t="shared" si="5"/>
        <v>0</v>
      </c>
      <c r="G64" s="49">
        <f t="shared" si="2"/>
        <v>0</v>
      </c>
      <c r="H64" s="5" t="str">
        <f t="shared" si="4"/>
        <v>REPROVADO POR PRESENÇA</v>
      </c>
    </row>
    <row r="65" spans="1:8" x14ac:dyDescent="0.25">
      <c r="A65" s="38" t="s">
        <v>73</v>
      </c>
      <c r="B65" s="36"/>
      <c r="C65" s="5"/>
      <c r="D65" s="5"/>
      <c r="E65" s="5"/>
      <c r="F65" s="24">
        <f t="shared" si="5"/>
        <v>0</v>
      </c>
      <c r="G65" s="49">
        <f t="shared" si="2"/>
        <v>0</v>
      </c>
      <c r="H65" s="5" t="str">
        <f t="shared" si="4"/>
        <v>REPROVADO POR PRESENÇA</v>
      </c>
    </row>
    <row r="66" spans="1:8" x14ac:dyDescent="0.25">
      <c r="A66" s="38" t="s">
        <v>74</v>
      </c>
      <c r="B66" s="36"/>
      <c r="C66" s="5"/>
      <c r="D66" s="5"/>
      <c r="E66" s="5"/>
      <c r="F66" s="24">
        <f t="shared" si="5"/>
        <v>0</v>
      </c>
      <c r="G66" s="49">
        <f t="shared" si="2"/>
        <v>0</v>
      </c>
      <c r="H66" s="5" t="str">
        <f t="shared" si="4"/>
        <v>REPROVADO POR PRESENÇA</v>
      </c>
    </row>
    <row r="67" spans="1:8" x14ac:dyDescent="0.25">
      <c r="A67" s="38" t="s">
        <v>75</v>
      </c>
      <c r="B67" s="36"/>
      <c r="C67" s="5"/>
      <c r="D67" s="5"/>
      <c r="E67" s="5"/>
      <c r="F67" s="24">
        <f t="shared" si="5"/>
        <v>0</v>
      </c>
      <c r="G67" s="49">
        <f t="shared" ref="G67:G69" si="6">C67*0.5+F67*0.5</f>
        <v>0</v>
      </c>
      <c r="H67" s="5" t="str">
        <f t="shared" si="4"/>
        <v>REPROVADO POR PRESENÇA</v>
      </c>
    </row>
    <row r="68" spans="1:8" x14ac:dyDescent="0.25">
      <c r="A68" s="38" t="s">
        <v>76</v>
      </c>
      <c r="B68" s="36"/>
      <c r="C68" s="5"/>
      <c r="D68" s="5"/>
      <c r="E68" s="5"/>
      <c r="F68" s="24">
        <f t="shared" si="5"/>
        <v>0</v>
      </c>
      <c r="G68" s="49">
        <f t="shared" si="6"/>
        <v>0</v>
      </c>
      <c r="H68" s="5" t="str">
        <f t="shared" si="4"/>
        <v>REPROVADO POR PRESENÇA</v>
      </c>
    </row>
    <row r="69" spans="1:8" x14ac:dyDescent="0.25">
      <c r="A69" s="38" t="s">
        <v>77</v>
      </c>
      <c r="B69" s="36"/>
      <c r="C69" s="5"/>
      <c r="D69" s="5"/>
      <c r="E69" s="5"/>
      <c r="F69" s="24">
        <f t="shared" si="5"/>
        <v>0</v>
      </c>
      <c r="G69" s="49">
        <f t="shared" si="6"/>
        <v>0</v>
      </c>
      <c r="H69" s="5" t="str">
        <f t="shared" si="4"/>
        <v>REPROVADO POR PRESENÇA</v>
      </c>
    </row>
    <row r="70" spans="1:8" x14ac:dyDescent="0.25">
      <c r="A70" s="40"/>
    </row>
    <row r="71" spans="1:8" x14ac:dyDescent="0.25">
      <c r="A71" s="40"/>
    </row>
    <row r="72" spans="1:8" x14ac:dyDescent="0.25">
      <c r="A72" s="40"/>
    </row>
    <row r="73" spans="1:8" x14ac:dyDescent="0.25">
      <c r="A73" s="40"/>
    </row>
    <row r="74" spans="1:8" x14ac:dyDescent="0.25">
      <c r="A74" s="40"/>
    </row>
    <row r="75" spans="1:8" x14ac:dyDescent="0.25">
      <c r="A75" s="40"/>
    </row>
    <row r="76" spans="1:8" x14ac:dyDescent="0.25">
      <c r="A76" s="40"/>
    </row>
    <row r="77" spans="1:8" x14ac:dyDescent="0.25">
      <c r="A77" s="40"/>
    </row>
    <row r="78" spans="1:8" x14ac:dyDescent="0.25">
      <c r="A78" s="40"/>
    </row>
    <row r="79" spans="1:8" x14ac:dyDescent="0.25">
      <c r="A79" s="40"/>
    </row>
    <row r="80" spans="1:8" x14ac:dyDescent="0.25">
      <c r="A80" s="40"/>
    </row>
    <row r="81" spans="1:1" x14ac:dyDescent="0.25">
      <c r="A81" s="40"/>
    </row>
    <row r="82" spans="1:1" x14ac:dyDescent="0.25">
      <c r="A82" s="40"/>
    </row>
    <row r="83" spans="1:1" x14ac:dyDescent="0.25">
      <c r="A83" s="40"/>
    </row>
    <row r="84" spans="1:1" x14ac:dyDescent="0.25">
      <c r="A84" s="40"/>
    </row>
    <row r="85" spans="1:1" x14ac:dyDescent="0.25">
      <c r="A85" s="40"/>
    </row>
    <row r="86" spans="1:1" x14ac:dyDescent="0.25">
      <c r="A86" s="40"/>
    </row>
    <row r="87" spans="1:1" x14ac:dyDescent="0.25">
      <c r="A87" s="40"/>
    </row>
    <row r="88" spans="1:1" x14ac:dyDescent="0.25">
      <c r="A88" s="40"/>
    </row>
    <row r="89" spans="1:1" x14ac:dyDescent="0.25">
      <c r="A89" s="40"/>
    </row>
    <row r="90" spans="1:1" x14ac:dyDescent="0.25">
      <c r="A90" s="40"/>
    </row>
    <row r="91" spans="1:1" x14ac:dyDescent="0.25">
      <c r="A91" s="40"/>
    </row>
    <row r="92" spans="1:1" x14ac:dyDescent="0.25">
      <c r="A92" s="40"/>
    </row>
    <row r="93" spans="1:1" x14ac:dyDescent="0.25">
      <c r="A93" s="40"/>
    </row>
    <row r="94" spans="1:1" x14ac:dyDescent="0.25">
      <c r="A94" s="40"/>
    </row>
    <row r="95" spans="1:1" x14ac:dyDescent="0.25">
      <c r="A95" s="40"/>
    </row>
    <row r="96" spans="1:1" x14ac:dyDescent="0.25">
      <c r="A96" s="40"/>
    </row>
    <row r="97" spans="1:1" x14ac:dyDescent="0.25">
      <c r="A97" s="40"/>
    </row>
    <row r="98" spans="1:1" x14ac:dyDescent="0.25">
      <c r="A98" s="40"/>
    </row>
    <row r="99" spans="1:1" x14ac:dyDescent="0.25">
      <c r="A99" s="40"/>
    </row>
    <row r="100" spans="1:1" x14ac:dyDescent="0.25">
      <c r="A100" s="41"/>
    </row>
  </sheetData>
  <autoFilter ref="A1:I64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Faltas</vt:lpstr>
      <vt:lpstr>Plan1</vt:lpstr>
      <vt:lpstr>Notas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Aninha</dc:creator>
  <cp:lastModifiedBy>Joao Luiz Passador</cp:lastModifiedBy>
  <cp:lastPrinted>2012-04-24T00:18:23Z</cp:lastPrinted>
  <dcterms:created xsi:type="dcterms:W3CDTF">2011-10-25T18:26:33Z</dcterms:created>
  <dcterms:modified xsi:type="dcterms:W3CDTF">2023-08-15T00:56:38Z</dcterms:modified>
</cp:coreProperties>
</file>