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<sst xmlns="http://schemas.openxmlformats.org/spreadsheetml/2006/main" count="283" uniqueCount="220">
  <si>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</si>
  <si>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</si>
  <si>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</si>
  <si>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</si>
  <si>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</si>
  <si>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</si>
  <si>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</si>
  <si>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</si>
  <si>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</si>
  <si>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</si>
  <si>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</si>
  <si>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</si>
  <si>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</si>
  <si>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</si>
  <si>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</si>
  <si>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</si>
  <si>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</si>
  <si>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</si>
  <si>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</si>
  <si>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- 5EAB, 5EQNI, 5EQNII</t>
  </si>
  <si>
    <t>Física2 - 3EA; Física3 - 3EFM</t>
  </si>
  <si>
    <t>Beatriz S. de Sales</t>
  </si>
  <si>
    <t>Bianca A. Bertão</t>
  </si>
  <si>
    <t>Bruna S. C. Vallim</t>
  </si>
  <si>
    <t>Filipe L. C. Silva</t>
  </si>
  <si>
    <t>Gabriel A. de Souza</t>
  </si>
  <si>
    <t>Gabriela S. dos Santos</t>
  </si>
  <si>
    <t>Isadora de S. L. Gomes</t>
  </si>
  <si>
    <t>João Marcos R. F. Silva</t>
  </si>
  <si>
    <t>João Pedro S. Lourenço</t>
  </si>
  <si>
    <t>Luiz Felipe H. Assaf</t>
  </si>
  <si>
    <t>Maria Eduarda M. Amadeu</t>
  </si>
  <si>
    <t>Moisés Jorge S. Nehme</t>
  </si>
  <si>
    <t>Murilo H. Silva</t>
  </si>
  <si>
    <t>Najua Barhoum</t>
  </si>
  <si>
    <t>Natalia Nunes de P. Alves</t>
  </si>
  <si>
    <t>Pedro H. M. Rampinelli</t>
  </si>
  <si>
    <t>Vinícius L. Ribeiro</t>
  </si>
  <si>
    <t>Vitor Belesso</t>
  </si>
  <si>
    <t>Vitor P. de Mello</t>
  </si>
  <si>
    <t>Yuri M. Herculano</t>
  </si>
  <si>
    <t>Alexandre G. P. Botelho</t>
  </si>
  <si>
    <t>Ana Beatriz A. Barbosa</t>
  </si>
  <si>
    <t>Ana Beatriz S. Salles</t>
  </si>
  <si>
    <t>Arthur Davi K. Rodrigues</t>
  </si>
  <si>
    <t>Beatricy C. Vieira</t>
  </si>
  <si>
    <t>Bianca de O. Teixeira</t>
  </si>
  <si>
    <t>Breno G. Astrachan</t>
  </si>
  <si>
    <t>Celso H. L. P. Vitoriano</t>
  </si>
  <si>
    <t>Cindy F. Cintra</t>
  </si>
  <si>
    <t>Daniel M. Ciampi</t>
  </si>
  <si>
    <t>Daurya C. da Silva</t>
  </si>
  <si>
    <t>Diego S. Durce</t>
  </si>
  <si>
    <t>Evelyn R. M. Trindade</t>
  </si>
  <si>
    <t>Fabricio D. Soares</t>
  </si>
  <si>
    <t>Felipe A. G. Calandrin</t>
  </si>
  <si>
    <t>Felipe B. da C. Campos</t>
  </si>
  <si>
    <t>Felipe M. Piedade</t>
  </si>
  <si>
    <t>Gabriel A. Cardoso</t>
  </si>
  <si>
    <t>Gabriel C. Oliveira</t>
  </si>
  <si>
    <t>Gabriel D. Rodriguez</t>
  </si>
  <si>
    <t>Gabriela D. de Moraes</t>
  </si>
  <si>
    <t>Giovana R. Sabino</t>
  </si>
  <si>
    <t>Giovani R. Q. de Andrade</t>
  </si>
  <si>
    <t>Giovanna B. de Oliveira</t>
  </si>
  <si>
    <t>Gleison A. R. dos Santos</t>
  </si>
  <si>
    <t>Guilherme A. Silva</t>
  </si>
  <si>
    <t>Guilherme R. dos R. Rosa</t>
  </si>
  <si>
    <t>Gustavo J. Giusti</t>
  </si>
  <si>
    <t>Gustavo T. de Oliveira</t>
  </si>
  <si>
    <t>Helena A. Lins</t>
  </si>
  <si>
    <t>Hidalgo de Oliveira</t>
  </si>
  <si>
    <t>Iago G. Tokitaka</t>
  </si>
  <si>
    <t>Irica T. Y. Knorst</t>
  </si>
  <si>
    <t>Isabela S. de S. Barbosa</t>
  </si>
  <si>
    <t>Isabella A. Barreiro</t>
  </si>
  <si>
    <t>Isaías G. Júnior</t>
  </si>
  <si>
    <t>João Augusto A. F. Camillato</t>
  </si>
  <si>
    <t>João Vitor A. Bezerra</t>
  </si>
  <si>
    <t>Julia D. Maloste</t>
  </si>
  <si>
    <t>Julia S. Leoni</t>
  </si>
  <si>
    <t>Kauan R. Lima</t>
  </si>
  <si>
    <t>Lidiane G. S. Dias</t>
  </si>
  <si>
    <t>Lohan D. Rosa</t>
  </si>
  <si>
    <t>Luca G. Strefezzi</t>
  </si>
  <si>
    <t>Lucas R. Amato</t>
  </si>
  <si>
    <t>Luiz Guilherme B. da Silva</t>
  </si>
  <si>
    <t>Maria Clara Capato</t>
  </si>
  <si>
    <t>Maria Fernanda da S. Santos</t>
  </si>
  <si>
    <t>Mariana A. Stefanelli</t>
  </si>
  <si>
    <t>Mario H. Murata</t>
  </si>
  <si>
    <t>Mateus Q. Veide</t>
  </si>
  <si>
    <t>Matheus A. P. Rocha</t>
  </si>
  <si>
    <t>Matheus Capelin</t>
  </si>
  <si>
    <t>Matheus M. Venâncio</t>
  </si>
  <si>
    <t>Mihana Enomoto</t>
  </si>
  <si>
    <t>Monique A. Antunes</t>
  </si>
  <si>
    <t>Nicolas Ribeiro</t>
  </si>
  <si>
    <t>Pedro G. P. de Moraes</t>
  </si>
  <si>
    <t>Pedro R. P. Lopes</t>
  </si>
  <si>
    <t>Rafael C. Reis</t>
  </si>
  <si>
    <t>Rafaela M. dos Santos</t>
  </si>
  <si>
    <t>Raul de A. Santos</t>
  </si>
  <si>
    <t>Sergio B. dos S. Junior</t>
  </si>
  <si>
    <t>Stella S. Lacerda</t>
  </si>
  <si>
    <t>Valéria S. Tamekuni</t>
  </si>
  <si>
    <t>Vinicius R. Nogueira</t>
  </si>
  <si>
    <t>Vitória C. Prado</t>
  </si>
  <si>
    <t>Ana Carolina S. Francisco</t>
  </si>
  <si>
    <t>Ana Luísa S. Z. Araujo</t>
  </si>
  <si>
    <t>Anthony M. Pereira</t>
  </si>
  <si>
    <t>Barbara Luisa A. de Albuquerque</t>
  </si>
  <si>
    <t>Bruna L. Lehoczki</t>
  </si>
  <si>
    <t>Bruna R. do E. Santo</t>
  </si>
  <si>
    <t>Cassia G. dos S. Ferreira</t>
  </si>
  <si>
    <t>Christopher A. F. Gonzaga</t>
  </si>
  <si>
    <t>Daiana de O. Silva</t>
  </si>
  <si>
    <t>Débora Landau</t>
  </si>
  <si>
    <t>Diego V. Passos</t>
  </si>
  <si>
    <t>Eduardo Marchiori</t>
  </si>
  <si>
    <t>Ellen J. N. Torquato</t>
  </si>
  <si>
    <t>Felipe E. Ueda</t>
  </si>
  <si>
    <t>Gabriel A. P. Julio</t>
  </si>
  <si>
    <t>Gabriele A. L. de Brito</t>
  </si>
  <si>
    <t>Giovanna E. Z. Vera</t>
  </si>
  <si>
    <t>Gustavo G. V. Galvão</t>
  </si>
  <si>
    <t>Hanna L. de Souza</t>
  </si>
  <si>
    <t>Henderson Q. L. Ng</t>
  </si>
  <si>
    <t>Izabella V. Rigo</t>
  </si>
  <si>
    <t>João Otávio P. da Silva</t>
  </si>
  <si>
    <t>João Victor V. C. do Carmo</t>
  </si>
  <si>
    <t>Julia da S. N. da Costa</t>
  </si>
  <si>
    <t>Livia Maria P. Freire</t>
  </si>
  <si>
    <t>Lucas S. Perassolli</t>
  </si>
  <si>
    <t>Luiz Felipe B. Sacchi</t>
  </si>
  <si>
    <t>Maria Júlia N. dos Anjos</t>
  </si>
  <si>
    <t>Mariana V. F. de Oliveira</t>
  </si>
  <si>
    <t>Mateus B. Silva</t>
  </si>
  <si>
    <t>Matheus M. Ramos</t>
  </si>
  <si>
    <t>Matheus T. Basso</t>
  </si>
  <si>
    <t>Nathalia D. Vieira</t>
  </si>
  <si>
    <t>Pedro Henrique M. de Almeida</t>
  </si>
  <si>
    <t>Pietro D. Ramos</t>
  </si>
  <si>
    <t>Renan A. S. Estefano</t>
  </si>
  <si>
    <t>Rodrigo de O. Venturini</t>
  </si>
  <si>
    <t>Ryan R. B. Duarte</t>
  </si>
  <si>
    <t>Thais B. T. Brasil</t>
  </si>
  <si>
    <t>Tomas H. R. Rodrigues</t>
  </si>
  <si>
    <t>Victor A. M. S. Cruz</t>
  </si>
  <si>
    <t>Vinícius D. F. Barboza</t>
  </si>
  <si>
    <t>Vinicius M. Florentino</t>
  </si>
  <si>
    <t>Vitor K. Aoki</t>
  </si>
  <si>
    <t>Yasmin C. da S. Figueiredo</t>
  </si>
  <si>
    <t>Yasmin dos A. Barcelos</t>
  </si>
  <si>
    <t>Adriany A. F. Eduardo</t>
  </si>
  <si>
    <t>Aline dos S. Rodrigues</t>
  </si>
  <si>
    <t>Andy C. Lee</t>
  </si>
  <si>
    <t>Augusto J. de Freitas</t>
  </si>
  <si>
    <t>Bruna M. Macedo</t>
  </si>
  <si>
    <t>Carlos Eduardo dos S. Almeida</t>
  </si>
  <si>
    <t>Cauã V. da Silva</t>
  </si>
  <si>
    <t>Cindy A. Y. Salazar</t>
  </si>
  <si>
    <t>Fábio C. Corrêa</t>
  </si>
  <si>
    <t>Felipe M. Justo</t>
  </si>
  <si>
    <t>Fernando R. Nakayama</t>
  </si>
  <si>
    <t>Gabriel B. Araujo</t>
  </si>
  <si>
    <t>Gabriela A. B. Silva</t>
  </si>
  <si>
    <t>Giovani M. Mendes</t>
  </si>
  <si>
    <t>Hugo C. Costa</t>
  </si>
  <si>
    <t>João V. G. Canobre</t>
  </si>
  <si>
    <t>Karolina C. dos Santos</t>
  </si>
  <si>
    <t>Lilian R. Lopes</t>
  </si>
  <si>
    <t>Lorena da S. Thomaz</t>
  </si>
  <si>
    <t>Lucas Cremostim</t>
  </si>
  <si>
    <t>Lucas H. F. da Costa</t>
  </si>
  <si>
    <t>Luiz H. A. Haruna</t>
  </si>
  <si>
    <t>Marcos V. O. de Jesus</t>
  </si>
  <si>
    <t>Maria G. P. Branco</t>
  </si>
  <si>
    <t>Mattheus L. Z. Monteiro</t>
  </si>
  <si>
    <t>Paola T. Parisi</t>
  </si>
  <si>
    <t>Raphael C. Domingo</t>
  </si>
  <si>
    <t>Vitor N. Cotias</t>
  </si>
  <si>
    <t>Ygor D. R. Gomes</t>
  </si>
  <si>
    <t>Abner P. de Almeida</t>
  </si>
  <si>
    <t>Aline B. da Hora</t>
  </si>
  <si>
    <t>Alvaro V. Aleprotte</t>
  </si>
  <si>
    <t>Amadeus F. Baracho</t>
  </si>
  <si>
    <t>Ana C. A. Sousa</t>
  </si>
  <si>
    <t>Beatriz L. de Souza</t>
  </si>
  <si>
    <t>Camille E. F. Soldera</t>
  </si>
  <si>
    <t>Carolina K. Ishikawa</t>
  </si>
  <si>
    <t>Fabiola de Faria</t>
  </si>
  <si>
    <t>Fernanda S. Garcia</t>
  </si>
  <si>
    <t>Fernando Y. de Melo</t>
  </si>
  <si>
    <t>Flavia G. Valente</t>
  </si>
  <si>
    <t>Gabriel A. Manfre</t>
  </si>
  <si>
    <t>Gabriel E. A. dos Santos</t>
  </si>
  <si>
    <t>Gabriella C. Bachega</t>
  </si>
  <si>
    <t>Giovanna de C. R. Silva</t>
  </si>
  <si>
    <t>Giovanna L. de Souza</t>
  </si>
  <si>
    <t>Gustavo N. de Araujo</t>
  </si>
  <si>
    <t>João H. C. Lima</t>
  </si>
  <si>
    <t>João V. dos S. Motta</t>
  </si>
  <si>
    <t>Julia C. das Neves</t>
  </si>
  <si>
    <t>Julia da S. Castro</t>
  </si>
  <si>
    <t>Júlia L. S. Redígolo</t>
  </si>
  <si>
    <t>Julia M. Tochetto</t>
  </si>
  <si>
    <t>Kauany V. L. da Silva</t>
  </si>
  <si>
    <t>Larissa de S. Kawanisi</t>
  </si>
  <si>
    <t>Luiza da S. Steling</t>
  </si>
  <si>
    <t>Maria Rita F. da Silva</t>
  </si>
  <si>
    <t>Mariana de C. Aranha</t>
  </si>
  <si>
    <t>Murilo C. Ribas</t>
  </si>
  <si>
    <t>Naelly L. F. de Souza</t>
  </si>
  <si>
    <t>Pedro B. Correia</t>
  </si>
  <si>
    <t>Pietra S. Caruso</t>
  </si>
  <si>
    <t>Rodrigo B. Lopes</t>
  </si>
  <si>
    <t>Tamires S. de Assis</t>
  </si>
  <si>
    <t>Vinicius G. Palhares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</si>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</sst>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180" fontId="45" fillId="35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180" fontId="2" fillId="0" borderId="13" xfId="0" applyNumberFormat="1" applyFont="1" applyFill="1" applyBorder="1" applyAlignment="1">
      <alignment/>
    </xf>
    <xf numFmtId="49" fontId="45" fillId="35" borderId="0" xfId="0" applyNumberFormat="1" applyFont="1" applyFill="1" applyAlignment="1">
      <alignment/>
    </xf>
    <xf numFmtId="11" fontId="45" fillId="35" borderId="13" xfId="0" applyNumberFormat="1" applyFont="1" applyFill="1" applyBorder="1" applyAlignment="1">
      <alignment/>
    </xf>
    <xf numFmtId="0" fontId="45" fillId="35" borderId="21" xfId="0" applyFont="1" applyFill="1" applyBorder="1" applyAlignment="1">
      <alignment horizontal="center"/>
    </xf>
    <xf numFmtId="180" fontId="45" fillId="35" borderId="21" xfId="0" applyNumberFormat="1" applyFont="1" applyFill="1" applyBorder="1" applyAlignment="1">
      <alignment/>
    </xf>
    <xf numFmtId="0" fontId="45" fillId="35" borderId="21" xfId="0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20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5" s="108" customFormat="1" ht="12.75" customHeight="1" thickTop="1">
      <c r="A4" s="120"/>
      <c r="B4" s="121" t="s">
        <v>21</v>
      </c>
      <c r="C4" s="122"/>
      <c r="D4" s="122"/>
      <c r="E4" s="122"/>
      <c r="F4" s="122"/>
      <c r="G4" s="122"/>
      <c r="H4" s="122"/>
      <c r="I4" s="123"/>
      <c r="J4" s="124">
        <v>0</v>
      </c>
      <c r="K4" s="123"/>
      <c r="L4" s="122"/>
      <c r="M4" s="122"/>
      <c r="N4" s="122"/>
      <c r="O4" s="123"/>
      <c r="P4" s="124">
        <v>0</v>
      </c>
      <c r="Q4" s="116"/>
      <c r="R4" s="109">
        <f>(J4+P4)/2</f>
        <v>0</v>
      </c>
      <c r="S4" s="125"/>
      <c r="T4" s="110">
        <f>(R4+S4)/2</f>
        <v>0</v>
      </c>
      <c r="U4" s="115"/>
      <c r="V4" s="108">
        <v>2</v>
      </c>
      <c r="W4" s="108">
        <f>(V4*100)/60</f>
        <v>3.3333333333333335</v>
      </c>
      <c r="X4" s="111">
        <f>100-W4</f>
        <v>96.66666666666667</v>
      </c>
      <c r="Y4" s="108" t="s">
        <v>219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10</v>
      </c>
      <c r="K5" s="28"/>
      <c r="L5" s="8"/>
      <c r="M5" s="8"/>
      <c r="N5" s="8"/>
      <c r="O5" s="28"/>
      <c r="P5" s="58">
        <v>10</v>
      </c>
      <c r="Q5" s="28"/>
      <c r="R5" s="79">
        <f aca="true" t="shared" si="0" ref="R5:R64">(J5+P5)/2</f>
        <v>10</v>
      </c>
      <c r="S5" s="46"/>
      <c r="T5" s="29">
        <f aca="true" t="shared" si="1" ref="T5:T64">(R5+S5)/2</f>
        <v>5</v>
      </c>
      <c r="U5" s="34"/>
      <c r="V5" s="26">
        <v>8</v>
      </c>
      <c r="W5" s="26">
        <f aca="true" t="shared" si="2" ref="W5:W64">(V5*100)/60</f>
        <v>13.333333333333334</v>
      </c>
      <c r="X5" s="81">
        <f aca="true" t="shared" si="3" ref="X5:X64">100-W5</f>
        <v>86.66666666666667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6.6</v>
      </c>
      <c r="K6" s="28"/>
      <c r="L6" s="8"/>
      <c r="M6" s="8"/>
      <c r="N6" s="8"/>
      <c r="O6" s="28"/>
      <c r="P6" s="47">
        <v>9.6</v>
      </c>
      <c r="Q6" s="28"/>
      <c r="R6" s="79">
        <f t="shared" si="0"/>
        <v>8.1</v>
      </c>
      <c r="S6" s="46"/>
      <c r="T6" s="29">
        <f t="shared" si="1"/>
        <v>4.05</v>
      </c>
      <c r="U6" s="34"/>
      <c r="V6" s="26">
        <v>0</v>
      </c>
      <c r="W6" s="26">
        <f t="shared" si="2"/>
        <v>0</v>
      </c>
      <c r="X6" s="81">
        <f t="shared" si="3"/>
        <v>100</v>
      </c>
    </row>
    <row r="7" spans="1:24" s="26" customFormat="1" ht="12.75" customHeight="1">
      <c r="A7" s="59"/>
      <c r="B7" s="32" t="s">
        <v>24</v>
      </c>
      <c r="C7" s="33"/>
      <c r="D7" s="33"/>
      <c r="E7" s="33"/>
      <c r="F7" s="33"/>
      <c r="G7" s="33"/>
      <c r="H7" s="33"/>
      <c r="I7" s="28"/>
      <c r="J7" s="11">
        <v>6.7</v>
      </c>
      <c r="K7" s="28"/>
      <c r="L7" s="8"/>
      <c r="M7" s="8"/>
      <c r="N7" s="8"/>
      <c r="O7" s="28"/>
      <c r="P7" s="47">
        <v>9.3</v>
      </c>
      <c r="Q7" s="28"/>
      <c r="R7" s="79">
        <f t="shared" si="0"/>
        <v>8</v>
      </c>
      <c r="S7" s="46"/>
      <c r="T7" s="29">
        <f t="shared" si="1"/>
        <v>4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5.2</v>
      </c>
      <c r="K8" s="28"/>
      <c r="L8" s="8"/>
      <c r="M8" s="8"/>
      <c r="N8" s="8"/>
      <c r="O8" s="28"/>
      <c r="P8" s="47">
        <v>7.8</v>
      </c>
      <c r="Q8" s="28"/>
      <c r="R8" s="79">
        <f t="shared" si="0"/>
        <v>6.5</v>
      </c>
      <c r="S8" s="46"/>
      <c r="T8" s="29">
        <f t="shared" si="1"/>
        <v>3.25</v>
      </c>
      <c r="U8" s="34"/>
      <c r="V8" s="26">
        <v>0</v>
      </c>
      <c r="W8" s="26">
        <f t="shared" si="2"/>
        <v>0</v>
      </c>
      <c r="X8" s="81">
        <f t="shared" si="3"/>
        <v>100</v>
      </c>
    </row>
    <row r="9" spans="1:24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>
        <v>7.3</v>
      </c>
      <c r="K9" s="28"/>
      <c r="L9" s="8"/>
      <c r="M9" s="8"/>
      <c r="N9" s="8"/>
      <c r="O9" s="28"/>
      <c r="P9" s="47">
        <v>9.1</v>
      </c>
      <c r="Q9" s="28"/>
      <c r="R9" s="105">
        <f t="shared" si="0"/>
        <v>8.2</v>
      </c>
      <c r="S9" s="46"/>
      <c r="T9" s="29">
        <f t="shared" si="1"/>
        <v>4.1</v>
      </c>
      <c r="U9" s="34"/>
      <c r="V9" s="26">
        <v>2</v>
      </c>
      <c r="W9" s="26">
        <f t="shared" si="2"/>
        <v>3.3333333333333335</v>
      </c>
      <c r="X9" s="80">
        <f t="shared" si="3"/>
        <v>96.66666666666667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9.3</v>
      </c>
      <c r="K10" s="28"/>
      <c r="L10" s="8"/>
      <c r="M10" s="8"/>
      <c r="N10" s="8"/>
      <c r="O10" s="28"/>
      <c r="P10" s="47">
        <v>10</v>
      </c>
      <c r="Q10" s="28"/>
      <c r="R10" s="79">
        <f t="shared" si="0"/>
        <v>9.65</v>
      </c>
      <c r="S10" s="46"/>
      <c r="T10" s="29">
        <f t="shared" si="1"/>
        <v>4.825</v>
      </c>
      <c r="U10" s="34"/>
      <c r="V10" s="26">
        <v>2</v>
      </c>
      <c r="W10" s="26">
        <f t="shared" si="2"/>
        <v>3.3333333333333335</v>
      </c>
      <c r="X10" s="81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7.3</v>
      </c>
      <c r="K11" s="28"/>
      <c r="L11" s="8"/>
      <c r="M11" s="8"/>
      <c r="N11" s="8"/>
      <c r="O11" s="28"/>
      <c r="P11" s="47">
        <v>9.1</v>
      </c>
      <c r="Q11" s="28"/>
      <c r="R11" s="79">
        <f t="shared" si="0"/>
        <v>8.2</v>
      </c>
      <c r="S11" s="46"/>
      <c r="T11" s="29">
        <f t="shared" si="1"/>
        <v>4.1</v>
      </c>
      <c r="U11" s="34"/>
      <c r="V11" s="26">
        <v>2</v>
      </c>
      <c r="W11" s="26">
        <f t="shared" si="2"/>
        <v>3.3333333333333335</v>
      </c>
      <c r="X11" s="81">
        <f t="shared" si="3"/>
        <v>96.66666666666667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9.7</v>
      </c>
      <c r="K12" s="28"/>
      <c r="L12" s="8"/>
      <c r="M12" s="8"/>
      <c r="N12" s="8"/>
      <c r="O12" s="28"/>
      <c r="P12" s="58">
        <v>10</v>
      </c>
      <c r="Q12" s="28"/>
      <c r="R12" s="79">
        <f t="shared" si="0"/>
        <v>9.85</v>
      </c>
      <c r="S12" s="46"/>
      <c r="T12" s="29">
        <f t="shared" si="1"/>
        <v>4.925</v>
      </c>
      <c r="U12" s="34"/>
      <c r="V12" s="26">
        <v>8</v>
      </c>
      <c r="W12" s="26">
        <f t="shared" si="2"/>
        <v>13.333333333333334</v>
      </c>
      <c r="X12" s="81">
        <f t="shared" si="3"/>
        <v>86.66666666666667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4</v>
      </c>
      <c r="K13" s="28"/>
      <c r="L13" s="8"/>
      <c r="M13" s="8"/>
      <c r="N13" s="8"/>
      <c r="O13" s="28"/>
      <c r="P13" s="58">
        <v>9.2</v>
      </c>
      <c r="Q13" s="28"/>
      <c r="R13" s="79">
        <f t="shared" si="0"/>
        <v>6.6</v>
      </c>
      <c r="S13" s="46"/>
      <c r="T13" s="29">
        <f t="shared" si="1"/>
        <v>3.3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10</v>
      </c>
      <c r="K14" s="28"/>
      <c r="L14" s="8"/>
      <c r="M14" s="8"/>
      <c r="N14" s="8"/>
      <c r="O14" s="28"/>
      <c r="P14" s="47">
        <v>10</v>
      </c>
      <c r="Q14" s="28"/>
      <c r="R14" s="79">
        <f t="shared" si="0"/>
        <v>10</v>
      </c>
      <c r="S14" s="46"/>
      <c r="T14" s="29">
        <f t="shared" si="1"/>
        <v>5</v>
      </c>
      <c r="U14" s="34"/>
      <c r="V14" s="26">
        <v>0</v>
      </c>
      <c r="W14" s="26">
        <f t="shared" si="2"/>
        <v>0</v>
      </c>
      <c r="X14" s="81">
        <f t="shared" si="3"/>
        <v>100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5</v>
      </c>
      <c r="K15" s="28"/>
      <c r="L15" s="8"/>
      <c r="M15" s="8"/>
      <c r="N15" s="8"/>
      <c r="O15" s="28"/>
      <c r="P15" s="47">
        <v>10</v>
      </c>
      <c r="Q15" s="28"/>
      <c r="R15" s="79">
        <f t="shared" si="0"/>
        <v>7.5</v>
      </c>
      <c r="S15" s="46"/>
      <c r="T15" s="29">
        <f t="shared" si="1"/>
        <v>3.75</v>
      </c>
      <c r="U15" s="34"/>
      <c r="V15" s="26">
        <v>4</v>
      </c>
      <c r="W15" s="26">
        <f t="shared" si="2"/>
        <v>6.666666666666667</v>
      </c>
      <c r="X15" s="81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>
        <v>6.6</v>
      </c>
      <c r="K16" s="28"/>
      <c r="L16" s="8"/>
      <c r="M16" s="8"/>
      <c r="N16" s="8"/>
      <c r="O16" s="28"/>
      <c r="P16" s="47">
        <v>9.6</v>
      </c>
      <c r="Q16" s="28"/>
      <c r="R16" s="105">
        <f t="shared" si="0"/>
        <v>8.1</v>
      </c>
      <c r="S16" s="46"/>
      <c r="T16" s="29">
        <f t="shared" si="1"/>
        <v>4.05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5.7</v>
      </c>
      <c r="K17" s="28"/>
      <c r="L17" s="8"/>
      <c r="M17" s="8"/>
      <c r="N17" s="8"/>
      <c r="O17" s="28"/>
      <c r="P17" s="47">
        <v>9.3</v>
      </c>
      <c r="Q17" s="28"/>
      <c r="R17" s="79">
        <f t="shared" si="0"/>
        <v>7.5</v>
      </c>
      <c r="S17" s="46"/>
      <c r="T17" s="29">
        <f t="shared" si="1"/>
        <v>3.75</v>
      </c>
      <c r="U17" s="34"/>
      <c r="V17" s="26">
        <v>16</v>
      </c>
      <c r="W17" s="26">
        <f>(V17*100)/60</f>
        <v>26.666666666666668</v>
      </c>
      <c r="X17" s="81">
        <f t="shared" si="3"/>
        <v>73.33333333333333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4.2</v>
      </c>
      <c r="K18" s="28"/>
      <c r="L18" s="8"/>
      <c r="M18" s="8"/>
      <c r="N18" s="8"/>
      <c r="O18" s="28"/>
      <c r="P18" s="47">
        <v>6.8</v>
      </c>
      <c r="Q18" s="28"/>
      <c r="R18" s="79">
        <f t="shared" si="0"/>
        <v>5.5</v>
      </c>
      <c r="S18" s="46"/>
      <c r="T18" s="29">
        <f t="shared" si="1"/>
        <v>2.75</v>
      </c>
      <c r="U18" s="34"/>
      <c r="V18" s="26">
        <v>2</v>
      </c>
      <c r="W18" s="26">
        <f t="shared" si="2"/>
        <v>3.3333333333333335</v>
      </c>
      <c r="X18" s="81">
        <f t="shared" si="3"/>
        <v>96.66666666666667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5</v>
      </c>
      <c r="K19" s="28"/>
      <c r="L19" s="8"/>
      <c r="M19" s="8"/>
      <c r="N19" s="8"/>
      <c r="O19" s="28"/>
      <c r="P19" s="47">
        <v>10</v>
      </c>
      <c r="Q19" s="28"/>
      <c r="R19" s="79">
        <f t="shared" si="0"/>
        <v>7.5</v>
      </c>
      <c r="S19" s="46"/>
      <c r="T19" s="29">
        <f t="shared" si="1"/>
        <v>3.75</v>
      </c>
      <c r="U19" s="34"/>
      <c r="V19" s="26">
        <v>8</v>
      </c>
      <c r="W19" s="26">
        <f t="shared" si="2"/>
        <v>13.333333333333334</v>
      </c>
      <c r="X19" s="81">
        <f t="shared" si="3"/>
        <v>86.66666666666667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5</v>
      </c>
      <c r="K20" s="28"/>
      <c r="L20" s="8"/>
      <c r="M20" s="8"/>
      <c r="N20" s="8"/>
      <c r="O20" s="28"/>
      <c r="P20" s="47">
        <v>10</v>
      </c>
      <c r="Q20" s="28"/>
      <c r="R20" s="79">
        <f t="shared" si="0"/>
        <v>7.5</v>
      </c>
      <c r="S20" s="46"/>
      <c r="T20" s="29">
        <f t="shared" si="1"/>
        <v>3.75</v>
      </c>
      <c r="U20" s="34"/>
      <c r="V20" s="26">
        <v>2</v>
      </c>
      <c r="W20" s="26">
        <f t="shared" si="2"/>
        <v>3.3333333333333335</v>
      </c>
      <c r="X20" s="81">
        <f t="shared" si="3"/>
        <v>96.66666666666667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6</v>
      </c>
      <c r="K21" s="28"/>
      <c r="L21" s="8"/>
      <c r="M21" s="8"/>
      <c r="N21" s="8"/>
      <c r="O21" s="28"/>
      <c r="P21" s="47">
        <v>9.3</v>
      </c>
      <c r="Q21" s="28"/>
      <c r="R21" s="79">
        <f t="shared" si="0"/>
        <v>7.65</v>
      </c>
      <c r="S21" s="46"/>
      <c r="T21" s="29">
        <f t="shared" si="1"/>
        <v>3.825</v>
      </c>
      <c r="U21" s="34"/>
      <c r="V21" s="26">
        <v>10</v>
      </c>
      <c r="W21" s="26">
        <f t="shared" si="2"/>
        <v>16.666666666666668</v>
      </c>
      <c r="X21" s="81">
        <f t="shared" si="3"/>
        <v>83.33333333333333</v>
      </c>
    </row>
    <row r="22" spans="1:24" s="26" customFormat="1" ht="12.75">
      <c r="A22" s="31"/>
      <c r="B22" s="32" t="s">
        <v>39</v>
      </c>
      <c r="C22" s="33"/>
      <c r="D22" s="33"/>
      <c r="E22" s="33"/>
      <c r="F22" s="33"/>
      <c r="G22" s="33"/>
      <c r="H22" s="33"/>
      <c r="I22" s="28"/>
      <c r="J22" s="11">
        <v>6</v>
      </c>
      <c r="K22" s="28"/>
      <c r="L22" s="8"/>
      <c r="M22" s="8"/>
      <c r="N22" s="8"/>
      <c r="O22" s="28"/>
      <c r="P22" s="47">
        <v>10</v>
      </c>
      <c r="Q22" s="28"/>
      <c r="R22" s="105">
        <f t="shared" si="0"/>
        <v>8</v>
      </c>
      <c r="S22" s="46"/>
      <c r="T22" s="29">
        <f t="shared" si="1"/>
        <v>4</v>
      </c>
      <c r="U22" s="34"/>
      <c r="V22" s="26">
        <v>0</v>
      </c>
      <c r="W22" s="26">
        <f>(V22*100)/60</f>
        <v>0</v>
      </c>
      <c r="X22" s="80">
        <f>100-W22</f>
        <v>100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5.2</v>
      </c>
      <c r="K23" s="28"/>
      <c r="L23" s="8"/>
      <c r="M23" s="8"/>
      <c r="N23" s="8"/>
      <c r="O23" s="28"/>
      <c r="P23" s="47">
        <v>7.8</v>
      </c>
      <c r="Q23" s="28"/>
      <c r="R23" s="79">
        <f t="shared" si="0"/>
        <v>6.5</v>
      </c>
      <c r="S23" s="46"/>
      <c r="T23" s="29">
        <f t="shared" si="1"/>
        <v>3.25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79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79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1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79">
        <f t="shared" si="0"/>
        <v>0</v>
      </c>
      <c r="S26" s="46"/>
      <c r="T26" s="29">
        <f t="shared" si="1"/>
        <v>0</v>
      </c>
      <c r="U26" s="34"/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41</v>
      </c>
      <c r="C27" s="33"/>
      <c r="D27" s="33"/>
      <c r="E27" s="33"/>
      <c r="F27" s="33"/>
      <c r="G27" s="33"/>
      <c r="H27" s="33"/>
      <c r="I27" s="28"/>
      <c r="J27" s="11">
        <v>7.45</v>
      </c>
      <c r="K27" s="28"/>
      <c r="L27" s="33"/>
      <c r="M27" s="33"/>
      <c r="N27" s="33"/>
      <c r="O27" s="28"/>
      <c r="P27" s="47">
        <v>4.8</v>
      </c>
      <c r="Q27" s="28"/>
      <c r="R27" s="79">
        <f t="shared" si="0"/>
        <v>6.125</v>
      </c>
      <c r="S27" s="46"/>
      <c r="T27" s="29">
        <f>(R27+S27)/2</f>
        <v>3.0625</v>
      </c>
      <c r="U27" s="34"/>
      <c r="V27" s="26">
        <v>14</v>
      </c>
      <c r="W27" s="26">
        <f t="shared" si="2"/>
        <v>23.333333333333332</v>
      </c>
      <c r="X27" s="81">
        <f t="shared" si="3"/>
        <v>76.66666666666667</v>
      </c>
    </row>
    <row r="28" spans="1:24" s="26" customFormat="1" ht="12.75">
      <c r="A28" s="31"/>
      <c r="B28" s="32" t="s">
        <v>42</v>
      </c>
      <c r="C28" s="33"/>
      <c r="D28" s="33"/>
      <c r="E28" s="33"/>
      <c r="F28" s="33"/>
      <c r="G28" s="33"/>
      <c r="H28" s="33"/>
      <c r="I28" s="28"/>
      <c r="J28" s="11">
        <v>7.95</v>
      </c>
      <c r="K28" s="28"/>
      <c r="L28" s="33"/>
      <c r="M28" s="33"/>
      <c r="N28" s="33"/>
      <c r="O28" s="28"/>
      <c r="P28" s="47">
        <v>9</v>
      </c>
      <c r="Q28" s="28"/>
      <c r="R28" s="79">
        <f>(J28+P28)/2</f>
        <v>8.475</v>
      </c>
      <c r="S28" s="46"/>
      <c r="T28" s="29">
        <f t="shared" si="1"/>
        <v>4.2375</v>
      </c>
      <c r="U28" s="34"/>
      <c r="V28" s="26">
        <v>2</v>
      </c>
      <c r="W28" s="26">
        <f t="shared" si="2"/>
        <v>3.3333333333333335</v>
      </c>
      <c r="X28" s="81">
        <f t="shared" si="3"/>
        <v>96.66666666666667</v>
      </c>
    </row>
    <row r="29" spans="1:24" s="26" customFormat="1" ht="12.75">
      <c r="A29" s="31"/>
      <c r="B29" s="32" t="s">
        <v>43</v>
      </c>
      <c r="C29" s="33"/>
      <c r="D29" s="33"/>
      <c r="E29" s="33"/>
      <c r="F29" s="33"/>
      <c r="G29" s="33"/>
      <c r="H29" s="33"/>
      <c r="I29" s="28"/>
      <c r="J29" s="11">
        <v>8</v>
      </c>
      <c r="K29" s="28"/>
      <c r="L29" s="33"/>
      <c r="M29" s="33"/>
      <c r="N29" s="33"/>
      <c r="O29" s="28"/>
      <c r="P29" s="58">
        <v>4</v>
      </c>
      <c r="Q29" s="28"/>
      <c r="R29" s="79">
        <f t="shared" si="0"/>
        <v>6</v>
      </c>
      <c r="S29" s="46"/>
      <c r="T29" s="29">
        <f t="shared" si="1"/>
        <v>3</v>
      </c>
      <c r="U29" s="34"/>
      <c r="V29" s="26">
        <v>10</v>
      </c>
      <c r="W29" s="26">
        <f t="shared" si="2"/>
        <v>16.666666666666668</v>
      </c>
      <c r="X29" s="81">
        <f t="shared" si="3"/>
        <v>83.33333333333333</v>
      </c>
    </row>
    <row r="30" spans="1:24" s="26" customFormat="1" ht="12.75">
      <c r="A30" s="31"/>
      <c r="B30" s="32" t="s">
        <v>44</v>
      </c>
      <c r="C30" s="33"/>
      <c r="D30" s="33"/>
      <c r="E30" s="33"/>
      <c r="F30" s="33"/>
      <c r="G30" s="33"/>
      <c r="H30" s="33"/>
      <c r="I30" s="28"/>
      <c r="J30" s="11">
        <v>9.05</v>
      </c>
      <c r="K30" s="28"/>
      <c r="L30" s="33"/>
      <c r="M30" s="33"/>
      <c r="N30" s="33"/>
      <c r="O30" s="28"/>
      <c r="P30" s="58">
        <v>6.3</v>
      </c>
      <c r="Q30" s="28"/>
      <c r="R30" s="79">
        <f t="shared" si="0"/>
        <v>7.675000000000001</v>
      </c>
      <c r="S30" s="46"/>
      <c r="T30" s="29">
        <f t="shared" si="1"/>
        <v>3.8375000000000004</v>
      </c>
      <c r="U30" s="34"/>
      <c r="V30" s="26">
        <v>8</v>
      </c>
      <c r="W30" s="26">
        <f t="shared" si="2"/>
        <v>13.333333333333334</v>
      </c>
      <c r="X30" s="81">
        <f t="shared" si="3"/>
        <v>86.66666666666667</v>
      </c>
    </row>
    <row r="31" spans="1:24" s="26" customFormat="1" ht="12.75">
      <c r="A31" s="31"/>
      <c r="B31" s="32" t="s">
        <v>45</v>
      </c>
      <c r="C31" s="33"/>
      <c r="D31" s="33"/>
      <c r="E31" s="33"/>
      <c r="F31" s="33"/>
      <c r="G31" s="33"/>
      <c r="H31" s="33"/>
      <c r="I31" s="28"/>
      <c r="J31" s="11">
        <v>5</v>
      </c>
      <c r="K31" s="28"/>
      <c r="L31" s="33"/>
      <c r="M31" s="33"/>
      <c r="N31" s="33"/>
      <c r="O31" s="28"/>
      <c r="P31" s="47">
        <v>7</v>
      </c>
      <c r="Q31" s="28"/>
      <c r="R31" s="79">
        <f t="shared" si="0"/>
        <v>6</v>
      </c>
      <c r="S31" s="46"/>
      <c r="T31" s="29">
        <f t="shared" si="1"/>
        <v>3</v>
      </c>
      <c r="U31" s="34"/>
      <c r="V31" s="26">
        <v>6</v>
      </c>
      <c r="W31" s="26">
        <f t="shared" si="2"/>
        <v>10</v>
      </c>
      <c r="X31" s="81">
        <f t="shared" si="3"/>
        <v>90</v>
      </c>
    </row>
    <row r="32" spans="1:24" s="26" customFormat="1" ht="12.75">
      <c r="A32" s="31"/>
      <c r="B32" s="32" t="s">
        <v>46</v>
      </c>
      <c r="C32" s="33"/>
      <c r="D32" s="33"/>
      <c r="E32" s="33"/>
      <c r="F32" s="33"/>
      <c r="G32" s="33"/>
      <c r="H32" s="33"/>
      <c r="I32" s="28"/>
      <c r="J32" s="11">
        <v>9.25</v>
      </c>
      <c r="K32" s="28"/>
      <c r="L32" s="33"/>
      <c r="M32" s="33"/>
      <c r="N32" s="33"/>
      <c r="O32" s="28"/>
      <c r="P32" s="47">
        <v>6.3</v>
      </c>
      <c r="Q32" s="28"/>
      <c r="R32" s="79">
        <f t="shared" si="0"/>
        <v>7.775</v>
      </c>
      <c r="S32" s="46"/>
      <c r="T32" s="29">
        <f t="shared" si="1"/>
        <v>3.8875</v>
      </c>
      <c r="U32" s="34"/>
      <c r="V32" s="26">
        <v>4</v>
      </c>
      <c r="W32" s="26">
        <f t="shared" si="2"/>
        <v>6.666666666666667</v>
      </c>
      <c r="X32" s="81">
        <f t="shared" si="3"/>
        <v>93.33333333333333</v>
      </c>
    </row>
    <row r="33" spans="1:24" s="26" customFormat="1" ht="12.75">
      <c r="A33" s="31"/>
      <c r="B33" s="32" t="s">
        <v>47</v>
      </c>
      <c r="C33" s="33"/>
      <c r="D33" s="33"/>
      <c r="E33" s="33"/>
      <c r="F33" s="33"/>
      <c r="G33" s="33"/>
      <c r="H33" s="33"/>
      <c r="I33" s="28"/>
      <c r="J33" s="11">
        <v>5.6</v>
      </c>
      <c r="K33" s="28"/>
      <c r="L33" s="33"/>
      <c r="M33" s="33"/>
      <c r="N33" s="33"/>
      <c r="O33" s="28"/>
      <c r="P33" s="47">
        <v>6.9</v>
      </c>
      <c r="Q33" s="28"/>
      <c r="R33" s="79">
        <f t="shared" si="0"/>
        <v>6.25</v>
      </c>
      <c r="S33" s="46"/>
      <c r="T33" s="29">
        <f t="shared" si="1"/>
        <v>3.125</v>
      </c>
      <c r="U33" s="34"/>
      <c r="V33" s="26">
        <v>2</v>
      </c>
      <c r="W33" s="26">
        <f>(V33*100)/60</f>
        <v>3.3333333333333335</v>
      </c>
      <c r="X33" s="81">
        <f t="shared" si="3"/>
        <v>96.66666666666667</v>
      </c>
    </row>
    <row r="34" spans="1:25" s="108" customFormat="1" ht="12.75">
      <c r="A34" s="112"/>
      <c r="B34" s="113" t="s">
        <v>48</v>
      </c>
      <c r="C34" s="114"/>
      <c r="D34" s="114"/>
      <c r="E34" s="114"/>
      <c r="F34" s="114"/>
      <c r="G34" s="114"/>
      <c r="H34" s="114"/>
      <c r="I34" s="116"/>
      <c r="J34" s="115">
        <v>1</v>
      </c>
      <c r="K34" s="116"/>
      <c r="L34" s="114"/>
      <c r="M34" s="114"/>
      <c r="N34" s="114"/>
      <c r="O34" s="116"/>
      <c r="P34" s="126">
        <v>0</v>
      </c>
      <c r="Q34" s="116"/>
      <c r="R34" s="109">
        <f t="shared" si="0"/>
        <v>0.5</v>
      </c>
      <c r="S34" s="125"/>
      <c r="T34" s="110">
        <f t="shared" si="1"/>
        <v>0.25</v>
      </c>
      <c r="U34" s="117"/>
      <c r="V34" s="108">
        <v>4</v>
      </c>
      <c r="W34" s="108">
        <f t="shared" si="2"/>
        <v>6.666666666666667</v>
      </c>
      <c r="X34" s="111">
        <f t="shared" si="3"/>
        <v>93.33333333333333</v>
      </c>
      <c r="Y34" s="108" t="s">
        <v>219</v>
      </c>
    </row>
    <row r="35" spans="1:24" s="26" customFormat="1" ht="12.75">
      <c r="A35" s="31"/>
      <c r="B35" s="32" t="s">
        <v>49</v>
      </c>
      <c r="C35" s="33"/>
      <c r="D35" s="33"/>
      <c r="E35" s="33"/>
      <c r="F35" s="33"/>
      <c r="G35" s="33"/>
      <c r="H35" s="33"/>
      <c r="I35" s="28"/>
      <c r="J35" s="11">
        <v>9</v>
      </c>
      <c r="K35" s="28"/>
      <c r="L35" s="33"/>
      <c r="M35" s="33"/>
      <c r="N35" s="33"/>
      <c r="O35" s="28"/>
      <c r="P35" s="47">
        <v>4.4</v>
      </c>
      <c r="Q35" s="28"/>
      <c r="R35" s="79">
        <f t="shared" si="0"/>
        <v>6.7</v>
      </c>
      <c r="S35" s="46"/>
      <c r="T35" s="29">
        <f t="shared" si="1"/>
        <v>3.35</v>
      </c>
      <c r="U35" s="34"/>
      <c r="V35" s="26">
        <v>10</v>
      </c>
      <c r="W35" s="26">
        <f t="shared" si="2"/>
        <v>16.666666666666668</v>
      </c>
      <c r="X35" s="81">
        <f t="shared" si="3"/>
        <v>83.33333333333333</v>
      </c>
    </row>
    <row r="36" spans="1:24" s="26" customFormat="1" ht="12.75">
      <c r="A36" s="31"/>
      <c r="B36" s="32" t="s">
        <v>50</v>
      </c>
      <c r="C36" s="33"/>
      <c r="D36" s="33"/>
      <c r="E36" s="33"/>
      <c r="F36" s="33"/>
      <c r="G36" s="33"/>
      <c r="H36" s="33"/>
      <c r="I36" s="28"/>
      <c r="J36" s="11">
        <v>3.5</v>
      </c>
      <c r="K36" s="28"/>
      <c r="L36" s="33"/>
      <c r="M36" s="33"/>
      <c r="N36" s="33"/>
      <c r="O36" s="28"/>
      <c r="P36" s="47">
        <v>6.5</v>
      </c>
      <c r="Q36" s="28"/>
      <c r="R36" s="79">
        <f t="shared" si="0"/>
        <v>5</v>
      </c>
      <c r="S36" s="46"/>
      <c r="T36" s="29">
        <f t="shared" si="1"/>
        <v>2.5</v>
      </c>
      <c r="U36" s="34"/>
      <c r="V36" s="26">
        <v>10</v>
      </c>
      <c r="W36" s="26">
        <f t="shared" si="2"/>
        <v>16.666666666666668</v>
      </c>
      <c r="X36" s="81">
        <f t="shared" si="3"/>
        <v>83.33333333333333</v>
      </c>
    </row>
    <row r="37" spans="1:24" s="26" customFormat="1" ht="12.75">
      <c r="A37" s="31"/>
      <c r="B37" s="32" t="s">
        <v>51</v>
      </c>
      <c r="C37" s="33"/>
      <c r="D37" s="33"/>
      <c r="E37" s="33"/>
      <c r="F37" s="33"/>
      <c r="G37" s="33"/>
      <c r="H37" s="33"/>
      <c r="I37" s="28"/>
      <c r="J37" s="11">
        <v>6.5</v>
      </c>
      <c r="K37" s="28"/>
      <c r="L37" s="33"/>
      <c r="M37" s="33"/>
      <c r="N37" s="33"/>
      <c r="O37" s="28"/>
      <c r="P37" s="47">
        <v>7.7</v>
      </c>
      <c r="Q37" s="28"/>
      <c r="R37" s="79">
        <f t="shared" si="0"/>
        <v>7.1</v>
      </c>
      <c r="S37" s="46"/>
      <c r="T37" s="29">
        <f t="shared" si="1"/>
        <v>3.55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26" customFormat="1" ht="12.75">
      <c r="A38" s="31"/>
      <c r="B38" s="32" t="s">
        <v>52</v>
      </c>
      <c r="C38" s="33"/>
      <c r="D38" s="33"/>
      <c r="E38" s="33"/>
      <c r="F38" s="33"/>
      <c r="G38" s="33"/>
      <c r="H38" s="33"/>
      <c r="I38" s="28"/>
      <c r="J38" s="11">
        <v>4.8</v>
      </c>
      <c r="K38" s="28"/>
      <c r="L38" s="33"/>
      <c r="M38" s="33"/>
      <c r="N38" s="33"/>
      <c r="O38" s="28"/>
      <c r="P38" s="47">
        <v>6.5</v>
      </c>
      <c r="Q38" s="28"/>
      <c r="R38" s="105">
        <f t="shared" si="0"/>
        <v>5.65</v>
      </c>
      <c r="S38" s="46"/>
      <c r="T38" s="29">
        <f t="shared" si="1"/>
        <v>2.825</v>
      </c>
      <c r="U38" s="34"/>
      <c r="V38" s="26">
        <v>8</v>
      </c>
      <c r="W38" s="26">
        <f t="shared" si="2"/>
        <v>13.333333333333334</v>
      </c>
      <c r="X38" s="80">
        <f t="shared" si="3"/>
        <v>86.66666666666667</v>
      </c>
    </row>
    <row r="39" spans="1:24" s="26" customFormat="1" ht="12.75">
      <c r="A39" s="31"/>
      <c r="B39" s="32" t="s">
        <v>53</v>
      </c>
      <c r="C39" s="33"/>
      <c r="D39" s="33"/>
      <c r="E39" s="33"/>
      <c r="F39" s="33"/>
      <c r="G39" s="33"/>
      <c r="H39" s="33"/>
      <c r="I39" s="28"/>
      <c r="J39" s="11">
        <v>4</v>
      </c>
      <c r="K39" s="28"/>
      <c r="L39" s="33"/>
      <c r="M39" s="33"/>
      <c r="N39" s="33"/>
      <c r="O39" s="28"/>
      <c r="P39" s="47">
        <v>6</v>
      </c>
      <c r="Q39" s="28"/>
      <c r="R39" s="119">
        <f t="shared" si="0"/>
        <v>5</v>
      </c>
      <c r="S39" s="46"/>
      <c r="T39" s="29">
        <f t="shared" si="1"/>
        <v>2.5</v>
      </c>
      <c r="U39" s="34"/>
      <c r="V39" s="26">
        <v>2</v>
      </c>
      <c r="W39" s="26">
        <f t="shared" si="2"/>
        <v>3.3333333333333335</v>
      </c>
      <c r="X39" s="84">
        <f>100-W39</f>
        <v>96.66666666666667</v>
      </c>
    </row>
    <row r="40" spans="1:24" s="26" customFormat="1" ht="12.75">
      <c r="A40" s="31"/>
      <c r="B40" s="32" t="s">
        <v>54</v>
      </c>
      <c r="C40" s="33"/>
      <c r="D40" s="33"/>
      <c r="E40" s="33"/>
      <c r="F40" s="33"/>
      <c r="G40" s="33"/>
      <c r="H40" s="33"/>
      <c r="I40" s="28"/>
      <c r="J40" s="11">
        <v>7</v>
      </c>
      <c r="K40" s="28"/>
      <c r="L40" s="33"/>
      <c r="M40" s="33"/>
      <c r="N40" s="33"/>
      <c r="O40" s="28"/>
      <c r="P40" s="47">
        <v>7.8</v>
      </c>
      <c r="Q40" s="28"/>
      <c r="R40" s="79">
        <f t="shared" si="0"/>
        <v>7.4</v>
      </c>
      <c r="S40" s="46"/>
      <c r="T40" s="29">
        <f t="shared" si="1"/>
        <v>3.7</v>
      </c>
      <c r="U40" s="34"/>
      <c r="V40" s="26">
        <v>0</v>
      </c>
      <c r="W40" s="26">
        <f t="shared" si="2"/>
        <v>0</v>
      </c>
      <c r="X40" s="81">
        <f t="shared" si="3"/>
        <v>100</v>
      </c>
    </row>
    <row r="41" spans="1:24" s="26" customFormat="1" ht="12.75">
      <c r="A41" s="31"/>
      <c r="B41" s="32" t="s">
        <v>55</v>
      </c>
      <c r="C41" s="33"/>
      <c r="D41" s="33"/>
      <c r="E41" s="33"/>
      <c r="F41" s="33"/>
      <c r="G41" s="33"/>
      <c r="H41" s="33"/>
      <c r="I41" s="28"/>
      <c r="J41" s="11">
        <v>6.7</v>
      </c>
      <c r="K41" s="28"/>
      <c r="L41" s="33"/>
      <c r="M41" s="33"/>
      <c r="N41" s="33"/>
      <c r="O41" s="28"/>
      <c r="P41" s="47">
        <v>6.7</v>
      </c>
      <c r="Q41" s="28"/>
      <c r="R41" s="79">
        <f t="shared" si="0"/>
        <v>6.7</v>
      </c>
      <c r="S41" s="46"/>
      <c r="T41" s="29">
        <f t="shared" si="1"/>
        <v>3.35</v>
      </c>
      <c r="U41" s="34"/>
      <c r="V41" s="26">
        <v>4</v>
      </c>
      <c r="W41" s="26">
        <f t="shared" si="2"/>
        <v>6.666666666666667</v>
      </c>
      <c r="X41" s="81">
        <f t="shared" si="3"/>
        <v>93.33333333333333</v>
      </c>
    </row>
    <row r="42" spans="1:24" s="26" customFormat="1" ht="12.75">
      <c r="A42" s="31"/>
      <c r="B42" s="32" t="s">
        <v>56</v>
      </c>
      <c r="C42" s="33"/>
      <c r="D42" s="33"/>
      <c r="E42" s="33"/>
      <c r="F42" s="33"/>
      <c r="G42" s="33"/>
      <c r="H42" s="33"/>
      <c r="I42" s="28"/>
      <c r="J42" s="11">
        <v>4.7</v>
      </c>
      <c r="K42" s="28"/>
      <c r="L42" s="33"/>
      <c r="M42" s="33"/>
      <c r="N42" s="33"/>
      <c r="O42" s="28"/>
      <c r="P42" s="47">
        <v>8.5</v>
      </c>
      <c r="Q42" s="28"/>
      <c r="R42" s="79">
        <f t="shared" si="0"/>
        <v>6.6</v>
      </c>
      <c r="S42" s="46"/>
      <c r="T42" s="29">
        <f t="shared" si="1"/>
        <v>3.3</v>
      </c>
      <c r="U42" s="34"/>
      <c r="V42" s="26">
        <v>2</v>
      </c>
      <c r="W42" s="26">
        <f t="shared" si="2"/>
        <v>3.3333333333333335</v>
      </c>
      <c r="X42" s="81">
        <f t="shared" si="3"/>
        <v>96.66666666666667</v>
      </c>
    </row>
    <row r="43" spans="1:24" s="26" customFormat="1" ht="12.75">
      <c r="A43" s="31"/>
      <c r="B43" s="32" t="s">
        <v>57</v>
      </c>
      <c r="C43" s="33"/>
      <c r="D43" s="33"/>
      <c r="E43" s="33"/>
      <c r="F43" s="33"/>
      <c r="G43" s="33"/>
      <c r="H43" s="33"/>
      <c r="I43" s="28"/>
      <c r="J43" s="11">
        <v>5.2</v>
      </c>
      <c r="K43" s="28"/>
      <c r="L43" s="33"/>
      <c r="M43" s="33"/>
      <c r="N43" s="33"/>
      <c r="O43" s="28"/>
      <c r="P43" s="47">
        <v>8.5</v>
      </c>
      <c r="Q43" s="28"/>
      <c r="R43" s="79">
        <f t="shared" si="0"/>
        <v>6.85</v>
      </c>
      <c r="S43" s="46"/>
      <c r="T43" s="29">
        <f t="shared" si="1"/>
        <v>3.425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26" customFormat="1" ht="12.75">
      <c r="A44" s="31"/>
      <c r="B44" s="32" t="s">
        <v>58</v>
      </c>
      <c r="C44" s="33"/>
      <c r="D44" s="33"/>
      <c r="E44" s="33"/>
      <c r="F44" s="33"/>
      <c r="G44" s="33"/>
      <c r="H44" s="33"/>
      <c r="I44" s="28"/>
      <c r="J44" s="11">
        <v>6.35</v>
      </c>
      <c r="K44" s="28"/>
      <c r="L44" s="33"/>
      <c r="M44" s="33"/>
      <c r="N44" s="33"/>
      <c r="O44" s="28"/>
      <c r="P44" s="47">
        <v>5.3</v>
      </c>
      <c r="Q44" s="28"/>
      <c r="R44" s="79">
        <f t="shared" si="0"/>
        <v>5.824999999999999</v>
      </c>
      <c r="S44" s="46"/>
      <c r="T44" s="29">
        <f t="shared" si="1"/>
        <v>2.9124999999999996</v>
      </c>
      <c r="U44" s="34"/>
      <c r="V44" s="26">
        <v>6</v>
      </c>
      <c r="W44" s="26">
        <f t="shared" si="2"/>
        <v>10</v>
      </c>
      <c r="X44" s="81">
        <f t="shared" si="3"/>
        <v>90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59</v>
      </c>
      <c r="C121" s="27"/>
      <c r="D121" s="27"/>
      <c r="E121" s="27"/>
      <c r="F121" s="27"/>
      <c r="G121" s="27"/>
      <c r="H121" s="27"/>
      <c r="J121" s="26">
        <v>8.8</v>
      </c>
      <c r="P121" s="26">
        <v>6.9</v>
      </c>
      <c r="R121" s="79">
        <f t="shared" si="5"/>
        <v>7.8500000000000005</v>
      </c>
      <c r="T121" s="29">
        <f t="shared" si="6"/>
        <v>3.9250000000000003</v>
      </c>
      <c r="V121" s="26">
        <v>6</v>
      </c>
      <c r="W121" s="26">
        <f t="shared" si="7"/>
        <v>10</v>
      </c>
      <c r="X121" s="81">
        <f t="shared" si="8"/>
        <v>90</v>
      </c>
    </row>
    <row r="122" spans="2:24" s="26" customFormat="1" ht="12.75">
      <c r="B122" s="26" t="s">
        <v>60</v>
      </c>
      <c r="C122" s="27"/>
      <c r="D122" s="27"/>
      <c r="E122" s="27"/>
      <c r="F122" s="27"/>
      <c r="G122" s="27"/>
      <c r="H122" s="27"/>
      <c r="J122" s="26">
        <v>8.3</v>
      </c>
      <c r="P122" s="26">
        <v>7</v>
      </c>
      <c r="R122" s="79">
        <f t="shared" si="5"/>
        <v>7.65</v>
      </c>
      <c r="T122" s="29">
        <f t="shared" si="6"/>
        <v>3.825</v>
      </c>
      <c r="V122" s="26">
        <v>6</v>
      </c>
      <c r="W122" s="26">
        <f t="shared" si="7"/>
        <v>10</v>
      </c>
      <c r="X122" s="81">
        <f t="shared" si="8"/>
        <v>90</v>
      </c>
    </row>
    <row r="123" spans="2:24" s="26" customFormat="1" ht="12.75">
      <c r="B123" s="26" t="s">
        <v>61</v>
      </c>
      <c r="C123" s="27"/>
      <c r="D123" s="27"/>
      <c r="E123" s="27"/>
      <c r="F123" s="27"/>
      <c r="G123" s="27"/>
      <c r="H123" s="27"/>
      <c r="J123" s="26">
        <v>6.5</v>
      </c>
      <c r="P123" s="26">
        <v>3.5</v>
      </c>
      <c r="R123" s="79">
        <f t="shared" si="5"/>
        <v>5</v>
      </c>
      <c r="T123" s="29">
        <f t="shared" si="6"/>
        <v>2.5</v>
      </c>
      <c r="V123" s="26">
        <v>10</v>
      </c>
      <c r="W123" s="26">
        <f t="shared" si="7"/>
        <v>16.666666666666668</v>
      </c>
      <c r="X123" s="81">
        <f t="shared" si="8"/>
        <v>83.33333333333333</v>
      </c>
    </row>
    <row r="124" spans="2:24" s="26" customFormat="1" ht="12.75">
      <c r="B124" s="35" t="s">
        <v>62</v>
      </c>
      <c r="C124" s="27"/>
      <c r="D124" s="27"/>
      <c r="E124" s="27"/>
      <c r="F124" s="27"/>
      <c r="G124" s="27"/>
      <c r="H124" s="27"/>
      <c r="J124" s="35">
        <v>10</v>
      </c>
      <c r="P124" s="35">
        <v>10</v>
      </c>
      <c r="R124" s="79">
        <f t="shared" si="5"/>
        <v>10</v>
      </c>
      <c r="T124" s="29">
        <f t="shared" si="6"/>
        <v>5</v>
      </c>
      <c r="V124" s="26">
        <v>0</v>
      </c>
      <c r="W124" s="26">
        <f t="shared" si="7"/>
        <v>0</v>
      </c>
      <c r="X124" s="81">
        <f t="shared" si="8"/>
        <v>100</v>
      </c>
    </row>
    <row r="125" spans="2:24" s="26" customFormat="1" ht="12.75">
      <c r="B125" s="35" t="s">
        <v>63</v>
      </c>
      <c r="C125" s="27"/>
      <c r="D125" s="27"/>
      <c r="E125" s="27"/>
      <c r="F125" s="27"/>
      <c r="G125" s="27"/>
      <c r="H125" s="27"/>
      <c r="J125" s="35">
        <v>8.85</v>
      </c>
      <c r="P125" s="35">
        <v>7.5</v>
      </c>
      <c r="R125" s="79">
        <f t="shared" si="5"/>
        <v>8.175</v>
      </c>
      <c r="T125" s="29">
        <f t="shared" si="6"/>
        <v>4.0875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5" s="108" customFormat="1" ht="12.75">
      <c r="B126" s="106" t="s">
        <v>64</v>
      </c>
      <c r="C126" s="107"/>
      <c r="D126" s="107"/>
      <c r="E126" s="107"/>
      <c r="F126" s="107"/>
      <c r="G126" s="107"/>
      <c r="H126" s="107"/>
      <c r="J126" s="106">
        <v>0</v>
      </c>
      <c r="P126" s="106">
        <v>0</v>
      </c>
      <c r="R126" s="109">
        <f t="shared" si="5"/>
        <v>0</v>
      </c>
      <c r="T126" s="110">
        <f t="shared" si="6"/>
        <v>0</v>
      </c>
      <c r="V126" s="108">
        <v>12</v>
      </c>
      <c r="W126" s="108">
        <f t="shared" si="7"/>
        <v>20</v>
      </c>
      <c r="X126" s="111">
        <f t="shared" si="8"/>
        <v>80</v>
      </c>
      <c r="Y126" s="108" t="s">
        <v>219</v>
      </c>
    </row>
    <row r="127" spans="2:24" s="26" customFormat="1" ht="12.75">
      <c r="B127" s="35" t="s">
        <v>65</v>
      </c>
      <c r="C127" s="27"/>
      <c r="D127" s="27"/>
      <c r="E127" s="27"/>
      <c r="F127" s="27"/>
      <c r="G127" s="27"/>
      <c r="H127" s="27"/>
      <c r="J127" s="35">
        <v>7.55</v>
      </c>
      <c r="P127" s="26">
        <v>6</v>
      </c>
      <c r="R127" s="105">
        <f t="shared" si="5"/>
        <v>6.775</v>
      </c>
      <c r="T127" s="29">
        <f t="shared" si="6"/>
        <v>3.3875</v>
      </c>
      <c r="V127" s="26">
        <v>10</v>
      </c>
      <c r="W127" s="26">
        <f t="shared" si="7"/>
        <v>16.666666666666668</v>
      </c>
      <c r="X127" s="80">
        <f t="shared" si="8"/>
        <v>83.33333333333333</v>
      </c>
    </row>
    <row r="128" spans="2:24" s="26" customFormat="1" ht="12.75">
      <c r="B128" s="35" t="s">
        <v>66</v>
      </c>
      <c r="C128" s="27"/>
      <c r="D128" s="27"/>
      <c r="E128" s="27"/>
      <c r="F128" s="27"/>
      <c r="G128" s="27"/>
      <c r="H128" s="27"/>
      <c r="J128" s="35">
        <v>5</v>
      </c>
      <c r="P128" s="26">
        <v>9</v>
      </c>
      <c r="R128" s="79">
        <f t="shared" si="5"/>
        <v>7</v>
      </c>
      <c r="T128" s="29">
        <f t="shared" si="6"/>
        <v>3.5</v>
      </c>
      <c r="V128" s="26">
        <v>8</v>
      </c>
      <c r="W128" s="26">
        <f t="shared" si="7"/>
        <v>13.333333333333334</v>
      </c>
      <c r="X128" s="81">
        <f t="shared" si="8"/>
        <v>86.66666666666667</v>
      </c>
    </row>
    <row r="129" spans="2:24" s="26" customFormat="1" ht="12.75">
      <c r="B129" s="35" t="s">
        <v>67</v>
      </c>
      <c r="C129" s="27"/>
      <c r="D129" s="27"/>
      <c r="E129" s="27"/>
      <c r="F129" s="27"/>
      <c r="G129" s="27"/>
      <c r="H129" s="27"/>
      <c r="J129" s="35">
        <v>8.95</v>
      </c>
      <c r="P129" s="26">
        <v>4.4</v>
      </c>
      <c r="R129" s="79">
        <f aca="true" t="shared" si="9" ref="R129:R189">(J129+P129)/2</f>
        <v>6.675</v>
      </c>
      <c r="T129" s="29">
        <f aca="true" t="shared" si="10" ref="T129:T189">(R129+S129)/2</f>
        <v>3.3375</v>
      </c>
      <c r="V129" s="26">
        <v>2</v>
      </c>
      <c r="W129" s="26">
        <f aca="true" t="shared" si="11" ref="W129:W189">(V129*100)/60</f>
        <v>3.3333333333333335</v>
      </c>
      <c r="X129" s="81">
        <f aca="true" t="shared" si="12" ref="X129:X189">100-W129</f>
        <v>96.66666666666667</v>
      </c>
    </row>
    <row r="130" spans="2:24" s="26" customFormat="1" ht="12.75">
      <c r="B130" s="35" t="s">
        <v>68</v>
      </c>
      <c r="C130" s="27"/>
      <c r="D130" s="27"/>
      <c r="E130" s="27"/>
      <c r="F130" s="27"/>
      <c r="G130" s="27"/>
      <c r="H130" s="27"/>
      <c r="J130" s="35">
        <v>7.4</v>
      </c>
      <c r="P130" s="26">
        <v>7.7</v>
      </c>
      <c r="R130" s="79">
        <f t="shared" si="9"/>
        <v>7.550000000000001</v>
      </c>
      <c r="T130" s="29">
        <f t="shared" si="10"/>
        <v>3.7750000000000004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69</v>
      </c>
      <c r="C131" s="27"/>
      <c r="D131" s="27"/>
      <c r="E131" s="27"/>
      <c r="F131" s="27"/>
      <c r="G131" s="27"/>
      <c r="H131" s="27"/>
      <c r="J131" s="35">
        <v>8.65</v>
      </c>
      <c r="P131" s="26">
        <v>5.1</v>
      </c>
      <c r="R131" s="79">
        <f t="shared" si="9"/>
        <v>6.875</v>
      </c>
      <c r="T131" s="29">
        <f t="shared" si="10"/>
        <v>3.4375</v>
      </c>
      <c r="V131" s="26">
        <v>6</v>
      </c>
      <c r="W131" s="26">
        <f t="shared" si="11"/>
        <v>10</v>
      </c>
      <c r="X131" s="81">
        <f t="shared" si="12"/>
        <v>90</v>
      </c>
    </row>
    <row r="132" spans="2:25" s="108" customFormat="1" ht="12.75">
      <c r="B132" s="106" t="s">
        <v>70</v>
      </c>
      <c r="C132" s="107"/>
      <c r="D132" s="107"/>
      <c r="E132" s="107"/>
      <c r="F132" s="107"/>
      <c r="G132" s="107"/>
      <c r="H132" s="107"/>
      <c r="J132" s="106">
        <v>0</v>
      </c>
      <c r="P132" s="108">
        <v>0</v>
      </c>
      <c r="R132" s="109">
        <f t="shared" si="9"/>
        <v>0</v>
      </c>
      <c r="T132" s="110">
        <f t="shared" si="10"/>
        <v>0</v>
      </c>
      <c r="V132" s="108">
        <v>24</v>
      </c>
      <c r="W132" s="108">
        <f t="shared" si="11"/>
        <v>40</v>
      </c>
      <c r="X132" s="111">
        <f t="shared" si="12"/>
        <v>60</v>
      </c>
      <c r="Y132" s="108" t="s">
        <v>219</v>
      </c>
    </row>
    <row r="133" spans="2:24" s="26" customFormat="1" ht="12.75">
      <c r="B133" s="35" t="s">
        <v>71</v>
      </c>
      <c r="C133" s="27"/>
      <c r="D133" s="27"/>
      <c r="E133" s="27"/>
      <c r="F133" s="27"/>
      <c r="G133" s="27"/>
      <c r="H133" s="27"/>
      <c r="J133" s="35">
        <v>7.25</v>
      </c>
      <c r="P133" s="26">
        <v>4</v>
      </c>
      <c r="R133" s="79">
        <f t="shared" si="9"/>
        <v>5.625</v>
      </c>
      <c r="T133" s="29">
        <f t="shared" si="10"/>
        <v>2.8125</v>
      </c>
      <c r="V133" s="26">
        <v>8</v>
      </c>
      <c r="W133" s="26">
        <f t="shared" si="11"/>
        <v>13.333333333333334</v>
      </c>
      <c r="X133" s="81">
        <f t="shared" si="12"/>
        <v>86.66666666666667</v>
      </c>
    </row>
    <row r="134" spans="2:24" s="26" customFormat="1" ht="12.75">
      <c r="B134" s="35" t="s">
        <v>72</v>
      </c>
      <c r="C134" s="27"/>
      <c r="D134" s="27"/>
      <c r="E134" s="27"/>
      <c r="F134" s="27"/>
      <c r="G134" s="27"/>
      <c r="H134" s="27"/>
      <c r="J134" s="35">
        <v>4.2</v>
      </c>
      <c r="P134" s="26">
        <v>7</v>
      </c>
      <c r="R134" s="79">
        <f t="shared" si="9"/>
        <v>5.6</v>
      </c>
      <c r="T134" s="29">
        <f t="shared" si="10"/>
        <v>2.8</v>
      </c>
      <c r="V134" s="26">
        <v>10</v>
      </c>
      <c r="W134" s="26">
        <f t="shared" si="11"/>
        <v>16.666666666666668</v>
      </c>
      <c r="X134" s="81">
        <f t="shared" si="12"/>
        <v>83.33333333333333</v>
      </c>
    </row>
    <row r="135" spans="2:24" s="26" customFormat="1" ht="12.75">
      <c r="B135" s="35" t="s">
        <v>73</v>
      </c>
      <c r="C135" s="27"/>
      <c r="D135" s="27"/>
      <c r="E135" s="27"/>
      <c r="F135" s="27"/>
      <c r="G135" s="27"/>
      <c r="H135" s="27"/>
      <c r="J135" s="35">
        <v>9.05</v>
      </c>
      <c r="P135" s="26">
        <v>6</v>
      </c>
      <c r="R135" s="79">
        <f t="shared" si="9"/>
        <v>7.525</v>
      </c>
      <c r="T135" s="29">
        <f t="shared" si="10"/>
        <v>3.7625</v>
      </c>
      <c r="V135" s="26">
        <v>2</v>
      </c>
      <c r="W135" s="26">
        <f t="shared" si="11"/>
        <v>3.3333333333333335</v>
      </c>
      <c r="X135" s="81">
        <f t="shared" si="12"/>
        <v>96.66666666666667</v>
      </c>
    </row>
    <row r="136" spans="2:24" s="26" customFormat="1" ht="12.75">
      <c r="B136" s="35" t="s">
        <v>74</v>
      </c>
      <c r="C136" s="27"/>
      <c r="D136" s="27"/>
      <c r="E136" s="27"/>
      <c r="F136" s="27"/>
      <c r="G136" s="27"/>
      <c r="H136" s="27"/>
      <c r="J136" s="35">
        <v>9</v>
      </c>
      <c r="P136" s="26">
        <v>7</v>
      </c>
      <c r="R136" s="79">
        <f t="shared" si="9"/>
        <v>8</v>
      </c>
      <c r="T136" s="29">
        <f t="shared" si="10"/>
        <v>4</v>
      </c>
      <c r="V136" s="26">
        <v>2</v>
      </c>
      <c r="W136" s="26">
        <f t="shared" si="11"/>
        <v>3.3333333333333335</v>
      </c>
      <c r="X136" s="81">
        <f t="shared" si="12"/>
        <v>96.66666666666667</v>
      </c>
    </row>
    <row r="137" spans="2:24" s="26" customFormat="1" ht="12.75">
      <c r="B137" s="35" t="s">
        <v>75</v>
      </c>
      <c r="C137" s="27"/>
      <c r="D137" s="27"/>
      <c r="E137" s="27"/>
      <c r="F137" s="27"/>
      <c r="G137" s="27"/>
      <c r="H137" s="27"/>
      <c r="J137" s="35">
        <v>8.8</v>
      </c>
      <c r="P137" s="26">
        <v>8</v>
      </c>
      <c r="R137" s="79">
        <f t="shared" si="9"/>
        <v>8.4</v>
      </c>
      <c r="T137" s="29">
        <f t="shared" si="10"/>
        <v>4.2</v>
      </c>
      <c r="V137" s="26">
        <v>2</v>
      </c>
      <c r="W137" s="26">
        <f t="shared" si="11"/>
        <v>3.3333333333333335</v>
      </c>
      <c r="X137" s="81">
        <f t="shared" si="12"/>
        <v>96.66666666666667</v>
      </c>
    </row>
    <row r="138" spans="2:24" s="26" customFormat="1" ht="12.75">
      <c r="B138" s="35" t="s">
        <v>76</v>
      </c>
      <c r="C138" s="27"/>
      <c r="D138" s="27"/>
      <c r="E138" s="27"/>
      <c r="F138" s="27"/>
      <c r="G138" s="27"/>
      <c r="H138" s="27"/>
      <c r="J138" s="35">
        <v>9.25</v>
      </c>
      <c r="P138" s="26">
        <v>7.3</v>
      </c>
      <c r="R138" s="79">
        <f t="shared" si="9"/>
        <v>8.275</v>
      </c>
      <c r="T138" s="29">
        <f t="shared" si="10"/>
        <v>4.1375</v>
      </c>
      <c r="V138" s="26">
        <v>2</v>
      </c>
      <c r="W138" s="26">
        <f t="shared" si="11"/>
        <v>3.3333333333333335</v>
      </c>
      <c r="X138" s="81">
        <f t="shared" si="12"/>
        <v>96.66666666666667</v>
      </c>
    </row>
    <row r="139" spans="2:24" s="26" customFormat="1" ht="12.75">
      <c r="B139" s="35" t="s">
        <v>77</v>
      </c>
      <c r="C139" s="27"/>
      <c r="D139" s="27"/>
      <c r="E139" s="27"/>
      <c r="F139" s="27"/>
      <c r="G139" s="27"/>
      <c r="H139" s="27"/>
      <c r="J139" s="35">
        <v>8</v>
      </c>
      <c r="P139" s="26">
        <v>5.8</v>
      </c>
      <c r="R139" s="79">
        <f t="shared" si="9"/>
        <v>6.9</v>
      </c>
      <c r="T139" s="29">
        <f t="shared" si="10"/>
        <v>3.45</v>
      </c>
      <c r="V139" s="26">
        <v>6</v>
      </c>
      <c r="W139" s="26">
        <f t="shared" si="11"/>
        <v>10</v>
      </c>
      <c r="X139" s="81">
        <f t="shared" si="12"/>
        <v>90</v>
      </c>
    </row>
    <row r="140" spans="2:24" s="26" customFormat="1" ht="12.75">
      <c r="B140" s="35" t="s">
        <v>78</v>
      </c>
      <c r="C140" s="27"/>
      <c r="D140" s="27"/>
      <c r="E140" s="27"/>
      <c r="F140" s="27"/>
      <c r="G140" s="27"/>
      <c r="H140" s="27"/>
      <c r="J140" s="35">
        <v>7.75</v>
      </c>
      <c r="P140" s="26">
        <v>9.4</v>
      </c>
      <c r="R140" s="79">
        <f t="shared" si="9"/>
        <v>8.575</v>
      </c>
      <c r="T140" s="29">
        <f t="shared" si="10"/>
        <v>4.2875</v>
      </c>
      <c r="V140" s="26">
        <v>8</v>
      </c>
      <c r="W140" s="26">
        <f t="shared" si="11"/>
        <v>13.333333333333334</v>
      </c>
      <c r="X140" s="81">
        <f t="shared" si="12"/>
        <v>86.66666666666667</v>
      </c>
    </row>
    <row r="141" spans="2:24" s="26" customFormat="1" ht="12.75">
      <c r="B141" s="35" t="s">
        <v>79</v>
      </c>
      <c r="C141" s="27"/>
      <c r="D141" s="27"/>
      <c r="E141" s="27"/>
      <c r="F141" s="27"/>
      <c r="G141" s="27"/>
      <c r="H141" s="27"/>
      <c r="J141" s="35">
        <v>9.05</v>
      </c>
      <c r="P141" s="26">
        <v>3.3</v>
      </c>
      <c r="R141" s="79">
        <f t="shared" si="9"/>
        <v>6.175000000000001</v>
      </c>
      <c r="T141" s="29">
        <f t="shared" si="10"/>
        <v>3.0875000000000004</v>
      </c>
      <c r="V141" s="26">
        <v>2</v>
      </c>
      <c r="W141" s="26">
        <f t="shared" si="11"/>
        <v>3.3333333333333335</v>
      </c>
      <c r="X141" s="81">
        <f t="shared" si="12"/>
        <v>96.66666666666667</v>
      </c>
    </row>
    <row r="142" spans="2:24" s="26" customFormat="1" ht="12.75">
      <c r="B142" s="35" t="s">
        <v>80</v>
      </c>
      <c r="C142" s="27"/>
      <c r="D142" s="27"/>
      <c r="E142" s="27"/>
      <c r="F142" s="27"/>
      <c r="G142" s="27"/>
      <c r="H142" s="27"/>
      <c r="J142" s="35">
        <v>8.85</v>
      </c>
      <c r="P142" s="26">
        <v>8.8</v>
      </c>
      <c r="R142" s="79">
        <f t="shared" si="9"/>
        <v>8.825</v>
      </c>
      <c r="T142" s="29">
        <f t="shared" si="10"/>
        <v>4.4125</v>
      </c>
      <c r="V142" s="26">
        <v>6</v>
      </c>
      <c r="W142" s="26">
        <f t="shared" si="11"/>
        <v>10</v>
      </c>
      <c r="X142" s="81">
        <f t="shared" si="12"/>
        <v>90</v>
      </c>
    </row>
    <row r="143" spans="2:24" s="26" customFormat="1" ht="12.75">
      <c r="B143" s="35" t="s">
        <v>81</v>
      </c>
      <c r="C143" s="27"/>
      <c r="D143" s="27"/>
      <c r="E143" s="27"/>
      <c r="F143" s="27"/>
      <c r="G143" s="27"/>
      <c r="H143" s="27"/>
      <c r="J143" s="35">
        <v>10</v>
      </c>
      <c r="P143" s="26">
        <v>10</v>
      </c>
      <c r="R143" s="79">
        <f t="shared" si="9"/>
        <v>10</v>
      </c>
      <c r="T143" s="29">
        <f t="shared" si="10"/>
        <v>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82</v>
      </c>
      <c r="C144" s="27"/>
      <c r="D144" s="27"/>
      <c r="E144" s="27"/>
      <c r="F144" s="27"/>
      <c r="G144" s="27"/>
      <c r="H144" s="27"/>
      <c r="J144" s="35">
        <v>8.6</v>
      </c>
      <c r="P144" s="26">
        <v>6.8</v>
      </c>
      <c r="R144" s="79">
        <f t="shared" si="9"/>
        <v>7.699999999999999</v>
      </c>
      <c r="T144" s="29">
        <f t="shared" si="10"/>
        <v>3.8499999999999996</v>
      </c>
      <c r="V144" s="26">
        <v>6</v>
      </c>
      <c r="W144" s="26">
        <f t="shared" si="11"/>
        <v>10</v>
      </c>
      <c r="X144" s="81">
        <f t="shared" si="12"/>
        <v>90</v>
      </c>
    </row>
    <row r="145" spans="2:24" s="26" customFormat="1" ht="12.75">
      <c r="B145" s="35" t="s">
        <v>83</v>
      </c>
      <c r="C145" s="27"/>
      <c r="D145" s="27"/>
      <c r="E145" s="27"/>
      <c r="F145" s="27"/>
      <c r="G145" s="27"/>
      <c r="H145" s="27"/>
      <c r="J145" s="26">
        <v>4.9</v>
      </c>
      <c r="P145" s="26">
        <v>5.8</v>
      </c>
      <c r="R145" s="79">
        <f t="shared" si="9"/>
        <v>5.35</v>
      </c>
      <c r="T145" s="29">
        <f t="shared" si="10"/>
        <v>2.675</v>
      </c>
      <c r="V145" s="26">
        <v>4</v>
      </c>
      <c r="W145" s="26">
        <f t="shared" si="11"/>
        <v>6.666666666666667</v>
      </c>
      <c r="X145" s="81">
        <f t="shared" si="12"/>
        <v>93.33333333333333</v>
      </c>
    </row>
    <row r="146" spans="2:24" s="26" customFormat="1" ht="12.75">
      <c r="B146" s="35" t="s">
        <v>84</v>
      </c>
      <c r="C146" s="27"/>
      <c r="D146" s="27"/>
      <c r="E146" s="27"/>
      <c r="F146" s="27"/>
      <c r="G146" s="27"/>
      <c r="H146" s="27"/>
      <c r="J146" s="26">
        <v>5.1</v>
      </c>
      <c r="P146" s="26">
        <v>7.3</v>
      </c>
      <c r="R146" s="79">
        <f t="shared" si="9"/>
        <v>6.199999999999999</v>
      </c>
      <c r="T146" s="29">
        <f t="shared" si="10"/>
        <v>3.0999999999999996</v>
      </c>
      <c r="V146" s="26">
        <v>4</v>
      </c>
      <c r="W146" s="26">
        <f t="shared" si="11"/>
        <v>6.666666666666667</v>
      </c>
      <c r="X146" s="81">
        <f t="shared" si="12"/>
        <v>93.33333333333333</v>
      </c>
    </row>
    <row r="147" spans="2:24" s="26" customFormat="1" ht="12.75">
      <c r="B147" s="35" t="s">
        <v>85</v>
      </c>
      <c r="C147" s="27"/>
      <c r="D147" s="27"/>
      <c r="E147" s="27"/>
      <c r="F147" s="27"/>
      <c r="G147" s="27"/>
      <c r="H147" s="27"/>
      <c r="J147" s="26">
        <v>7.45</v>
      </c>
      <c r="P147" s="26">
        <v>5.6</v>
      </c>
      <c r="R147" s="79">
        <f t="shared" si="9"/>
        <v>6.525</v>
      </c>
      <c r="T147" s="29">
        <f t="shared" si="10"/>
        <v>3.2625</v>
      </c>
      <c r="V147" s="26">
        <v>8</v>
      </c>
      <c r="W147" s="26">
        <f t="shared" si="11"/>
        <v>13.333333333333334</v>
      </c>
      <c r="X147" s="81">
        <f t="shared" si="12"/>
        <v>86.66666666666667</v>
      </c>
    </row>
    <row r="148" spans="2:24" s="26" customFormat="1" ht="12.75">
      <c r="B148" s="35" t="s">
        <v>86</v>
      </c>
      <c r="C148" s="27"/>
      <c r="D148" s="27"/>
      <c r="E148" s="27"/>
      <c r="F148" s="27"/>
      <c r="G148" s="27"/>
      <c r="H148" s="27"/>
      <c r="J148" s="26">
        <v>8</v>
      </c>
      <c r="P148" s="26">
        <v>7.8</v>
      </c>
      <c r="R148" s="79">
        <f t="shared" si="9"/>
        <v>7.9</v>
      </c>
      <c r="T148" s="29">
        <f t="shared" si="10"/>
        <v>3.95</v>
      </c>
      <c r="V148" s="26">
        <v>4</v>
      </c>
      <c r="W148" s="26">
        <f t="shared" si="11"/>
        <v>6.666666666666667</v>
      </c>
      <c r="X148" s="81">
        <f t="shared" si="12"/>
        <v>93.33333333333333</v>
      </c>
    </row>
    <row r="149" spans="2:24" s="26" customFormat="1" ht="12.75">
      <c r="B149" s="35" t="s">
        <v>87</v>
      </c>
      <c r="C149" s="27"/>
      <c r="D149" s="27"/>
      <c r="E149" s="27"/>
      <c r="F149" s="27"/>
      <c r="G149" s="27"/>
      <c r="H149" s="27"/>
      <c r="J149" s="26">
        <v>7.05</v>
      </c>
      <c r="P149" s="26">
        <v>6.8</v>
      </c>
      <c r="R149" s="79">
        <f t="shared" si="9"/>
        <v>6.925</v>
      </c>
      <c r="T149" s="29">
        <f t="shared" si="10"/>
        <v>3.4625</v>
      </c>
      <c r="V149" s="26">
        <v>6</v>
      </c>
      <c r="W149" s="26">
        <f t="shared" si="11"/>
        <v>10</v>
      </c>
      <c r="X149" s="81">
        <f t="shared" si="12"/>
        <v>90</v>
      </c>
    </row>
    <row r="150" spans="2:24" s="26" customFormat="1" ht="12.75">
      <c r="B150" s="35" t="s">
        <v>88</v>
      </c>
      <c r="C150" s="27"/>
      <c r="D150" s="27"/>
      <c r="E150" s="27"/>
      <c r="F150" s="27"/>
      <c r="G150" s="27"/>
      <c r="H150" s="27"/>
      <c r="J150" s="26">
        <v>6</v>
      </c>
      <c r="P150" s="26">
        <v>8</v>
      </c>
      <c r="R150" s="79">
        <f t="shared" si="9"/>
        <v>7</v>
      </c>
      <c r="T150" s="29">
        <f t="shared" si="10"/>
        <v>3.5</v>
      </c>
      <c r="V150" s="26">
        <v>4</v>
      </c>
      <c r="W150" s="26">
        <f t="shared" si="11"/>
        <v>6.666666666666667</v>
      </c>
      <c r="X150" s="81">
        <f t="shared" si="12"/>
        <v>93.33333333333333</v>
      </c>
    </row>
    <row r="151" spans="2:24" s="26" customFormat="1" ht="12.75">
      <c r="B151" s="35" t="s">
        <v>89</v>
      </c>
      <c r="C151" s="27"/>
      <c r="D151" s="27"/>
      <c r="E151" s="27"/>
      <c r="F151" s="27"/>
      <c r="G151" s="27"/>
      <c r="H151" s="27"/>
      <c r="J151" s="26">
        <v>8.65</v>
      </c>
      <c r="P151" s="26">
        <v>9</v>
      </c>
      <c r="R151" s="79">
        <f t="shared" si="9"/>
        <v>8.825</v>
      </c>
      <c r="T151" s="29">
        <f t="shared" si="10"/>
        <v>4.4125</v>
      </c>
      <c r="V151" s="26">
        <v>4</v>
      </c>
      <c r="W151" s="26">
        <f t="shared" si="11"/>
        <v>6.666666666666667</v>
      </c>
      <c r="X151" s="81">
        <f t="shared" si="12"/>
        <v>93.33333333333333</v>
      </c>
    </row>
    <row r="152" spans="2:24" s="26" customFormat="1" ht="12.75">
      <c r="B152" s="35" t="s">
        <v>90</v>
      </c>
      <c r="C152" s="27"/>
      <c r="D152" s="27"/>
      <c r="E152" s="27"/>
      <c r="F152" s="27"/>
      <c r="G152" s="27"/>
      <c r="H152" s="27"/>
      <c r="J152" s="26">
        <v>9.25</v>
      </c>
      <c r="P152" s="26">
        <v>8.5</v>
      </c>
      <c r="R152" s="79">
        <f t="shared" si="9"/>
        <v>8.875</v>
      </c>
      <c r="T152" s="29">
        <f t="shared" si="10"/>
        <v>4.4375</v>
      </c>
      <c r="V152" s="26">
        <v>8</v>
      </c>
      <c r="W152" s="26">
        <f t="shared" si="11"/>
        <v>13.333333333333334</v>
      </c>
      <c r="X152" s="81">
        <f t="shared" si="12"/>
        <v>86.66666666666667</v>
      </c>
    </row>
    <row r="153" spans="2:24" s="26" customFormat="1" ht="12.75">
      <c r="B153" s="35" t="s">
        <v>91</v>
      </c>
      <c r="C153" s="27"/>
      <c r="D153" s="27"/>
      <c r="E153" s="27"/>
      <c r="F153" s="27"/>
      <c r="G153" s="27"/>
      <c r="H153" s="27"/>
      <c r="J153" s="26">
        <v>4.1</v>
      </c>
      <c r="P153" s="26">
        <v>7.5</v>
      </c>
      <c r="R153" s="79">
        <f t="shared" si="9"/>
        <v>5.8</v>
      </c>
      <c r="T153" s="29">
        <f t="shared" si="10"/>
        <v>2.9</v>
      </c>
      <c r="V153" s="26">
        <v>8</v>
      </c>
      <c r="W153" s="26">
        <f t="shared" si="11"/>
        <v>13.333333333333334</v>
      </c>
      <c r="X153" s="81">
        <f t="shared" si="12"/>
        <v>86.66666666666667</v>
      </c>
    </row>
    <row r="154" spans="2:24" s="26" customFormat="1" ht="12.75">
      <c r="B154" s="35" t="s">
        <v>92</v>
      </c>
      <c r="C154" s="27"/>
      <c r="D154" s="27"/>
      <c r="E154" s="27"/>
      <c r="F154" s="27"/>
      <c r="G154" s="27"/>
      <c r="H154" s="27"/>
      <c r="J154" s="26">
        <v>9.05</v>
      </c>
      <c r="P154" s="26">
        <v>4</v>
      </c>
      <c r="R154" s="79">
        <f t="shared" si="9"/>
        <v>6.525</v>
      </c>
      <c r="T154" s="29">
        <f t="shared" si="10"/>
        <v>3.2625</v>
      </c>
      <c r="V154" s="26">
        <v>6</v>
      </c>
      <c r="W154" s="26">
        <f t="shared" si="11"/>
        <v>10</v>
      </c>
      <c r="X154" s="81">
        <f t="shared" si="12"/>
        <v>90</v>
      </c>
    </row>
    <row r="155" spans="2:24" s="26" customFormat="1" ht="12.75">
      <c r="B155" s="35" t="s">
        <v>93</v>
      </c>
      <c r="C155" s="27"/>
      <c r="D155" s="27"/>
      <c r="E155" s="27"/>
      <c r="F155" s="27"/>
      <c r="G155" s="27"/>
      <c r="H155" s="27"/>
      <c r="J155" s="26">
        <v>8.5</v>
      </c>
      <c r="P155" s="26">
        <v>9.7</v>
      </c>
      <c r="R155" s="79">
        <f t="shared" si="9"/>
        <v>9.1</v>
      </c>
      <c r="T155" s="29">
        <f t="shared" si="10"/>
        <v>4.55</v>
      </c>
      <c r="V155" s="26">
        <v>2</v>
      </c>
      <c r="W155" s="26">
        <f t="shared" si="11"/>
        <v>3.3333333333333335</v>
      </c>
      <c r="X155" s="81">
        <f t="shared" si="12"/>
        <v>96.66666666666667</v>
      </c>
    </row>
    <row r="156" spans="2:24" s="26" customFormat="1" ht="12.75">
      <c r="B156" s="35" t="s">
        <v>94</v>
      </c>
      <c r="C156" s="27"/>
      <c r="D156" s="27"/>
      <c r="E156" s="27"/>
      <c r="F156" s="27"/>
      <c r="G156" s="27"/>
      <c r="H156" s="27"/>
      <c r="J156" s="26">
        <v>8</v>
      </c>
      <c r="P156" s="26">
        <v>7.2</v>
      </c>
      <c r="R156" s="79">
        <f t="shared" si="9"/>
        <v>7.6</v>
      </c>
      <c r="T156" s="29">
        <f t="shared" si="10"/>
        <v>3.8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95</v>
      </c>
      <c r="C157" s="27"/>
      <c r="D157" s="27"/>
      <c r="E157" s="27"/>
      <c r="F157" s="27"/>
      <c r="G157" s="27"/>
      <c r="H157" s="27"/>
      <c r="J157" s="26">
        <v>5.25</v>
      </c>
      <c r="P157" s="26">
        <v>8.2</v>
      </c>
      <c r="R157" s="79">
        <f t="shared" si="9"/>
        <v>6.725</v>
      </c>
      <c r="T157" s="29">
        <f t="shared" si="10"/>
        <v>3.3625</v>
      </c>
      <c r="V157" s="26">
        <v>2</v>
      </c>
      <c r="W157" s="26">
        <f t="shared" si="11"/>
        <v>3.3333333333333335</v>
      </c>
      <c r="X157" s="81">
        <f t="shared" si="12"/>
        <v>96.66666666666667</v>
      </c>
    </row>
    <row r="158" spans="2:24" s="26" customFormat="1" ht="12.75">
      <c r="B158" s="35" t="s">
        <v>96</v>
      </c>
      <c r="C158" s="27"/>
      <c r="D158" s="27"/>
      <c r="E158" s="27"/>
      <c r="F158" s="27"/>
      <c r="G158" s="27"/>
      <c r="H158" s="27"/>
      <c r="J158" s="26">
        <v>8.5</v>
      </c>
      <c r="P158" s="26">
        <v>5.3</v>
      </c>
      <c r="R158" s="79">
        <f t="shared" si="9"/>
        <v>6.9</v>
      </c>
      <c r="T158" s="29">
        <f t="shared" si="10"/>
        <v>3.45</v>
      </c>
      <c r="V158" s="26">
        <v>8</v>
      </c>
      <c r="W158" s="26">
        <f t="shared" si="11"/>
        <v>13.333333333333334</v>
      </c>
      <c r="X158" s="81">
        <f t="shared" si="12"/>
        <v>86.66666666666667</v>
      </c>
    </row>
    <row r="159" spans="2:24" s="26" customFormat="1" ht="12.75">
      <c r="B159" s="35" t="s">
        <v>97</v>
      </c>
      <c r="C159" s="27"/>
      <c r="D159" s="27"/>
      <c r="E159" s="27"/>
      <c r="F159" s="27"/>
      <c r="G159" s="27"/>
      <c r="H159" s="27"/>
      <c r="J159" s="26">
        <v>4.8</v>
      </c>
      <c r="P159" s="26">
        <v>5.2</v>
      </c>
      <c r="R159" s="79">
        <f t="shared" si="9"/>
        <v>5</v>
      </c>
      <c r="T159" s="29">
        <f t="shared" si="10"/>
        <v>2.5</v>
      </c>
      <c r="V159" s="26">
        <v>4</v>
      </c>
      <c r="W159" s="26">
        <f t="shared" si="11"/>
        <v>6.666666666666667</v>
      </c>
      <c r="X159" s="81">
        <f t="shared" si="12"/>
        <v>93.33333333333333</v>
      </c>
    </row>
    <row r="160" spans="2:24" s="26" customFormat="1" ht="12.75">
      <c r="B160" s="35" t="s">
        <v>98</v>
      </c>
      <c r="C160" s="27"/>
      <c r="D160" s="27"/>
      <c r="E160" s="27"/>
      <c r="F160" s="27"/>
      <c r="G160" s="27"/>
      <c r="H160" s="27"/>
      <c r="J160" s="26">
        <v>3.85</v>
      </c>
      <c r="P160" s="26">
        <v>6.8</v>
      </c>
      <c r="R160" s="79">
        <f t="shared" si="9"/>
        <v>5.325</v>
      </c>
      <c r="T160" s="29">
        <f t="shared" si="10"/>
        <v>2.6625</v>
      </c>
      <c r="V160" s="26">
        <v>4</v>
      </c>
      <c r="W160" s="26">
        <f t="shared" si="11"/>
        <v>6.666666666666667</v>
      </c>
      <c r="X160" s="81">
        <f t="shared" si="12"/>
        <v>93.33333333333333</v>
      </c>
    </row>
    <row r="161" spans="2:24" s="26" customFormat="1" ht="12.75">
      <c r="B161" s="35" t="s">
        <v>99</v>
      </c>
      <c r="C161" s="27"/>
      <c r="D161" s="27"/>
      <c r="E161" s="27"/>
      <c r="F161" s="27"/>
      <c r="G161" s="27"/>
      <c r="H161" s="27"/>
      <c r="J161" s="26">
        <v>9.05</v>
      </c>
      <c r="P161" s="26">
        <v>8.3</v>
      </c>
      <c r="R161" s="79">
        <f t="shared" si="9"/>
        <v>8.675</v>
      </c>
      <c r="T161" s="29">
        <f t="shared" si="10"/>
        <v>4.3375</v>
      </c>
      <c r="V161" s="26">
        <v>4</v>
      </c>
      <c r="W161" s="26">
        <f t="shared" si="11"/>
        <v>6.666666666666667</v>
      </c>
      <c r="X161" s="81">
        <f t="shared" si="12"/>
        <v>93.33333333333333</v>
      </c>
    </row>
    <row r="162" spans="2:24" s="26" customFormat="1" ht="12.75">
      <c r="B162" s="35" t="s">
        <v>100</v>
      </c>
      <c r="C162" s="27"/>
      <c r="D162" s="27"/>
      <c r="E162" s="27"/>
      <c r="F162" s="27"/>
      <c r="G162" s="27"/>
      <c r="H162" s="27"/>
      <c r="J162" s="26">
        <v>3.7</v>
      </c>
      <c r="P162" s="26">
        <v>7</v>
      </c>
      <c r="R162" s="79">
        <f t="shared" si="9"/>
        <v>5.35</v>
      </c>
      <c r="T162" s="29">
        <f t="shared" si="10"/>
        <v>2.675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101</v>
      </c>
      <c r="C163" s="27"/>
      <c r="D163" s="27"/>
      <c r="E163" s="27"/>
      <c r="F163" s="27"/>
      <c r="G163" s="27"/>
      <c r="H163" s="27"/>
      <c r="J163" s="26">
        <v>8.05</v>
      </c>
      <c r="P163" s="26">
        <v>6.3</v>
      </c>
      <c r="R163" s="79">
        <f t="shared" si="9"/>
        <v>7.175000000000001</v>
      </c>
      <c r="T163" s="29">
        <f t="shared" si="10"/>
        <v>3.5875000000000004</v>
      </c>
      <c r="V163" s="26">
        <v>8</v>
      </c>
      <c r="W163" s="26">
        <f t="shared" si="11"/>
        <v>13.333333333333334</v>
      </c>
      <c r="X163" s="81">
        <f t="shared" si="12"/>
        <v>86.66666666666667</v>
      </c>
    </row>
    <row r="164" spans="2:24" s="26" customFormat="1" ht="12.75">
      <c r="B164" s="35" t="s">
        <v>102</v>
      </c>
      <c r="C164" s="27"/>
      <c r="D164" s="27"/>
      <c r="E164" s="27"/>
      <c r="F164" s="27"/>
      <c r="G164" s="27"/>
      <c r="H164" s="27"/>
      <c r="J164" s="26">
        <v>8.45</v>
      </c>
      <c r="P164" s="26">
        <v>8.4</v>
      </c>
      <c r="R164" s="79">
        <f t="shared" si="9"/>
        <v>8.425</v>
      </c>
      <c r="T164" s="29">
        <f t="shared" si="10"/>
        <v>4.2125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103</v>
      </c>
      <c r="C165" s="27"/>
      <c r="D165" s="27"/>
      <c r="E165" s="27"/>
      <c r="F165" s="27"/>
      <c r="G165" s="27"/>
      <c r="H165" s="27"/>
      <c r="J165" s="26">
        <v>5.1</v>
      </c>
      <c r="P165" s="26">
        <v>9.5</v>
      </c>
      <c r="R165" s="79">
        <f t="shared" si="9"/>
        <v>7.3</v>
      </c>
      <c r="T165" s="29">
        <f t="shared" si="10"/>
        <v>3.65</v>
      </c>
      <c r="V165" s="26">
        <v>4</v>
      </c>
      <c r="W165" s="26">
        <f t="shared" si="11"/>
        <v>6.666666666666667</v>
      </c>
      <c r="X165" s="81">
        <f t="shared" si="12"/>
        <v>93.33333333333333</v>
      </c>
    </row>
    <row r="166" spans="2:24" s="26" customFormat="1" ht="12.75">
      <c r="B166" s="35" t="s">
        <v>104</v>
      </c>
      <c r="C166" s="27"/>
      <c r="D166" s="27"/>
      <c r="E166" s="27"/>
      <c r="F166" s="27"/>
      <c r="G166" s="27"/>
      <c r="H166" s="27"/>
      <c r="J166" s="26">
        <v>7.1</v>
      </c>
      <c r="P166" s="26">
        <v>5.8</v>
      </c>
      <c r="R166" s="79">
        <f t="shared" si="9"/>
        <v>6.449999999999999</v>
      </c>
      <c r="T166" s="29">
        <f t="shared" si="10"/>
        <v>3.2249999999999996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 t="s">
        <v>105</v>
      </c>
      <c r="C167" s="27"/>
      <c r="D167" s="27"/>
      <c r="E167" s="27"/>
      <c r="F167" s="27"/>
      <c r="G167" s="27"/>
      <c r="H167" s="27"/>
      <c r="J167" s="26">
        <v>3.8</v>
      </c>
      <c r="P167" s="26">
        <v>10</v>
      </c>
      <c r="R167" s="79">
        <f t="shared" si="9"/>
        <v>6.9</v>
      </c>
      <c r="T167" s="29">
        <f t="shared" si="10"/>
        <v>3.45</v>
      </c>
      <c r="V167" s="26"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 t="s">
        <v>106</v>
      </c>
      <c r="C168" s="27"/>
      <c r="D168" s="27"/>
      <c r="E168" s="27"/>
      <c r="F168" s="27"/>
      <c r="G168" s="27"/>
      <c r="H168" s="27"/>
      <c r="J168" s="26">
        <v>6.3</v>
      </c>
      <c r="P168" s="26">
        <v>8.2</v>
      </c>
      <c r="R168" s="79">
        <f t="shared" si="9"/>
        <v>7.25</v>
      </c>
      <c r="T168" s="29">
        <f t="shared" si="10"/>
        <v>3.625</v>
      </c>
      <c r="V168" s="26">
        <v>8</v>
      </c>
      <c r="W168" s="26">
        <f t="shared" si="11"/>
        <v>13.333333333333334</v>
      </c>
      <c r="X168" s="81">
        <f t="shared" si="12"/>
        <v>86.66666666666667</v>
      </c>
    </row>
    <row r="169" spans="2:24" s="26" customFormat="1" ht="12.75">
      <c r="B169" s="35" t="s">
        <v>107</v>
      </c>
      <c r="C169" s="27"/>
      <c r="D169" s="27"/>
      <c r="E169" s="27"/>
      <c r="F169" s="27"/>
      <c r="G169" s="27"/>
      <c r="H169" s="27"/>
      <c r="J169" s="26">
        <v>8.45</v>
      </c>
      <c r="P169" s="26">
        <v>4.7</v>
      </c>
      <c r="R169" s="79">
        <f t="shared" si="9"/>
        <v>6.574999999999999</v>
      </c>
      <c r="T169" s="29">
        <f t="shared" si="10"/>
        <v>3.2874999999999996</v>
      </c>
      <c r="V169" s="26">
        <v>10</v>
      </c>
      <c r="W169" s="26">
        <f t="shared" si="11"/>
        <v>16.666666666666668</v>
      </c>
      <c r="X169" s="81">
        <f t="shared" si="12"/>
        <v>83.33333333333333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t="shared" si="9"/>
        <v>0</v>
      </c>
      <c r="T189" s="29">
        <f t="shared" si="10"/>
        <v>0</v>
      </c>
      <c r="W189" s="26">
        <f t="shared" si="11"/>
        <v>0</v>
      </c>
      <c r="X189" s="81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1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79">
        <f t="shared" si="13"/>
        <v>0</v>
      </c>
      <c r="T207" s="29">
        <f t="shared" si="14"/>
        <v>0</v>
      </c>
      <c r="W207" s="26">
        <f t="shared" si="15"/>
        <v>0</v>
      </c>
      <c r="X207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 t="s">
        <v>19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 t="s">
        <v>108</v>
      </c>
      <c r="C4" s="53"/>
      <c r="D4" s="53"/>
      <c r="E4" s="53"/>
      <c r="F4" s="53"/>
      <c r="G4" s="53"/>
      <c r="H4" s="53"/>
      <c r="I4" s="54">
        <v>9.5</v>
      </c>
      <c r="J4" s="54">
        <v>10</v>
      </c>
      <c r="K4" s="94">
        <f>(I4+J4)/2</f>
        <v>9.75</v>
      </c>
      <c r="L4" s="32"/>
      <c r="M4" s="60">
        <f>(K4+L4)/2</f>
        <v>4.875</v>
      </c>
      <c r="O4" s="55">
        <v>2</v>
      </c>
      <c r="P4" s="19">
        <f>(O4*100)/30</f>
        <v>6.666666666666667</v>
      </c>
      <c r="Q4" s="95">
        <f>100-P4</f>
        <v>93.33333333333333</v>
      </c>
    </row>
    <row r="5" spans="1:17" s="26" customFormat="1" ht="12.75">
      <c r="A5" s="56"/>
      <c r="B5" s="43" t="s">
        <v>109</v>
      </c>
      <c r="C5" s="33"/>
      <c r="D5" s="33"/>
      <c r="E5" s="33"/>
      <c r="F5" s="33"/>
      <c r="G5" s="33"/>
      <c r="H5" s="33"/>
      <c r="I5" s="11">
        <v>2.5</v>
      </c>
      <c r="J5" s="28">
        <v>10</v>
      </c>
      <c r="K5" s="79">
        <f>(I5+J5)/2</f>
        <v>6.25</v>
      </c>
      <c r="L5" s="28"/>
      <c r="M5" s="28">
        <f>(K5+L5)/2</f>
        <v>3.125</v>
      </c>
      <c r="N5" s="33"/>
      <c r="O5" s="30">
        <v>2</v>
      </c>
      <c r="P5" s="26">
        <f>(O5*100)/30</f>
        <v>6.666666666666667</v>
      </c>
      <c r="Q5" s="81">
        <f>100-P5</f>
        <v>93.33333333333333</v>
      </c>
    </row>
    <row r="6" spans="1:17" s="26" customFormat="1" ht="12.75">
      <c r="A6" s="31"/>
      <c r="B6" s="32" t="s">
        <v>110</v>
      </c>
      <c r="C6" s="33"/>
      <c r="D6" s="33"/>
      <c r="E6" s="33"/>
      <c r="F6" s="33"/>
      <c r="G6" s="33"/>
      <c r="H6" s="33"/>
      <c r="I6" s="11">
        <v>9</v>
      </c>
      <c r="J6" s="28">
        <v>10</v>
      </c>
      <c r="K6" s="79">
        <f aca="true" t="shared" si="0" ref="K6:K87">(I6+J6)/2</f>
        <v>9.5</v>
      </c>
      <c r="L6" s="29"/>
      <c r="M6" s="29">
        <f aca="true" t="shared" si="1" ref="M6:M85">(K6+L6)/2</f>
        <v>4.75</v>
      </c>
      <c r="N6" s="34"/>
      <c r="O6" s="30">
        <v>0</v>
      </c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 t="s">
        <v>111</v>
      </c>
      <c r="C7" s="33"/>
      <c r="D7" s="33"/>
      <c r="E7" s="33"/>
      <c r="F7" s="33"/>
      <c r="G7" s="33"/>
      <c r="H7" s="33"/>
      <c r="I7" s="11">
        <v>1</v>
      </c>
      <c r="J7" s="28">
        <v>10</v>
      </c>
      <c r="K7" s="119">
        <f t="shared" si="0"/>
        <v>5.5</v>
      </c>
      <c r="L7" s="29"/>
      <c r="M7" s="29">
        <f t="shared" si="1"/>
        <v>2.75</v>
      </c>
      <c r="N7" s="34"/>
      <c r="O7" s="30">
        <v>2</v>
      </c>
      <c r="P7" s="26">
        <f t="shared" si="2"/>
        <v>6.666666666666667</v>
      </c>
      <c r="Q7" s="84">
        <f t="shared" si="3"/>
        <v>93.33333333333333</v>
      </c>
    </row>
    <row r="8" spans="1:17" s="26" customFormat="1" ht="12.75">
      <c r="A8" s="59"/>
      <c r="B8" s="32" t="s">
        <v>112</v>
      </c>
      <c r="C8" s="33"/>
      <c r="D8" s="33"/>
      <c r="E8" s="33"/>
      <c r="F8" s="33"/>
      <c r="G8" s="33"/>
      <c r="H8" s="33"/>
      <c r="I8" s="11">
        <v>5.7</v>
      </c>
      <c r="J8" s="28">
        <v>9</v>
      </c>
      <c r="K8" s="79">
        <f t="shared" si="0"/>
        <v>7.35</v>
      </c>
      <c r="L8" s="29"/>
      <c r="M8" s="29">
        <f t="shared" si="1"/>
        <v>3.675</v>
      </c>
      <c r="N8" s="34"/>
      <c r="O8" s="30">
        <v>2</v>
      </c>
      <c r="P8" s="26">
        <f t="shared" si="2"/>
        <v>6.666666666666667</v>
      </c>
      <c r="Q8" s="81">
        <f t="shared" si="3"/>
        <v>93.33333333333333</v>
      </c>
    </row>
    <row r="9" spans="1:17" s="26" customFormat="1" ht="12.75">
      <c r="A9" s="31"/>
      <c r="B9" s="32" t="s">
        <v>113</v>
      </c>
      <c r="C9" s="33"/>
      <c r="D9" s="33"/>
      <c r="E9" s="33"/>
      <c r="F9" s="33"/>
      <c r="G9" s="33"/>
      <c r="H9" s="33"/>
      <c r="I9" s="11">
        <v>8.4</v>
      </c>
      <c r="J9" s="28">
        <v>10</v>
      </c>
      <c r="K9" s="79">
        <f t="shared" si="0"/>
        <v>9.2</v>
      </c>
      <c r="L9" s="29"/>
      <c r="M9" s="29">
        <f t="shared" si="1"/>
        <v>4.6</v>
      </c>
      <c r="N9" s="34"/>
      <c r="O9" s="30">
        <v>4</v>
      </c>
      <c r="P9" s="26">
        <f t="shared" si="2"/>
        <v>13.333333333333334</v>
      </c>
      <c r="Q9" s="81">
        <f t="shared" si="3"/>
        <v>86.66666666666667</v>
      </c>
    </row>
    <row r="10" spans="1:17" s="26" customFormat="1" ht="12.75">
      <c r="A10" s="31"/>
      <c r="B10" s="32" t="s">
        <v>114</v>
      </c>
      <c r="C10" s="33"/>
      <c r="D10" s="33"/>
      <c r="E10" s="33"/>
      <c r="F10" s="33"/>
      <c r="G10" s="33"/>
      <c r="H10" s="33"/>
      <c r="I10" s="11">
        <v>5.5</v>
      </c>
      <c r="J10" s="28">
        <v>9</v>
      </c>
      <c r="K10" s="79">
        <f t="shared" si="0"/>
        <v>7.25</v>
      </c>
      <c r="L10" s="29"/>
      <c r="M10" s="29">
        <f t="shared" si="1"/>
        <v>3.625</v>
      </c>
      <c r="N10" s="34"/>
      <c r="O10" s="30">
        <v>2</v>
      </c>
      <c r="P10" s="26">
        <f t="shared" si="2"/>
        <v>6.666666666666667</v>
      </c>
      <c r="Q10" s="81">
        <f t="shared" si="3"/>
        <v>93.33333333333333</v>
      </c>
    </row>
    <row r="11" spans="1:18" s="108" customFormat="1" ht="12.75">
      <c r="A11" s="112"/>
      <c r="B11" s="113" t="s">
        <v>115</v>
      </c>
      <c r="C11" s="114"/>
      <c r="D11" s="114"/>
      <c r="E11" s="114"/>
      <c r="F11" s="114"/>
      <c r="G11" s="114"/>
      <c r="H11" s="114"/>
      <c r="I11" s="115">
        <v>0</v>
      </c>
      <c r="J11" s="116">
        <v>0</v>
      </c>
      <c r="K11" s="109">
        <f t="shared" si="0"/>
        <v>0</v>
      </c>
      <c r="L11" s="110"/>
      <c r="M11" s="110">
        <f t="shared" si="1"/>
        <v>0</v>
      </c>
      <c r="N11" s="117"/>
      <c r="O11" s="118">
        <v>10</v>
      </c>
      <c r="P11" s="108">
        <f t="shared" si="2"/>
        <v>33.333333333333336</v>
      </c>
      <c r="Q11" s="111">
        <f t="shared" si="3"/>
        <v>66.66666666666666</v>
      </c>
      <c r="R11" s="108" t="s">
        <v>219</v>
      </c>
    </row>
    <row r="12" spans="1:17" s="26" customFormat="1" ht="12.75">
      <c r="A12" s="31"/>
      <c r="B12" s="32" t="s">
        <v>116</v>
      </c>
      <c r="C12" s="33"/>
      <c r="D12" s="33"/>
      <c r="E12" s="33"/>
      <c r="F12" s="33"/>
      <c r="G12" s="33"/>
      <c r="H12" s="33"/>
      <c r="I12" s="11">
        <v>6.7</v>
      </c>
      <c r="J12" s="28">
        <v>10</v>
      </c>
      <c r="K12" s="79">
        <f t="shared" si="0"/>
        <v>8.35</v>
      </c>
      <c r="L12" s="29"/>
      <c r="M12" s="29">
        <f t="shared" si="1"/>
        <v>4.175</v>
      </c>
      <c r="N12" s="34"/>
      <c r="O12" s="30">
        <v>2</v>
      </c>
      <c r="P12" s="26">
        <f t="shared" si="2"/>
        <v>6.666666666666667</v>
      </c>
      <c r="Q12" s="81">
        <f t="shared" si="3"/>
        <v>93.33333333333333</v>
      </c>
    </row>
    <row r="13" spans="1:17" s="26" customFormat="1" ht="12.75">
      <c r="A13" s="31"/>
      <c r="B13" s="32" t="s">
        <v>117</v>
      </c>
      <c r="C13" s="33"/>
      <c r="D13" s="33"/>
      <c r="E13" s="33"/>
      <c r="F13" s="33"/>
      <c r="G13" s="33"/>
      <c r="H13" s="33"/>
      <c r="I13" s="11">
        <v>2.5</v>
      </c>
      <c r="J13" s="28">
        <v>10</v>
      </c>
      <c r="K13" s="79">
        <f t="shared" si="0"/>
        <v>6.25</v>
      </c>
      <c r="L13" s="29"/>
      <c r="M13" s="29">
        <f t="shared" si="1"/>
        <v>3.125</v>
      </c>
      <c r="N13" s="34"/>
      <c r="O13" s="30">
        <v>2</v>
      </c>
      <c r="P13" s="26">
        <f t="shared" si="2"/>
        <v>6.666666666666667</v>
      </c>
      <c r="Q13" s="81">
        <f t="shared" si="3"/>
        <v>93.33333333333333</v>
      </c>
    </row>
    <row r="14" spans="1:17" s="26" customFormat="1" ht="12.75">
      <c r="A14" s="31"/>
      <c r="B14" s="32" t="s">
        <v>118</v>
      </c>
      <c r="C14" s="33"/>
      <c r="D14" s="33"/>
      <c r="E14" s="33"/>
      <c r="F14" s="33"/>
      <c r="G14" s="33"/>
      <c r="H14" s="33"/>
      <c r="I14" s="11">
        <v>7.5</v>
      </c>
      <c r="J14" s="28">
        <v>5.4</v>
      </c>
      <c r="K14" s="79">
        <f t="shared" si="0"/>
        <v>6.45</v>
      </c>
      <c r="L14" s="29"/>
      <c r="M14" s="29">
        <f t="shared" si="1"/>
        <v>3.225</v>
      </c>
      <c r="N14" s="34"/>
      <c r="O14" s="30">
        <v>0</v>
      </c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 t="s">
        <v>119</v>
      </c>
      <c r="C15" s="33"/>
      <c r="D15" s="33"/>
      <c r="E15" s="33"/>
      <c r="F15" s="33"/>
      <c r="G15" s="33"/>
      <c r="H15" s="33"/>
      <c r="I15" s="11">
        <v>5.2</v>
      </c>
      <c r="J15" s="28">
        <v>8.5</v>
      </c>
      <c r="K15" s="79">
        <f t="shared" si="0"/>
        <v>6.85</v>
      </c>
      <c r="L15" s="29"/>
      <c r="M15" s="29">
        <f t="shared" si="1"/>
        <v>3.425</v>
      </c>
      <c r="N15" s="34"/>
      <c r="O15" s="30">
        <v>8</v>
      </c>
      <c r="P15" s="26">
        <f t="shared" si="2"/>
        <v>26.666666666666668</v>
      </c>
      <c r="Q15" s="81">
        <f t="shared" si="3"/>
        <v>73.33333333333333</v>
      </c>
    </row>
    <row r="16" spans="1:17" s="26" customFormat="1" ht="12.75">
      <c r="A16" s="31"/>
      <c r="B16" s="32" t="s">
        <v>120</v>
      </c>
      <c r="C16" s="33"/>
      <c r="D16" s="33"/>
      <c r="E16" s="33"/>
      <c r="F16" s="33"/>
      <c r="G16" s="33"/>
      <c r="H16" s="33"/>
      <c r="I16" s="11">
        <v>8.2</v>
      </c>
      <c r="J16" s="28">
        <v>10</v>
      </c>
      <c r="K16" s="79">
        <f t="shared" si="0"/>
        <v>9.1</v>
      </c>
      <c r="L16" s="29"/>
      <c r="M16" s="29">
        <f t="shared" si="1"/>
        <v>4.55</v>
      </c>
      <c r="N16" s="34"/>
      <c r="O16" s="30">
        <v>2</v>
      </c>
      <c r="P16" s="26">
        <f t="shared" si="2"/>
        <v>6.666666666666667</v>
      </c>
      <c r="Q16" s="81">
        <f t="shared" si="3"/>
        <v>93.33333333333333</v>
      </c>
    </row>
    <row r="17" spans="1:17" s="26" customFormat="1" ht="12.75">
      <c r="A17" s="31"/>
      <c r="B17" s="32" t="s">
        <v>121</v>
      </c>
      <c r="C17" s="33"/>
      <c r="D17" s="33"/>
      <c r="E17" s="33"/>
      <c r="F17" s="33"/>
      <c r="G17" s="33"/>
      <c r="H17" s="33"/>
      <c r="I17" s="11">
        <v>7.5</v>
      </c>
      <c r="J17" s="28">
        <v>10</v>
      </c>
      <c r="K17" s="79">
        <f t="shared" si="0"/>
        <v>8.75</v>
      </c>
      <c r="L17" s="29"/>
      <c r="M17" s="29">
        <f t="shared" si="1"/>
        <v>4.375</v>
      </c>
      <c r="N17" s="34"/>
      <c r="O17" s="30">
        <v>0</v>
      </c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 t="s">
        <v>122</v>
      </c>
      <c r="C18" s="33"/>
      <c r="D18" s="33"/>
      <c r="E18" s="33"/>
      <c r="F18" s="33"/>
      <c r="G18" s="33"/>
      <c r="H18" s="33"/>
      <c r="I18" s="11">
        <v>7.4</v>
      </c>
      <c r="J18" s="28">
        <v>10</v>
      </c>
      <c r="K18" s="79">
        <f t="shared" si="0"/>
        <v>8.7</v>
      </c>
      <c r="L18" s="29"/>
      <c r="M18" s="29">
        <f t="shared" si="1"/>
        <v>4.35</v>
      </c>
      <c r="N18" s="34"/>
      <c r="O18" s="30">
        <v>2</v>
      </c>
      <c r="P18" s="26">
        <f t="shared" si="2"/>
        <v>6.666666666666667</v>
      </c>
      <c r="Q18" s="81">
        <f t="shared" si="3"/>
        <v>93.33333333333333</v>
      </c>
    </row>
    <row r="19" spans="1:17" s="26" customFormat="1" ht="12.75">
      <c r="A19" s="31"/>
      <c r="B19" s="32" t="s">
        <v>123</v>
      </c>
      <c r="C19" s="33"/>
      <c r="D19" s="33"/>
      <c r="E19" s="33"/>
      <c r="F19" s="33"/>
      <c r="G19" s="33"/>
      <c r="H19" s="33"/>
      <c r="I19" s="11">
        <v>1</v>
      </c>
      <c r="J19" s="28">
        <v>10</v>
      </c>
      <c r="K19" s="79">
        <f t="shared" si="0"/>
        <v>5.5</v>
      </c>
      <c r="L19" s="29"/>
      <c r="M19" s="29">
        <f t="shared" si="1"/>
        <v>2.75</v>
      </c>
      <c r="N19" s="34"/>
      <c r="O19" s="30">
        <v>6</v>
      </c>
      <c r="P19" s="26">
        <f t="shared" si="2"/>
        <v>20</v>
      </c>
      <c r="Q19" s="81">
        <f t="shared" si="3"/>
        <v>80</v>
      </c>
    </row>
    <row r="20" spans="1:17" s="26" customFormat="1" ht="12.75">
      <c r="A20" s="31"/>
      <c r="B20" s="32" t="s">
        <v>124</v>
      </c>
      <c r="C20" s="33"/>
      <c r="D20" s="33"/>
      <c r="E20" s="33"/>
      <c r="F20" s="33"/>
      <c r="G20" s="33"/>
      <c r="H20" s="33"/>
      <c r="I20" s="11">
        <v>9.6</v>
      </c>
      <c r="J20" s="28">
        <v>10</v>
      </c>
      <c r="K20" s="79">
        <f t="shared" si="0"/>
        <v>9.8</v>
      </c>
      <c r="L20" s="29"/>
      <c r="M20" s="29">
        <f t="shared" si="1"/>
        <v>4.9</v>
      </c>
      <c r="N20" s="34"/>
      <c r="O20" s="30">
        <v>0</v>
      </c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 t="s">
        <v>125</v>
      </c>
      <c r="C21" s="33"/>
      <c r="D21" s="33"/>
      <c r="E21" s="33"/>
      <c r="F21" s="33"/>
      <c r="G21" s="33"/>
      <c r="H21" s="33"/>
      <c r="I21" s="11">
        <v>7.3</v>
      </c>
      <c r="J21" s="28">
        <v>10</v>
      </c>
      <c r="K21" s="79">
        <f t="shared" si="0"/>
        <v>8.65</v>
      </c>
      <c r="L21" s="29"/>
      <c r="M21" s="29">
        <f t="shared" si="1"/>
        <v>4.325</v>
      </c>
      <c r="N21" s="34"/>
      <c r="O21" s="30">
        <v>2</v>
      </c>
      <c r="P21" s="26">
        <f t="shared" si="2"/>
        <v>6.666666666666667</v>
      </c>
      <c r="Q21" s="81">
        <f t="shared" si="3"/>
        <v>93.33333333333333</v>
      </c>
    </row>
    <row r="22" spans="1:17" s="26" customFormat="1" ht="12.75">
      <c r="A22" s="31"/>
      <c r="B22" s="32" t="s">
        <v>126</v>
      </c>
      <c r="C22" s="33"/>
      <c r="D22" s="33"/>
      <c r="E22" s="33"/>
      <c r="F22" s="33"/>
      <c r="G22" s="33"/>
      <c r="H22" s="33"/>
      <c r="I22" s="11">
        <v>9.5</v>
      </c>
      <c r="J22" s="28">
        <v>10</v>
      </c>
      <c r="K22" s="79">
        <f t="shared" si="0"/>
        <v>9.75</v>
      </c>
      <c r="L22" s="29"/>
      <c r="M22" s="29">
        <f t="shared" si="1"/>
        <v>4.875</v>
      </c>
      <c r="N22" s="34"/>
      <c r="O22" s="30">
        <v>0</v>
      </c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 t="s">
        <v>127</v>
      </c>
      <c r="C23" s="33"/>
      <c r="D23" s="33"/>
      <c r="E23" s="33"/>
      <c r="F23" s="33"/>
      <c r="G23" s="33"/>
      <c r="H23" s="33"/>
      <c r="I23" s="11">
        <v>4.3</v>
      </c>
      <c r="J23" s="28">
        <v>10</v>
      </c>
      <c r="K23" s="79">
        <f t="shared" si="0"/>
        <v>7.15</v>
      </c>
      <c r="L23" s="29"/>
      <c r="M23" s="29">
        <f t="shared" si="1"/>
        <v>3.575</v>
      </c>
      <c r="N23" s="34"/>
      <c r="O23" s="30">
        <v>0</v>
      </c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 t="s">
        <v>128</v>
      </c>
      <c r="C24" s="33"/>
      <c r="D24" s="33"/>
      <c r="E24" s="33"/>
      <c r="F24" s="33"/>
      <c r="G24" s="33"/>
      <c r="H24" s="33"/>
      <c r="I24" s="11">
        <v>9.5</v>
      </c>
      <c r="J24" s="28">
        <v>10</v>
      </c>
      <c r="K24" s="79">
        <f t="shared" si="0"/>
        <v>9.75</v>
      </c>
      <c r="L24" s="29"/>
      <c r="M24" s="29">
        <f t="shared" si="1"/>
        <v>4.875</v>
      </c>
      <c r="N24" s="34"/>
      <c r="O24" s="30">
        <v>0</v>
      </c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 t="s">
        <v>129</v>
      </c>
      <c r="C25" s="33"/>
      <c r="D25" s="33"/>
      <c r="E25" s="33"/>
      <c r="F25" s="33"/>
      <c r="G25" s="33"/>
      <c r="H25" s="33"/>
      <c r="I25" s="11">
        <v>6.8</v>
      </c>
      <c r="J25" s="28">
        <v>10</v>
      </c>
      <c r="K25" s="79">
        <f t="shared" si="0"/>
        <v>8.4</v>
      </c>
      <c r="L25" s="29"/>
      <c r="M25" s="29">
        <f t="shared" si="1"/>
        <v>4.2</v>
      </c>
      <c r="N25" s="34"/>
      <c r="O25" s="30">
        <v>2</v>
      </c>
      <c r="P25" s="26">
        <f t="shared" si="2"/>
        <v>6.666666666666667</v>
      </c>
      <c r="Q25" s="81">
        <f t="shared" si="3"/>
        <v>93.33333333333333</v>
      </c>
    </row>
    <row r="26" spans="1:17" s="26" customFormat="1" ht="12.75">
      <c r="A26" s="31"/>
      <c r="B26" s="32" t="s">
        <v>130</v>
      </c>
      <c r="C26" s="33"/>
      <c r="D26" s="33"/>
      <c r="E26" s="33"/>
      <c r="F26" s="33"/>
      <c r="G26" s="33"/>
      <c r="H26" s="33"/>
      <c r="I26" s="11">
        <v>2.5</v>
      </c>
      <c r="J26" s="28">
        <v>9</v>
      </c>
      <c r="K26" s="79">
        <f t="shared" si="0"/>
        <v>5.75</v>
      </c>
      <c r="L26" s="29"/>
      <c r="M26" s="29">
        <f t="shared" si="1"/>
        <v>2.875</v>
      </c>
      <c r="N26" s="34"/>
      <c r="O26" s="30">
        <v>2</v>
      </c>
      <c r="P26" s="26">
        <f t="shared" si="2"/>
        <v>6.666666666666667</v>
      </c>
      <c r="Q26" s="81">
        <f t="shared" si="3"/>
        <v>93.33333333333333</v>
      </c>
    </row>
    <row r="27" spans="1:17" s="26" customFormat="1" ht="12.75">
      <c r="A27" s="31"/>
      <c r="B27" s="32" t="s">
        <v>131</v>
      </c>
      <c r="C27" s="33"/>
      <c r="D27" s="33"/>
      <c r="E27" s="33"/>
      <c r="F27" s="33"/>
      <c r="G27" s="33"/>
      <c r="H27" s="33"/>
      <c r="I27" s="11">
        <v>8.3</v>
      </c>
      <c r="J27" s="28">
        <v>9</v>
      </c>
      <c r="K27" s="79">
        <f t="shared" si="0"/>
        <v>8.65</v>
      </c>
      <c r="L27" s="29"/>
      <c r="M27" s="29">
        <f t="shared" si="1"/>
        <v>4.325</v>
      </c>
      <c r="N27" s="34"/>
      <c r="O27" s="30">
        <v>0</v>
      </c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 t="s">
        <v>132</v>
      </c>
      <c r="C28" s="33"/>
      <c r="D28" s="33"/>
      <c r="E28" s="33"/>
      <c r="F28" s="33"/>
      <c r="G28" s="33"/>
      <c r="H28" s="33"/>
      <c r="I28" s="11">
        <v>9.9</v>
      </c>
      <c r="J28" s="28">
        <v>9.4</v>
      </c>
      <c r="K28" s="79">
        <f t="shared" si="0"/>
        <v>9.65</v>
      </c>
      <c r="L28" s="29"/>
      <c r="M28" s="29">
        <f t="shared" si="1"/>
        <v>4.825</v>
      </c>
      <c r="N28" s="34"/>
      <c r="O28" s="30">
        <v>0</v>
      </c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 t="s">
        <v>133</v>
      </c>
      <c r="C29" s="33"/>
      <c r="D29" s="33"/>
      <c r="E29" s="33"/>
      <c r="F29" s="33"/>
      <c r="G29" s="33"/>
      <c r="H29" s="33"/>
      <c r="I29" s="11">
        <v>5.5</v>
      </c>
      <c r="J29" s="28">
        <v>9</v>
      </c>
      <c r="K29" s="79">
        <f t="shared" si="0"/>
        <v>7.25</v>
      </c>
      <c r="L29" s="29"/>
      <c r="M29" s="29">
        <f t="shared" si="1"/>
        <v>3.625</v>
      </c>
      <c r="N29" s="34"/>
      <c r="O29" s="30">
        <v>2</v>
      </c>
      <c r="P29" s="26">
        <f t="shared" si="2"/>
        <v>6.666666666666667</v>
      </c>
      <c r="Q29" s="81">
        <f t="shared" si="3"/>
        <v>93.33333333333333</v>
      </c>
    </row>
    <row r="30" spans="1:17" s="26" customFormat="1" ht="12.75">
      <c r="A30" s="31"/>
      <c r="B30" s="32" t="s">
        <v>134</v>
      </c>
      <c r="C30" s="33"/>
      <c r="D30" s="33"/>
      <c r="E30" s="33"/>
      <c r="F30" s="33"/>
      <c r="G30" s="33"/>
      <c r="H30" s="33"/>
      <c r="I30" s="11">
        <v>6</v>
      </c>
      <c r="J30" s="28">
        <v>6</v>
      </c>
      <c r="K30" s="79">
        <f t="shared" si="0"/>
        <v>6</v>
      </c>
      <c r="L30" s="29"/>
      <c r="M30" s="29">
        <f t="shared" si="1"/>
        <v>3</v>
      </c>
      <c r="N30" s="34"/>
      <c r="O30" s="30">
        <v>4</v>
      </c>
      <c r="P30" s="26">
        <f t="shared" si="2"/>
        <v>13.333333333333334</v>
      </c>
      <c r="Q30" s="81">
        <f t="shared" si="3"/>
        <v>86.66666666666667</v>
      </c>
    </row>
    <row r="31" spans="1:17" s="26" customFormat="1" ht="12.75">
      <c r="A31" s="31"/>
      <c r="B31" s="32" t="s">
        <v>135</v>
      </c>
      <c r="C31" s="33"/>
      <c r="D31" s="33"/>
      <c r="E31" s="33"/>
      <c r="F31" s="33"/>
      <c r="G31" s="33"/>
      <c r="H31" s="33"/>
      <c r="I31" s="11">
        <v>6.8</v>
      </c>
      <c r="J31" s="28">
        <v>10</v>
      </c>
      <c r="K31" s="79">
        <f t="shared" si="0"/>
        <v>8.4</v>
      </c>
      <c r="L31" s="29"/>
      <c r="M31" s="29">
        <f t="shared" si="1"/>
        <v>4.2</v>
      </c>
      <c r="N31" s="34"/>
      <c r="O31" s="30">
        <v>4</v>
      </c>
      <c r="P31" s="26">
        <f t="shared" si="2"/>
        <v>13.333333333333334</v>
      </c>
      <c r="Q31" s="81">
        <f t="shared" si="3"/>
        <v>86.66666666666667</v>
      </c>
    </row>
    <row r="32" spans="1:17" s="26" customFormat="1" ht="12.75">
      <c r="A32" s="31"/>
      <c r="B32" s="32" t="s">
        <v>136</v>
      </c>
      <c r="C32" s="33"/>
      <c r="D32" s="33"/>
      <c r="E32" s="33"/>
      <c r="F32" s="33"/>
      <c r="G32" s="33"/>
      <c r="H32" s="33"/>
      <c r="I32" s="11">
        <v>8.5</v>
      </c>
      <c r="J32" s="28">
        <v>8</v>
      </c>
      <c r="K32" s="79">
        <f t="shared" si="0"/>
        <v>8.25</v>
      </c>
      <c r="L32" s="29"/>
      <c r="M32" s="29">
        <f t="shared" si="1"/>
        <v>4.125</v>
      </c>
      <c r="N32" s="34"/>
      <c r="O32" s="30">
        <v>2</v>
      </c>
      <c r="P32" s="26">
        <f t="shared" si="2"/>
        <v>6.666666666666667</v>
      </c>
      <c r="Q32" s="81">
        <f t="shared" si="3"/>
        <v>93.33333333333333</v>
      </c>
    </row>
    <row r="33" spans="1:17" s="26" customFormat="1" ht="12.75">
      <c r="A33" s="31"/>
      <c r="B33" s="32" t="s">
        <v>137</v>
      </c>
      <c r="C33" s="33"/>
      <c r="D33" s="33"/>
      <c r="E33" s="33"/>
      <c r="F33" s="33"/>
      <c r="G33" s="33"/>
      <c r="H33" s="33"/>
      <c r="I33" s="11">
        <v>2</v>
      </c>
      <c r="J33" s="28">
        <v>10</v>
      </c>
      <c r="K33" s="79">
        <f t="shared" si="0"/>
        <v>6</v>
      </c>
      <c r="L33" s="29"/>
      <c r="M33" s="29">
        <f t="shared" si="1"/>
        <v>3</v>
      </c>
      <c r="N33" s="34"/>
      <c r="O33" s="30">
        <v>2</v>
      </c>
      <c r="P33" s="26">
        <f t="shared" si="2"/>
        <v>6.666666666666667</v>
      </c>
      <c r="Q33" s="81">
        <f t="shared" si="3"/>
        <v>93.33333333333333</v>
      </c>
    </row>
    <row r="34" spans="1:17" s="26" customFormat="1" ht="12.75">
      <c r="A34" s="31"/>
      <c r="B34" s="32" t="s">
        <v>138</v>
      </c>
      <c r="C34" s="33"/>
      <c r="D34" s="33"/>
      <c r="E34" s="33"/>
      <c r="F34" s="33"/>
      <c r="G34" s="33"/>
      <c r="H34" s="33"/>
      <c r="I34" s="11">
        <v>4.8</v>
      </c>
      <c r="J34" s="28">
        <v>9</v>
      </c>
      <c r="K34" s="79">
        <f t="shared" si="0"/>
        <v>6.9</v>
      </c>
      <c r="L34" s="29"/>
      <c r="M34" s="29">
        <f t="shared" si="1"/>
        <v>3.45</v>
      </c>
      <c r="N34" s="34"/>
      <c r="O34" s="30">
        <v>2</v>
      </c>
      <c r="P34" s="26">
        <f t="shared" si="2"/>
        <v>6.666666666666667</v>
      </c>
      <c r="Q34" s="81">
        <f t="shared" si="3"/>
        <v>93.33333333333333</v>
      </c>
    </row>
    <row r="35" spans="1:17" s="26" customFormat="1" ht="12.75">
      <c r="A35" s="31"/>
      <c r="B35" s="32" t="s">
        <v>139</v>
      </c>
      <c r="C35" s="33"/>
      <c r="D35" s="33"/>
      <c r="E35" s="33"/>
      <c r="F35" s="33"/>
      <c r="G35" s="33"/>
      <c r="H35" s="33"/>
      <c r="I35" s="11">
        <v>5.6</v>
      </c>
      <c r="J35" s="28">
        <v>10</v>
      </c>
      <c r="K35" s="79">
        <f t="shared" si="0"/>
        <v>7.8</v>
      </c>
      <c r="L35" s="29"/>
      <c r="M35" s="29">
        <f t="shared" si="1"/>
        <v>3.9</v>
      </c>
      <c r="N35" s="34"/>
      <c r="O35" s="30">
        <v>0</v>
      </c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 t="s">
        <v>140</v>
      </c>
      <c r="C36" s="33"/>
      <c r="D36" s="33"/>
      <c r="E36" s="33"/>
      <c r="F36" s="33"/>
      <c r="G36" s="33"/>
      <c r="H36" s="33"/>
      <c r="I36" s="11">
        <v>1</v>
      </c>
      <c r="J36" s="28">
        <v>10</v>
      </c>
      <c r="K36" s="79">
        <f t="shared" si="0"/>
        <v>5.5</v>
      </c>
      <c r="L36" s="29"/>
      <c r="M36" s="29">
        <f t="shared" si="1"/>
        <v>2.75</v>
      </c>
      <c r="N36" s="34"/>
      <c r="O36" s="30">
        <v>6</v>
      </c>
      <c r="P36" s="26">
        <f t="shared" si="2"/>
        <v>20</v>
      </c>
      <c r="Q36" s="81">
        <f t="shared" si="3"/>
        <v>80</v>
      </c>
    </row>
    <row r="37" spans="1:17" s="26" customFormat="1" ht="12.75">
      <c r="A37" s="31"/>
      <c r="B37" s="32" t="s">
        <v>141</v>
      </c>
      <c r="C37" s="33"/>
      <c r="D37" s="33"/>
      <c r="E37" s="33"/>
      <c r="F37" s="33"/>
      <c r="G37" s="33"/>
      <c r="H37" s="33"/>
      <c r="I37" s="11">
        <v>2</v>
      </c>
      <c r="J37" s="28">
        <v>10</v>
      </c>
      <c r="K37" s="79">
        <f t="shared" si="0"/>
        <v>6</v>
      </c>
      <c r="L37" s="29"/>
      <c r="M37" s="29">
        <f t="shared" si="1"/>
        <v>3</v>
      </c>
      <c r="N37" s="34"/>
      <c r="O37" s="30">
        <v>6</v>
      </c>
      <c r="P37" s="26">
        <f t="shared" si="2"/>
        <v>20</v>
      </c>
      <c r="Q37" s="81">
        <f t="shared" si="3"/>
        <v>80</v>
      </c>
    </row>
    <row r="38" spans="1:17" s="26" customFormat="1" ht="12.75">
      <c r="A38" s="31"/>
      <c r="B38" s="32" t="s">
        <v>142</v>
      </c>
      <c r="C38" s="33"/>
      <c r="D38" s="33"/>
      <c r="E38" s="33"/>
      <c r="F38" s="33"/>
      <c r="G38" s="33"/>
      <c r="H38" s="33"/>
      <c r="I38" s="11">
        <v>3.3</v>
      </c>
      <c r="J38" s="28">
        <v>10</v>
      </c>
      <c r="K38" s="79">
        <f t="shared" si="0"/>
        <v>6.65</v>
      </c>
      <c r="L38" s="29"/>
      <c r="M38" s="29">
        <f t="shared" si="1"/>
        <v>3.325</v>
      </c>
      <c r="N38" s="34"/>
      <c r="O38" s="30">
        <v>4</v>
      </c>
      <c r="P38" s="26">
        <f t="shared" si="2"/>
        <v>13.333333333333334</v>
      </c>
      <c r="Q38" s="81">
        <f t="shared" si="3"/>
        <v>86.66666666666667</v>
      </c>
    </row>
    <row r="39" spans="1:17" s="26" customFormat="1" ht="12.75">
      <c r="A39" s="31"/>
      <c r="B39" s="32" t="s">
        <v>143</v>
      </c>
      <c r="C39" s="33"/>
      <c r="D39" s="33"/>
      <c r="E39" s="33"/>
      <c r="F39" s="33"/>
      <c r="G39" s="33"/>
      <c r="H39" s="33"/>
      <c r="I39" s="11">
        <v>5.8</v>
      </c>
      <c r="J39" s="28">
        <v>10</v>
      </c>
      <c r="K39" s="79">
        <f t="shared" si="0"/>
        <v>7.9</v>
      </c>
      <c r="L39" s="29"/>
      <c r="M39" s="29">
        <f t="shared" si="1"/>
        <v>3.95</v>
      </c>
      <c r="N39" s="34"/>
      <c r="O39" s="30">
        <v>0</v>
      </c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 t="s">
        <v>144</v>
      </c>
      <c r="C40" s="33"/>
      <c r="D40" s="33"/>
      <c r="E40" s="33"/>
      <c r="F40" s="33"/>
      <c r="G40" s="33"/>
      <c r="H40" s="33"/>
      <c r="I40" s="11">
        <v>1</v>
      </c>
      <c r="J40" s="28">
        <v>10</v>
      </c>
      <c r="K40" s="119">
        <f t="shared" si="0"/>
        <v>5.5</v>
      </c>
      <c r="L40" s="29"/>
      <c r="M40" s="29">
        <f t="shared" si="1"/>
        <v>2.75</v>
      </c>
      <c r="N40" s="34"/>
      <c r="O40" s="30">
        <v>4</v>
      </c>
      <c r="P40" s="26">
        <f t="shared" si="2"/>
        <v>13.333333333333334</v>
      </c>
      <c r="Q40" s="84">
        <f t="shared" si="3"/>
        <v>86.66666666666667</v>
      </c>
    </row>
    <row r="41" spans="1:17" s="26" customFormat="1" ht="12.75">
      <c r="A41" s="31"/>
      <c r="B41" s="32" t="s">
        <v>145</v>
      </c>
      <c r="C41" s="33"/>
      <c r="D41" s="33"/>
      <c r="E41" s="33"/>
      <c r="F41" s="33"/>
      <c r="G41" s="33"/>
      <c r="H41" s="33"/>
      <c r="I41" s="11">
        <v>5</v>
      </c>
      <c r="J41" s="28">
        <v>8.5</v>
      </c>
      <c r="K41" s="79">
        <f t="shared" si="0"/>
        <v>6.75</v>
      </c>
      <c r="L41" s="29"/>
      <c r="M41" s="29">
        <f t="shared" si="1"/>
        <v>3.375</v>
      </c>
      <c r="N41" s="34"/>
      <c r="O41" s="30">
        <v>4</v>
      </c>
      <c r="P41" s="26">
        <f t="shared" si="2"/>
        <v>13.333333333333334</v>
      </c>
      <c r="Q41" s="81">
        <f t="shared" si="3"/>
        <v>86.66666666666667</v>
      </c>
    </row>
    <row r="42" spans="1:17" s="26" customFormat="1" ht="12.75">
      <c r="A42" s="31"/>
      <c r="B42" s="32" t="s">
        <v>146</v>
      </c>
      <c r="C42" s="33"/>
      <c r="D42" s="33"/>
      <c r="E42" s="33"/>
      <c r="F42" s="33"/>
      <c r="G42" s="33"/>
      <c r="H42" s="33"/>
      <c r="I42" s="11">
        <v>5</v>
      </c>
      <c r="J42" s="28">
        <v>8.5</v>
      </c>
      <c r="K42" s="79">
        <f t="shared" si="0"/>
        <v>6.75</v>
      </c>
      <c r="L42" s="29"/>
      <c r="M42" s="29">
        <f t="shared" si="1"/>
        <v>3.375</v>
      </c>
      <c r="N42" s="34"/>
      <c r="O42" s="30">
        <v>2</v>
      </c>
      <c r="P42" s="26">
        <f t="shared" si="2"/>
        <v>6.666666666666667</v>
      </c>
      <c r="Q42" s="81">
        <f t="shared" si="3"/>
        <v>93.33333333333333</v>
      </c>
    </row>
    <row r="43" spans="1:17" s="26" customFormat="1" ht="12.75">
      <c r="A43" s="31"/>
      <c r="B43" s="32" t="s">
        <v>147</v>
      </c>
      <c r="C43" s="33"/>
      <c r="D43" s="33"/>
      <c r="E43" s="33"/>
      <c r="F43" s="33"/>
      <c r="G43" s="33"/>
      <c r="H43" s="33"/>
      <c r="I43" s="11">
        <v>7</v>
      </c>
      <c r="J43" s="28">
        <v>10</v>
      </c>
      <c r="K43" s="79">
        <f t="shared" si="0"/>
        <v>8.5</v>
      </c>
      <c r="L43" s="29"/>
      <c r="M43" s="29">
        <f t="shared" si="1"/>
        <v>4.25</v>
      </c>
      <c r="N43" s="34"/>
      <c r="O43" s="30">
        <v>4</v>
      </c>
      <c r="P43" s="26">
        <f t="shared" si="2"/>
        <v>13.333333333333334</v>
      </c>
      <c r="Q43" s="81">
        <f t="shared" si="3"/>
        <v>86.66666666666667</v>
      </c>
    </row>
    <row r="44" spans="1:17" s="26" customFormat="1" ht="12.75">
      <c r="A44" s="31"/>
      <c r="B44" s="32" t="s">
        <v>148</v>
      </c>
      <c r="C44" s="33"/>
      <c r="D44" s="33"/>
      <c r="E44" s="33"/>
      <c r="F44" s="33"/>
      <c r="G44" s="33"/>
      <c r="H44" s="33"/>
      <c r="I44" s="11">
        <v>7</v>
      </c>
      <c r="J44" s="28">
        <v>6</v>
      </c>
      <c r="K44" s="79">
        <f t="shared" si="0"/>
        <v>6.5</v>
      </c>
      <c r="L44" s="29"/>
      <c r="M44" s="29">
        <f t="shared" si="1"/>
        <v>3.25</v>
      </c>
      <c r="N44" s="34"/>
      <c r="O44" s="30">
        <v>0</v>
      </c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 t="s">
        <v>149</v>
      </c>
      <c r="C45" s="33"/>
      <c r="D45" s="33"/>
      <c r="E45" s="33"/>
      <c r="F45" s="33"/>
      <c r="G45" s="33"/>
      <c r="H45" s="33"/>
      <c r="I45" s="11">
        <v>6.3</v>
      </c>
      <c r="J45" s="28">
        <v>10</v>
      </c>
      <c r="K45" s="79">
        <f t="shared" si="0"/>
        <v>8.15</v>
      </c>
      <c r="L45" s="29"/>
      <c r="M45" s="29">
        <f t="shared" si="1"/>
        <v>4.075</v>
      </c>
      <c r="N45" s="34"/>
      <c r="O45" s="30">
        <v>2</v>
      </c>
      <c r="P45" s="26">
        <f t="shared" si="2"/>
        <v>6.666666666666667</v>
      </c>
      <c r="Q45" s="81">
        <f t="shared" si="3"/>
        <v>93.33333333333333</v>
      </c>
    </row>
    <row r="46" spans="1:17" s="26" customFormat="1" ht="12.75">
      <c r="A46" s="31"/>
      <c r="B46" s="32" t="s">
        <v>150</v>
      </c>
      <c r="C46" s="33"/>
      <c r="D46" s="33"/>
      <c r="E46" s="33"/>
      <c r="F46" s="33"/>
      <c r="G46" s="33"/>
      <c r="H46" s="33"/>
      <c r="I46" s="11">
        <v>8</v>
      </c>
      <c r="J46" s="28">
        <v>10</v>
      </c>
      <c r="K46" s="105">
        <f t="shared" si="0"/>
        <v>9</v>
      </c>
      <c r="L46" s="29"/>
      <c r="M46" s="29">
        <f t="shared" si="1"/>
        <v>4.5</v>
      </c>
      <c r="N46" s="34"/>
      <c r="O46" s="30">
        <v>0</v>
      </c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 t="s">
        <v>151</v>
      </c>
      <c r="C47" s="33"/>
      <c r="D47" s="33"/>
      <c r="E47" s="33"/>
      <c r="F47" s="33"/>
      <c r="G47" s="33"/>
      <c r="H47" s="33"/>
      <c r="I47" s="11">
        <v>6.6</v>
      </c>
      <c r="J47" s="28">
        <v>8.5</v>
      </c>
      <c r="K47" s="105">
        <f t="shared" si="0"/>
        <v>7.55</v>
      </c>
      <c r="L47" s="29"/>
      <c r="M47" s="29">
        <f t="shared" si="1"/>
        <v>3.775</v>
      </c>
      <c r="N47" s="34"/>
      <c r="O47" s="30">
        <v>0</v>
      </c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 t="s">
        <v>152</v>
      </c>
      <c r="C48" s="33"/>
      <c r="D48" s="33"/>
      <c r="E48" s="33"/>
      <c r="F48" s="33"/>
      <c r="G48" s="33"/>
      <c r="H48" s="33"/>
      <c r="I48" s="11">
        <v>6</v>
      </c>
      <c r="J48" s="28">
        <v>10</v>
      </c>
      <c r="K48" s="79">
        <f t="shared" si="0"/>
        <v>8</v>
      </c>
      <c r="L48" s="29"/>
      <c r="M48" s="29">
        <f t="shared" si="1"/>
        <v>4</v>
      </c>
      <c r="N48" s="34"/>
      <c r="O48" s="30">
        <v>0</v>
      </c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 t="s">
        <v>153</v>
      </c>
      <c r="C49" s="33"/>
      <c r="D49" s="33"/>
      <c r="E49" s="33"/>
      <c r="F49" s="33"/>
      <c r="G49" s="33"/>
      <c r="H49" s="33"/>
      <c r="I49" s="11">
        <v>10</v>
      </c>
      <c r="J49" s="28">
        <v>10</v>
      </c>
      <c r="K49" s="79">
        <f t="shared" si="0"/>
        <v>10</v>
      </c>
      <c r="L49" s="29"/>
      <c r="M49" s="29">
        <f t="shared" si="1"/>
        <v>5</v>
      </c>
      <c r="N49" s="34"/>
      <c r="O49" s="30">
        <v>0</v>
      </c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2:17" s="26" customFormat="1" ht="12.75">
      <c r="B61" s="26" t="s">
        <v>154</v>
      </c>
      <c r="I61" s="26">
        <v>8.2</v>
      </c>
      <c r="J61" s="26">
        <v>10</v>
      </c>
      <c r="K61" s="79">
        <f t="shared" si="0"/>
        <v>9.1</v>
      </c>
      <c r="M61" s="29">
        <f t="shared" si="1"/>
        <v>4.55</v>
      </c>
      <c r="O61" s="30">
        <v>0</v>
      </c>
      <c r="P61" s="26">
        <f t="shared" si="2"/>
        <v>0</v>
      </c>
      <c r="Q61" s="81">
        <f t="shared" si="3"/>
        <v>100</v>
      </c>
    </row>
    <row r="62" spans="2:17" s="26" customFormat="1" ht="12.75">
      <c r="B62" s="26" t="s">
        <v>155</v>
      </c>
      <c r="I62" s="26">
        <v>6.3</v>
      </c>
      <c r="J62" s="26">
        <v>8</v>
      </c>
      <c r="K62" s="79">
        <f t="shared" si="0"/>
        <v>7.15</v>
      </c>
      <c r="M62" s="29">
        <f t="shared" si="1"/>
        <v>3.575</v>
      </c>
      <c r="O62" s="30">
        <v>0</v>
      </c>
      <c r="P62" s="26">
        <f t="shared" si="2"/>
        <v>0</v>
      </c>
      <c r="Q62" s="81">
        <f t="shared" si="3"/>
        <v>100</v>
      </c>
    </row>
    <row r="63" spans="2:17" s="26" customFormat="1" ht="12.75">
      <c r="B63" s="26" t="s">
        <v>156</v>
      </c>
      <c r="I63" s="35">
        <v>7.7</v>
      </c>
      <c r="J63" s="35">
        <v>10</v>
      </c>
      <c r="K63" s="79">
        <f t="shared" si="0"/>
        <v>8.85</v>
      </c>
      <c r="M63" s="29">
        <f t="shared" si="1"/>
        <v>4.425</v>
      </c>
      <c r="O63" s="30">
        <v>0</v>
      </c>
      <c r="P63" s="26">
        <f t="shared" si="2"/>
        <v>0</v>
      </c>
      <c r="Q63" s="81">
        <f t="shared" si="3"/>
        <v>100</v>
      </c>
    </row>
    <row r="64" spans="2:17" s="26" customFormat="1" ht="12.75">
      <c r="B64" s="35" t="s">
        <v>157</v>
      </c>
      <c r="I64" s="35">
        <v>5.3</v>
      </c>
      <c r="J64" s="26">
        <v>10</v>
      </c>
      <c r="K64" s="79">
        <f t="shared" si="0"/>
        <v>7.65</v>
      </c>
      <c r="M64" s="29">
        <f t="shared" si="1"/>
        <v>3.825</v>
      </c>
      <c r="O64" s="30">
        <v>0</v>
      </c>
      <c r="P64" s="26">
        <f t="shared" si="2"/>
        <v>0</v>
      </c>
      <c r="Q64" s="81">
        <f t="shared" si="3"/>
        <v>100</v>
      </c>
    </row>
    <row r="65" spans="2:17" s="26" customFormat="1" ht="12.75">
      <c r="B65" s="35" t="s">
        <v>158</v>
      </c>
      <c r="C65" s="27"/>
      <c r="D65" s="27"/>
      <c r="E65" s="27"/>
      <c r="F65" s="27"/>
      <c r="G65" s="27"/>
      <c r="H65" s="27"/>
      <c r="I65" s="35">
        <v>5.3</v>
      </c>
      <c r="J65" s="35">
        <v>10</v>
      </c>
      <c r="K65" s="79">
        <f t="shared" si="0"/>
        <v>7.65</v>
      </c>
      <c r="M65" s="29">
        <f t="shared" si="1"/>
        <v>3.825</v>
      </c>
      <c r="O65" s="30">
        <v>0</v>
      </c>
      <c r="P65" s="26">
        <f t="shared" si="2"/>
        <v>0</v>
      </c>
      <c r="Q65" s="81">
        <f t="shared" si="3"/>
        <v>100</v>
      </c>
    </row>
    <row r="66" spans="2:17" s="26" customFormat="1" ht="12.75">
      <c r="B66" s="35" t="s">
        <v>159</v>
      </c>
      <c r="C66" s="27"/>
      <c r="D66" s="27"/>
      <c r="E66" s="27"/>
      <c r="F66" s="27"/>
      <c r="G66" s="27"/>
      <c r="H66" s="27"/>
      <c r="I66" s="35">
        <v>5.5</v>
      </c>
      <c r="J66" s="35">
        <v>10</v>
      </c>
      <c r="K66" s="79">
        <f t="shared" si="0"/>
        <v>7.75</v>
      </c>
      <c r="M66" s="29">
        <f t="shared" si="1"/>
        <v>3.875</v>
      </c>
      <c r="O66" s="30">
        <v>0</v>
      </c>
      <c r="P66" s="26">
        <f t="shared" si="2"/>
        <v>0</v>
      </c>
      <c r="Q66" s="81">
        <f t="shared" si="3"/>
        <v>100</v>
      </c>
    </row>
    <row r="67" spans="2:17" s="26" customFormat="1" ht="12.75">
      <c r="B67" s="35" t="s">
        <v>160</v>
      </c>
      <c r="C67" s="27"/>
      <c r="D67" s="27"/>
      <c r="E67" s="27"/>
      <c r="F67" s="27"/>
      <c r="G67" s="27"/>
      <c r="H67" s="27"/>
      <c r="I67" s="35">
        <v>5.3</v>
      </c>
      <c r="J67" s="35">
        <v>6.5</v>
      </c>
      <c r="K67" s="79">
        <f t="shared" si="0"/>
        <v>5.9</v>
      </c>
      <c r="M67" s="29">
        <f t="shared" si="1"/>
        <v>2.95</v>
      </c>
      <c r="O67" s="30">
        <v>4</v>
      </c>
      <c r="P67" s="26">
        <f t="shared" si="2"/>
        <v>13.333333333333334</v>
      </c>
      <c r="Q67" s="81">
        <f t="shared" si="3"/>
        <v>86.66666666666667</v>
      </c>
    </row>
    <row r="68" spans="2:17" s="26" customFormat="1" ht="12.75">
      <c r="B68" s="35" t="s">
        <v>161</v>
      </c>
      <c r="C68" s="27"/>
      <c r="D68" s="27"/>
      <c r="E68" s="27"/>
      <c r="F68" s="27"/>
      <c r="G68" s="27"/>
      <c r="H68" s="27"/>
      <c r="I68" s="35">
        <v>7</v>
      </c>
      <c r="J68" s="26">
        <v>10</v>
      </c>
      <c r="K68" s="79">
        <f t="shared" si="0"/>
        <v>8.5</v>
      </c>
      <c r="M68" s="29">
        <f t="shared" si="1"/>
        <v>4.25</v>
      </c>
      <c r="O68" s="30">
        <v>0</v>
      </c>
      <c r="P68" s="26">
        <f t="shared" si="2"/>
        <v>0</v>
      </c>
      <c r="Q68" s="81">
        <f t="shared" si="3"/>
        <v>100</v>
      </c>
    </row>
    <row r="69" spans="2:17" s="26" customFormat="1" ht="12.75">
      <c r="B69" s="35" t="s">
        <v>162</v>
      </c>
      <c r="C69" s="27"/>
      <c r="D69" s="27"/>
      <c r="E69" s="27"/>
      <c r="F69" s="27"/>
      <c r="G69" s="27"/>
      <c r="H69" s="27"/>
      <c r="I69" s="35">
        <v>5.5</v>
      </c>
      <c r="J69" s="26">
        <v>10</v>
      </c>
      <c r="K69" s="79">
        <f t="shared" si="0"/>
        <v>7.75</v>
      </c>
      <c r="M69" s="29">
        <f t="shared" si="1"/>
        <v>3.875</v>
      </c>
      <c r="O69" s="30">
        <v>0</v>
      </c>
      <c r="P69" s="26">
        <f t="shared" si="2"/>
        <v>0</v>
      </c>
      <c r="Q69" s="81">
        <f t="shared" si="3"/>
        <v>100</v>
      </c>
    </row>
    <row r="70" spans="2:17" s="26" customFormat="1" ht="12.75">
      <c r="B70" s="35" t="s">
        <v>163</v>
      </c>
      <c r="C70" s="27"/>
      <c r="D70" s="27"/>
      <c r="E70" s="27"/>
      <c r="F70" s="27"/>
      <c r="G70" s="27"/>
      <c r="H70" s="27"/>
      <c r="I70" s="35">
        <v>5.8</v>
      </c>
      <c r="J70" s="26">
        <v>9</v>
      </c>
      <c r="K70" s="79">
        <f t="shared" si="0"/>
        <v>7.4</v>
      </c>
      <c r="M70" s="29">
        <f t="shared" si="1"/>
        <v>3.7</v>
      </c>
      <c r="O70" s="30">
        <v>0</v>
      </c>
      <c r="P70" s="26">
        <f t="shared" si="2"/>
        <v>0</v>
      </c>
      <c r="Q70" s="81">
        <f>100-P70</f>
        <v>100</v>
      </c>
    </row>
    <row r="71" spans="2:18" s="108" customFormat="1" ht="12.75">
      <c r="B71" s="106" t="s">
        <v>164</v>
      </c>
      <c r="C71" s="107"/>
      <c r="D71" s="107"/>
      <c r="E71" s="107"/>
      <c r="F71" s="107"/>
      <c r="G71" s="107"/>
      <c r="H71" s="107"/>
      <c r="I71" s="106">
        <v>0</v>
      </c>
      <c r="J71" s="108">
        <v>0</v>
      </c>
      <c r="K71" s="109">
        <f t="shared" si="0"/>
        <v>0</v>
      </c>
      <c r="M71" s="110">
        <f t="shared" si="1"/>
        <v>0</v>
      </c>
      <c r="O71" s="118">
        <v>12</v>
      </c>
      <c r="P71" s="108">
        <f t="shared" si="2"/>
        <v>40</v>
      </c>
      <c r="Q71" s="111">
        <f>100-P71</f>
        <v>60</v>
      </c>
      <c r="R71" s="108" t="s">
        <v>219</v>
      </c>
    </row>
    <row r="72" spans="2:17" s="26" customFormat="1" ht="12.75">
      <c r="B72" s="35" t="s">
        <v>165</v>
      </c>
      <c r="C72" s="27"/>
      <c r="D72" s="27"/>
      <c r="E72" s="27"/>
      <c r="F72" s="27"/>
      <c r="G72" s="27"/>
      <c r="H72" s="27"/>
      <c r="I72" s="35">
        <v>8.3</v>
      </c>
      <c r="J72" s="26">
        <v>10</v>
      </c>
      <c r="K72" s="79">
        <f t="shared" si="0"/>
        <v>9.15</v>
      </c>
      <c r="M72" s="29">
        <f t="shared" si="1"/>
        <v>4.575</v>
      </c>
      <c r="O72" s="30">
        <v>0</v>
      </c>
      <c r="P72" s="26">
        <f>(O72*100)/30</f>
        <v>0</v>
      </c>
      <c r="Q72" s="81">
        <f t="shared" si="3"/>
        <v>100</v>
      </c>
    </row>
    <row r="73" spans="2:17" s="26" customFormat="1" ht="12.75">
      <c r="B73" s="35" t="s">
        <v>166</v>
      </c>
      <c r="C73" s="27"/>
      <c r="D73" s="27"/>
      <c r="E73" s="27"/>
      <c r="F73" s="27"/>
      <c r="G73" s="27"/>
      <c r="H73" s="27"/>
      <c r="I73" s="35">
        <v>7.6</v>
      </c>
      <c r="J73" s="26">
        <v>9</v>
      </c>
      <c r="K73" s="79">
        <f t="shared" si="0"/>
        <v>8.3</v>
      </c>
      <c r="M73" s="29">
        <f t="shared" si="1"/>
        <v>4.15</v>
      </c>
      <c r="O73" s="30">
        <v>0</v>
      </c>
      <c r="P73" s="26">
        <f>(O73*100)/30</f>
        <v>0</v>
      </c>
      <c r="Q73" s="81">
        <f t="shared" si="3"/>
        <v>100</v>
      </c>
    </row>
    <row r="74" spans="2:17" s="26" customFormat="1" ht="12.75">
      <c r="B74" s="35" t="s">
        <v>62</v>
      </c>
      <c r="C74" s="27"/>
      <c r="D74" s="27"/>
      <c r="E74" s="27"/>
      <c r="F74" s="27"/>
      <c r="G74" s="27"/>
      <c r="H74" s="27"/>
      <c r="I74" s="35">
        <v>6.8</v>
      </c>
      <c r="J74" s="26">
        <v>10</v>
      </c>
      <c r="K74" s="79">
        <f t="shared" si="0"/>
        <v>8.4</v>
      </c>
      <c r="M74" s="29">
        <f t="shared" si="1"/>
        <v>4.2</v>
      </c>
      <c r="O74" s="30">
        <v>0</v>
      </c>
      <c r="P74" s="26">
        <f t="shared" si="2"/>
        <v>0</v>
      </c>
      <c r="Q74" s="81">
        <f t="shared" si="3"/>
        <v>100</v>
      </c>
    </row>
    <row r="75" spans="2:17" s="26" customFormat="1" ht="12.75">
      <c r="B75" s="35" t="s">
        <v>167</v>
      </c>
      <c r="C75" s="27"/>
      <c r="D75" s="27"/>
      <c r="E75" s="27"/>
      <c r="F75" s="27"/>
      <c r="G75" s="27"/>
      <c r="H75" s="27"/>
      <c r="I75" s="35">
        <v>7</v>
      </c>
      <c r="J75" s="26">
        <v>10</v>
      </c>
      <c r="K75" s="79">
        <f>(I75+J75)/2</f>
        <v>8.5</v>
      </c>
      <c r="M75" s="29">
        <f t="shared" si="1"/>
        <v>4.25</v>
      </c>
      <c r="O75" s="30">
        <v>0</v>
      </c>
      <c r="P75" s="26">
        <f t="shared" si="2"/>
        <v>0</v>
      </c>
      <c r="Q75" s="81">
        <f t="shared" si="3"/>
        <v>100</v>
      </c>
    </row>
    <row r="76" spans="2:17" s="26" customFormat="1" ht="12.75">
      <c r="B76" s="35" t="s">
        <v>168</v>
      </c>
      <c r="C76" s="27"/>
      <c r="D76" s="27"/>
      <c r="E76" s="27"/>
      <c r="F76" s="27"/>
      <c r="G76" s="27"/>
      <c r="H76" s="27"/>
      <c r="I76" s="35">
        <v>5</v>
      </c>
      <c r="J76" s="26">
        <v>8</v>
      </c>
      <c r="K76" s="119">
        <f>(I76+J76)/2</f>
        <v>6.5</v>
      </c>
      <c r="M76" s="29">
        <f t="shared" si="1"/>
        <v>3.25</v>
      </c>
      <c r="O76" s="30">
        <v>9</v>
      </c>
      <c r="P76" s="26">
        <f t="shared" si="2"/>
        <v>30</v>
      </c>
      <c r="Q76" s="84">
        <f t="shared" si="3"/>
        <v>70</v>
      </c>
    </row>
    <row r="77" spans="2:17" s="26" customFormat="1" ht="12.75">
      <c r="B77" s="35" t="s">
        <v>169</v>
      </c>
      <c r="C77" s="27"/>
      <c r="D77" s="27"/>
      <c r="E77" s="27"/>
      <c r="F77" s="27"/>
      <c r="G77" s="27"/>
      <c r="H77" s="27"/>
      <c r="I77" s="35">
        <v>5</v>
      </c>
      <c r="J77" s="26">
        <v>10</v>
      </c>
      <c r="K77" s="79">
        <f>(I77+J77)/2</f>
        <v>7.5</v>
      </c>
      <c r="M77" s="29">
        <f t="shared" si="1"/>
        <v>3.75</v>
      </c>
      <c r="O77" s="30">
        <v>0</v>
      </c>
      <c r="P77" s="26">
        <f t="shared" si="2"/>
        <v>0</v>
      </c>
      <c r="Q77" s="81">
        <f t="shared" si="3"/>
        <v>100</v>
      </c>
    </row>
    <row r="78" spans="2:17" s="26" customFormat="1" ht="12.75">
      <c r="B78" s="35" t="s">
        <v>170</v>
      </c>
      <c r="C78" s="27"/>
      <c r="D78" s="27"/>
      <c r="E78" s="27"/>
      <c r="F78" s="27"/>
      <c r="G78" s="27"/>
      <c r="H78" s="27"/>
      <c r="I78" s="35">
        <v>5.5</v>
      </c>
      <c r="J78" s="26">
        <v>8</v>
      </c>
      <c r="K78" s="79">
        <f>(I78+J78)/2</f>
        <v>6.75</v>
      </c>
      <c r="M78" s="29">
        <f t="shared" si="1"/>
        <v>3.375</v>
      </c>
      <c r="O78" s="30">
        <v>4</v>
      </c>
      <c r="P78" s="26">
        <f t="shared" si="2"/>
        <v>13.333333333333334</v>
      </c>
      <c r="Q78" s="81">
        <f t="shared" si="3"/>
        <v>86.66666666666667</v>
      </c>
    </row>
    <row r="79" spans="2:17" s="26" customFormat="1" ht="12.75">
      <c r="B79" s="35" t="s">
        <v>171</v>
      </c>
      <c r="C79" s="27"/>
      <c r="D79" s="27"/>
      <c r="E79" s="27"/>
      <c r="F79" s="27"/>
      <c r="G79" s="27"/>
      <c r="H79" s="27"/>
      <c r="I79" s="35">
        <v>7.3</v>
      </c>
      <c r="J79" s="26">
        <v>10</v>
      </c>
      <c r="K79" s="79">
        <f t="shared" si="0"/>
        <v>8.65</v>
      </c>
      <c r="M79" s="29">
        <f t="shared" si="1"/>
        <v>4.325</v>
      </c>
      <c r="O79" s="30">
        <v>0</v>
      </c>
      <c r="P79" s="26">
        <f t="shared" si="2"/>
        <v>0</v>
      </c>
      <c r="Q79" s="81">
        <f t="shared" si="3"/>
        <v>100</v>
      </c>
    </row>
    <row r="80" spans="2:17" s="26" customFormat="1" ht="12.75">
      <c r="B80" s="35" t="s">
        <v>172</v>
      </c>
      <c r="C80" s="27"/>
      <c r="D80" s="27"/>
      <c r="E80" s="27"/>
      <c r="F80" s="27"/>
      <c r="G80" s="27"/>
      <c r="H80" s="27"/>
      <c r="I80" s="35">
        <v>5.3</v>
      </c>
      <c r="J80" s="26">
        <v>10</v>
      </c>
      <c r="K80" s="79">
        <f t="shared" si="0"/>
        <v>7.65</v>
      </c>
      <c r="M80" s="29">
        <f t="shared" si="1"/>
        <v>3.825</v>
      </c>
      <c r="O80" s="30">
        <v>0</v>
      </c>
      <c r="P80" s="26">
        <f t="shared" si="2"/>
        <v>0</v>
      </c>
      <c r="Q80" s="81">
        <f t="shared" si="3"/>
        <v>100</v>
      </c>
    </row>
    <row r="81" spans="2:17" s="26" customFormat="1" ht="12.75">
      <c r="B81" s="35" t="s">
        <v>173</v>
      </c>
      <c r="C81" s="27"/>
      <c r="D81" s="27"/>
      <c r="E81" s="27"/>
      <c r="F81" s="27"/>
      <c r="G81" s="27"/>
      <c r="H81" s="27"/>
      <c r="I81" s="35">
        <v>4.8</v>
      </c>
      <c r="J81" s="26">
        <v>9</v>
      </c>
      <c r="K81" s="79">
        <f t="shared" si="0"/>
        <v>6.9</v>
      </c>
      <c r="M81" s="29">
        <f t="shared" si="1"/>
        <v>3.45</v>
      </c>
      <c r="O81" s="30">
        <v>4</v>
      </c>
      <c r="P81" s="26">
        <f t="shared" si="2"/>
        <v>13.333333333333334</v>
      </c>
      <c r="Q81" s="81">
        <f t="shared" si="3"/>
        <v>86.66666666666667</v>
      </c>
    </row>
    <row r="82" spans="2:18" s="108" customFormat="1" ht="12.75">
      <c r="B82" s="106" t="s">
        <v>174</v>
      </c>
      <c r="C82" s="107"/>
      <c r="D82" s="107"/>
      <c r="E82" s="107"/>
      <c r="F82" s="107"/>
      <c r="G82" s="107"/>
      <c r="H82" s="107"/>
      <c r="I82" s="106">
        <v>3.5</v>
      </c>
      <c r="J82" s="108">
        <v>0</v>
      </c>
      <c r="K82" s="109">
        <f t="shared" si="0"/>
        <v>1.75</v>
      </c>
      <c r="M82" s="110">
        <f t="shared" si="1"/>
        <v>0.875</v>
      </c>
      <c r="O82" s="118">
        <v>4</v>
      </c>
      <c r="P82" s="108">
        <f t="shared" si="2"/>
        <v>13.333333333333334</v>
      </c>
      <c r="Q82" s="111">
        <f t="shared" si="3"/>
        <v>86.66666666666667</v>
      </c>
      <c r="R82" s="108" t="s">
        <v>219</v>
      </c>
    </row>
    <row r="83" spans="2:17" s="26" customFormat="1" ht="12.75">
      <c r="B83" s="35" t="s">
        <v>175</v>
      </c>
      <c r="C83" s="27"/>
      <c r="D83" s="27"/>
      <c r="E83" s="27"/>
      <c r="F83" s="27"/>
      <c r="G83" s="27"/>
      <c r="H83" s="27"/>
      <c r="I83" s="35">
        <v>4.3</v>
      </c>
      <c r="J83" s="26">
        <v>10</v>
      </c>
      <c r="K83" s="79">
        <f t="shared" si="0"/>
        <v>7.15</v>
      </c>
      <c r="M83" s="29">
        <f t="shared" si="1"/>
        <v>3.575</v>
      </c>
      <c r="O83" s="30">
        <v>2</v>
      </c>
      <c r="P83" s="26">
        <f t="shared" si="2"/>
        <v>6.666666666666667</v>
      </c>
      <c r="Q83" s="81">
        <f t="shared" si="3"/>
        <v>93.33333333333333</v>
      </c>
    </row>
    <row r="84" spans="2:17" s="26" customFormat="1" ht="12.75">
      <c r="B84" s="35" t="s">
        <v>176</v>
      </c>
      <c r="C84" s="27"/>
      <c r="D84" s="27"/>
      <c r="E84" s="27"/>
      <c r="F84" s="27"/>
      <c r="G84" s="27"/>
      <c r="H84" s="27"/>
      <c r="I84" s="35">
        <v>7.7</v>
      </c>
      <c r="J84" s="26">
        <v>10</v>
      </c>
      <c r="K84" s="79">
        <f t="shared" si="0"/>
        <v>8.85</v>
      </c>
      <c r="M84" s="29">
        <f t="shared" si="1"/>
        <v>4.425</v>
      </c>
      <c r="O84" s="30">
        <v>0</v>
      </c>
      <c r="P84" s="26">
        <f t="shared" si="2"/>
        <v>0</v>
      </c>
      <c r="Q84" s="81">
        <f t="shared" si="3"/>
        <v>100</v>
      </c>
    </row>
    <row r="85" spans="2:17" s="26" customFormat="1" ht="12.75">
      <c r="B85" s="35" t="s">
        <v>177</v>
      </c>
      <c r="C85" s="27"/>
      <c r="D85" s="27"/>
      <c r="E85" s="27"/>
      <c r="F85" s="27"/>
      <c r="G85" s="27"/>
      <c r="H85" s="27"/>
      <c r="I85" s="35">
        <v>7.3</v>
      </c>
      <c r="J85" s="26">
        <v>10</v>
      </c>
      <c r="K85" s="79">
        <f t="shared" si="0"/>
        <v>8.65</v>
      </c>
      <c r="M85" s="29">
        <f t="shared" si="1"/>
        <v>4.325</v>
      </c>
      <c r="O85" s="30">
        <v>0</v>
      </c>
      <c r="P85" s="26">
        <f t="shared" si="2"/>
        <v>0</v>
      </c>
      <c r="Q85" s="81">
        <f t="shared" si="3"/>
        <v>100</v>
      </c>
    </row>
    <row r="86" spans="2:17" s="26" customFormat="1" ht="12.75">
      <c r="B86" s="35" t="s">
        <v>178</v>
      </c>
      <c r="C86" s="27"/>
      <c r="D86" s="27"/>
      <c r="E86" s="27"/>
      <c r="F86" s="27"/>
      <c r="G86" s="27"/>
      <c r="H86" s="27"/>
      <c r="I86" s="35">
        <v>5</v>
      </c>
      <c r="J86" s="26">
        <v>8</v>
      </c>
      <c r="K86" s="79">
        <f t="shared" si="0"/>
        <v>6.5</v>
      </c>
      <c r="M86" s="29">
        <f aca="true" t="shared" si="4" ref="M86:M136">(K86+L86)/2</f>
        <v>3.25</v>
      </c>
      <c r="O86" s="30">
        <v>2</v>
      </c>
      <c r="P86" s="26">
        <f t="shared" si="2"/>
        <v>6.666666666666667</v>
      </c>
      <c r="Q86" s="81">
        <f aca="true" t="shared" si="5" ref="Q86:Q98">100-P86</f>
        <v>93.33333333333333</v>
      </c>
    </row>
    <row r="87" spans="2:17" s="26" customFormat="1" ht="12.75">
      <c r="B87" s="35" t="s">
        <v>179</v>
      </c>
      <c r="C87" s="27"/>
      <c r="D87" s="27"/>
      <c r="E87" s="27"/>
      <c r="F87" s="27"/>
      <c r="G87" s="27"/>
      <c r="H87" s="27"/>
      <c r="I87" s="35">
        <v>6.8</v>
      </c>
      <c r="J87" s="26">
        <v>10</v>
      </c>
      <c r="K87" s="79">
        <f t="shared" si="0"/>
        <v>8.4</v>
      </c>
      <c r="M87" s="29">
        <f t="shared" si="4"/>
        <v>4.2</v>
      </c>
      <c r="O87" s="30">
        <v>0</v>
      </c>
      <c r="P87" s="26">
        <f t="shared" si="2"/>
        <v>0</v>
      </c>
      <c r="Q87" s="81">
        <f t="shared" si="5"/>
        <v>100</v>
      </c>
    </row>
    <row r="88" spans="2:17" s="26" customFormat="1" ht="12.75">
      <c r="B88" s="35" t="s">
        <v>180</v>
      </c>
      <c r="C88" s="27"/>
      <c r="D88" s="27"/>
      <c r="E88" s="27"/>
      <c r="F88" s="27"/>
      <c r="G88" s="27"/>
      <c r="H88" s="27"/>
      <c r="I88" s="37">
        <v>7.3</v>
      </c>
      <c r="J88" s="26">
        <v>10</v>
      </c>
      <c r="K88" s="79">
        <f aca="true" t="shared" si="6" ref="K88:K101">(I88+J88)/2</f>
        <v>8.65</v>
      </c>
      <c r="M88" s="29">
        <f t="shared" si="4"/>
        <v>4.325</v>
      </c>
      <c r="O88" s="30">
        <v>0</v>
      </c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 t="s">
        <v>181</v>
      </c>
      <c r="C89" s="27"/>
      <c r="D89" s="27"/>
      <c r="E89" s="27"/>
      <c r="F89" s="27"/>
      <c r="G89" s="27"/>
      <c r="H89" s="27"/>
      <c r="I89" s="35">
        <v>7.6</v>
      </c>
      <c r="J89" s="26">
        <v>10</v>
      </c>
      <c r="K89" s="79">
        <f t="shared" si="6"/>
        <v>8.8</v>
      </c>
      <c r="M89" s="29">
        <f t="shared" si="4"/>
        <v>4.4</v>
      </c>
      <c r="O89" s="30">
        <v>0</v>
      </c>
      <c r="P89" s="26">
        <f t="shared" si="7"/>
        <v>0</v>
      </c>
      <c r="Q89" s="81">
        <f t="shared" si="5"/>
        <v>100</v>
      </c>
    </row>
    <row r="90" spans="2:17" s="26" customFormat="1" ht="12.75">
      <c r="B90" s="35" t="s">
        <v>182</v>
      </c>
      <c r="C90" s="27"/>
      <c r="D90" s="27"/>
      <c r="E90" s="27"/>
      <c r="F90" s="27"/>
      <c r="G90" s="27"/>
      <c r="H90" s="27"/>
      <c r="I90" s="35">
        <v>5.5</v>
      </c>
      <c r="J90" s="26">
        <v>10</v>
      </c>
      <c r="K90" s="79">
        <f t="shared" si="6"/>
        <v>7.75</v>
      </c>
      <c r="M90" s="29">
        <f t="shared" si="4"/>
        <v>3.875</v>
      </c>
      <c r="O90" s="30">
        <v>0</v>
      </c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2:17" s="26" customFormat="1" ht="12.75">
      <c r="B94" s="26" t="s">
        <v>183</v>
      </c>
      <c r="C94" s="27"/>
      <c r="D94" s="27"/>
      <c r="E94" s="27"/>
      <c r="F94" s="27"/>
      <c r="G94" s="27"/>
      <c r="H94" s="27"/>
      <c r="I94" s="35">
        <v>4.8</v>
      </c>
      <c r="J94" s="26">
        <v>10</v>
      </c>
      <c r="K94" s="105">
        <f t="shared" si="6"/>
        <v>7.4</v>
      </c>
      <c r="M94" s="29">
        <f t="shared" si="4"/>
        <v>3.7</v>
      </c>
      <c r="O94" s="30">
        <v>0</v>
      </c>
      <c r="P94" s="26">
        <f t="shared" si="7"/>
        <v>0</v>
      </c>
      <c r="Q94" s="80">
        <f t="shared" si="5"/>
        <v>100</v>
      </c>
    </row>
    <row r="95" spans="2:18" s="108" customFormat="1" ht="12.75">
      <c r="B95" s="108" t="s">
        <v>184</v>
      </c>
      <c r="C95" s="107"/>
      <c r="D95" s="107"/>
      <c r="E95" s="107"/>
      <c r="F95" s="107"/>
      <c r="G95" s="107"/>
      <c r="H95" s="107"/>
      <c r="I95" s="106">
        <v>2.3</v>
      </c>
      <c r="J95" s="108">
        <v>0</v>
      </c>
      <c r="K95" s="109">
        <f t="shared" si="6"/>
        <v>1.15</v>
      </c>
      <c r="M95" s="110">
        <f t="shared" si="4"/>
        <v>0.575</v>
      </c>
      <c r="O95" s="118">
        <v>0</v>
      </c>
      <c r="P95" s="108">
        <f t="shared" si="7"/>
        <v>0</v>
      </c>
      <c r="Q95" s="111">
        <f t="shared" si="5"/>
        <v>100</v>
      </c>
      <c r="R95" s="108" t="s">
        <v>219</v>
      </c>
    </row>
    <row r="96" spans="2:17" s="26" customFormat="1" ht="12.75">
      <c r="B96" s="26" t="s">
        <v>185</v>
      </c>
      <c r="C96" s="27"/>
      <c r="D96" s="27"/>
      <c r="E96" s="27"/>
      <c r="F96" s="27"/>
      <c r="G96" s="27"/>
      <c r="H96" s="27"/>
      <c r="I96" s="35">
        <v>8.3</v>
      </c>
      <c r="J96" s="26">
        <v>7</v>
      </c>
      <c r="K96" s="79">
        <f t="shared" si="6"/>
        <v>7.65</v>
      </c>
      <c r="M96" s="29">
        <f t="shared" si="4"/>
        <v>3.825</v>
      </c>
      <c r="O96" s="30">
        <v>8</v>
      </c>
      <c r="P96" s="26">
        <f t="shared" si="7"/>
        <v>26.666666666666668</v>
      </c>
      <c r="Q96" s="81">
        <f t="shared" si="5"/>
        <v>73.33333333333333</v>
      </c>
    </row>
    <row r="97" spans="2:17" s="26" customFormat="1" ht="12.75">
      <c r="B97" s="26" t="s">
        <v>186</v>
      </c>
      <c r="C97" s="27"/>
      <c r="D97" s="27"/>
      <c r="E97" s="27"/>
      <c r="F97" s="27"/>
      <c r="G97" s="27"/>
      <c r="H97" s="27"/>
      <c r="I97" s="35">
        <v>10</v>
      </c>
      <c r="J97" s="26">
        <v>10</v>
      </c>
      <c r="K97" s="79">
        <f t="shared" si="6"/>
        <v>10</v>
      </c>
      <c r="M97" s="29">
        <f t="shared" si="4"/>
        <v>5</v>
      </c>
      <c r="O97" s="30">
        <v>0</v>
      </c>
      <c r="P97" s="26">
        <f t="shared" si="7"/>
        <v>0</v>
      </c>
      <c r="Q97" s="81">
        <f t="shared" si="5"/>
        <v>100</v>
      </c>
    </row>
    <row r="98" spans="2:17" s="26" customFormat="1" ht="12.75">
      <c r="B98" s="26" t="s">
        <v>187</v>
      </c>
      <c r="C98" s="27"/>
      <c r="D98" s="27"/>
      <c r="E98" s="27"/>
      <c r="F98" s="27"/>
      <c r="G98" s="27"/>
      <c r="H98" s="27"/>
      <c r="I98" s="35">
        <v>8.3</v>
      </c>
      <c r="J98" s="26">
        <v>7</v>
      </c>
      <c r="K98" s="79">
        <f t="shared" si="6"/>
        <v>7.65</v>
      </c>
      <c r="M98" s="29">
        <f t="shared" si="4"/>
        <v>3.825</v>
      </c>
      <c r="O98" s="30">
        <v>2</v>
      </c>
      <c r="P98" s="26">
        <f t="shared" si="7"/>
        <v>6.666666666666667</v>
      </c>
      <c r="Q98" s="81">
        <f t="shared" si="5"/>
        <v>93.33333333333333</v>
      </c>
    </row>
    <row r="99" spans="2:17" s="26" customFormat="1" ht="12.75">
      <c r="B99" s="26" t="s">
        <v>188</v>
      </c>
      <c r="C99" s="27"/>
      <c r="D99" s="27"/>
      <c r="E99" s="27"/>
      <c r="F99" s="27"/>
      <c r="G99" s="27"/>
      <c r="H99" s="27"/>
      <c r="I99" s="35">
        <v>4.3</v>
      </c>
      <c r="J99" s="26">
        <v>10</v>
      </c>
      <c r="K99" s="79">
        <f t="shared" si="6"/>
        <v>7.15</v>
      </c>
      <c r="M99" s="29">
        <f t="shared" si="4"/>
        <v>3.575</v>
      </c>
      <c r="O99" s="30">
        <v>2</v>
      </c>
      <c r="P99" s="26">
        <f t="shared" si="7"/>
        <v>6.666666666666667</v>
      </c>
      <c r="Q99" s="81">
        <f>100-P99</f>
        <v>93.33333333333333</v>
      </c>
    </row>
    <row r="100" spans="2:17" s="26" customFormat="1" ht="12.75">
      <c r="B100" s="26" t="s">
        <v>189</v>
      </c>
      <c r="C100" s="27"/>
      <c r="D100" s="27"/>
      <c r="E100" s="27"/>
      <c r="F100" s="27"/>
      <c r="G100" s="27"/>
      <c r="H100" s="27"/>
      <c r="I100" s="35">
        <v>6.3</v>
      </c>
      <c r="J100" s="26">
        <v>9</v>
      </c>
      <c r="K100" s="79">
        <f t="shared" si="6"/>
        <v>7.65</v>
      </c>
      <c r="M100" s="29">
        <f t="shared" si="4"/>
        <v>3.825</v>
      </c>
      <c r="O100" s="30">
        <v>0</v>
      </c>
      <c r="P100" s="26">
        <f t="shared" si="7"/>
        <v>0</v>
      </c>
      <c r="Q100" s="81">
        <f aca="true" t="shared" si="8" ref="Q100:Q117">100-P100</f>
        <v>100</v>
      </c>
    </row>
    <row r="101" spans="2:17" s="26" customFormat="1" ht="12.75">
      <c r="B101" s="26" t="s">
        <v>190</v>
      </c>
      <c r="C101" s="27"/>
      <c r="D101" s="27"/>
      <c r="E101" s="27"/>
      <c r="F101" s="27"/>
      <c r="G101" s="27"/>
      <c r="H101" s="27"/>
      <c r="I101" s="35">
        <v>10</v>
      </c>
      <c r="J101" s="26">
        <v>10</v>
      </c>
      <c r="K101" s="79">
        <f t="shared" si="6"/>
        <v>10</v>
      </c>
      <c r="M101" s="29">
        <f t="shared" si="4"/>
        <v>5</v>
      </c>
      <c r="O101" s="30">
        <v>0</v>
      </c>
      <c r="P101" s="26">
        <f t="shared" si="7"/>
        <v>0</v>
      </c>
      <c r="Q101" s="81">
        <f t="shared" si="8"/>
        <v>100</v>
      </c>
    </row>
    <row r="102" spans="2:17" s="26" customFormat="1" ht="12.75">
      <c r="B102" s="26" t="s">
        <v>191</v>
      </c>
      <c r="C102" s="27"/>
      <c r="D102" s="27"/>
      <c r="E102" s="27"/>
      <c r="F102" s="27"/>
      <c r="G102" s="27"/>
      <c r="H102" s="27"/>
      <c r="I102" s="35">
        <v>10</v>
      </c>
      <c r="J102" s="26">
        <v>10</v>
      </c>
      <c r="K102" s="79">
        <f>(I102+J102)/2</f>
        <v>10</v>
      </c>
      <c r="M102" s="29">
        <f t="shared" si="4"/>
        <v>5</v>
      </c>
      <c r="O102" s="30">
        <v>0</v>
      </c>
      <c r="P102" s="26">
        <f aca="true" t="shared" si="9" ref="P102:P117">(O102*100)/30</f>
        <v>0</v>
      </c>
      <c r="Q102" s="81">
        <f t="shared" si="8"/>
        <v>100</v>
      </c>
    </row>
    <row r="103" spans="2:17" s="26" customFormat="1" ht="12.75">
      <c r="B103" s="26" t="s">
        <v>192</v>
      </c>
      <c r="C103" s="27"/>
      <c r="D103" s="27"/>
      <c r="E103" s="27"/>
      <c r="F103" s="27"/>
      <c r="G103" s="27"/>
      <c r="H103" s="27"/>
      <c r="I103" s="26">
        <v>8.1</v>
      </c>
      <c r="J103" s="26">
        <v>10</v>
      </c>
      <c r="K103" s="79">
        <f aca="true" t="shared" si="10" ref="K103:K122">(I103+J103)/2</f>
        <v>9.05</v>
      </c>
      <c r="M103" s="29">
        <f t="shared" si="4"/>
        <v>4.525</v>
      </c>
      <c r="O103" s="30">
        <v>2</v>
      </c>
      <c r="P103" s="26">
        <f t="shared" si="9"/>
        <v>6.666666666666667</v>
      </c>
      <c r="Q103" s="81">
        <f t="shared" si="8"/>
        <v>93.33333333333333</v>
      </c>
    </row>
    <row r="104" spans="2:17" s="26" customFormat="1" ht="12.75">
      <c r="B104" s="26" t="s">
        <v>193</v>
      </c>
      <c r="C104" s="27"/>
      <c r="D104" s="27"/>
      <c r="E104" s="27"/>
      <c r="F104" s="27"/>
      <c r="G104" s="27"/>
      <c r="H104" s="27"/>
      <c r="I104" s="35">
        <v>3</v>
      </c>
      <c r="J104" s="26">
        <v>8</v>
      </c>
      <c r="K104" s="79">
        <f t="shared" si="10"/>
        <v>5.5</v>
      </c>
      <c r="M104" s="29">
        <f t="shared" si="4"/>
        <v>2.75</v>
      </c>
      <c r="O104" s="30">
        <v>4</v>
      </c>
      <c r="P104" s="26">
        <f t="shared" si="9"/>
        <v>13.333333333333334</v>
      </c>
      <c r="Q104" s="81">
        <f t="shared" si="8"/>
        <v>86.66666666666667</v>
      </c>
    </row>
    <row r="105" spans="2:17" s="26" customFormat="1" ht="12.75">
      <c r="B105" s="26" t="s">
        <v>194</v>
      </c>
      <c r="C105" s="27"/>
      <c r="D105" s="27"/>
      <c r="E105" s="27"/>
      <c r="F105" s="27"/>
      <c r="G105" s="27"/>
      <c r="H105" s="27"/>
      <c r="I105" s="26">
        <v>7.6</v>
      </c>
      <c r="J105" s="26">
        <v>9</v>
      </c>
      <c r="K105" s="79">
        <f t="shared" si="10"/>
        <v>8.3</v>
      </c>
      <c r="M105" s="29">
        <f t="shared" si="4"/>
        <v>4.15</v>
      </c>
      <c r="O105" s="30">
        <v>0</v>
      </c>
      <c r="P105" s="26">
        <f t="shared" si="9"/>
        <v>0</v>
      </c>
      <c r="Q105" s="81">
        <f t="shared" si="8"/>
        <v>100</v>
      </c>
    </row>
    <row r="106" spans="2:17" s="26" customFormat="1" ht="12.75">
      <c r="B106" s="26" t="s">
        <v>195</v>
      </c>
      <c r="C106" s="27"/>
      <c r="D106" s="27"/>
      <c r="E106" s="27"/>
      <c r="F106" s="27"/>
      <c r="G106" s="27"/>
      <c r="H106" s="27"/>
      <c r="I106" s="35">
        <v>8</v>
      </c>
      <c r="J106" s="26">
        <v>10</v>
      </c>
      <c r="K106" s="79">
        <f t="shared" si="10"/>
        <v>9</v>
      </c>
      <c r="M106" s="29">
        <f t="shared" si="4"/>
        <v>4.5</v>
      </c>
      <c r="O106" s="30">
        <v>0</v>
      </c>
      <c r="P106" s="26">
        <f t="shared" si="9"/>
        <v>0</v>
      </c>
      <c r="Q106" s="81">
        <f t="shared" si="8"/>
        <v>100</v>
      </c>
    </row>
    <row r="107" spans="2:17" s="26" customFormat="1" ht="12.75">
      <c r="B107" s="26" t="s">
        <v>196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K107" s="79">
        <f t="shared" si="10"/>
        <v>10</v>
      </c>
      <c r="M107" s="29">
        <f t="shared" si="4"/>
        <v>5</v>
      </c>
      <c r="O107" s="30">
        <v>0</v>
      </c>
      <c r="P107" s="26">
        <f t="shared" si="9"/>
        <v>0</v>
      </c>
      <c r="Q107" s="81">
        <f t="shared" si="8"/>
        <v>100</v>
      </c>
    </row>
    <row r="108" spans="2:17" s="26" customFormat="1" ht="12.75">
      <c r="B108" s="26" t="s">
        <v>197</v>
      </c>
      <c r="C108" s="27"/>
      <c r="D108" s="27"/>
      <c r="E108" s="27"/>
      <c r="F108" s="27"/>
      <c r="G108" s="27"/>
      <c r="H108" s="27"/>
      <c r="I108" s="26">
        <v>6.3</v>
      </c>
      <c r="J108" s="26">
        <v>9</v>
      </c>
      <c r="K108" s="105">
        <f t="shared" si="10"/>
        <v>7.65</v>
      </c>
      <c r="M108" s="29">
        <f t="shared" si="4"/>
        <v>3.825</v>
      </c>
      <c r="O108" s="30">
        <v>0</v>
      </c>
      <c r="P108" s="26">
        <f t="shared" si="9"/>
        <v>0</v>
      </c>
      <c r="Q108" s="80">
        <f t="shared" si="8"/>
        <v>100</v>
      </c>
    </row>
    <row r="109" spans="2:17" s="26" customFormat="1" ht="12.75">
      <c r="B109" s="26" t="s">
        <v>198</v>
      </c>
      <c r="C109" s="27"/>
      <c r="D109" s="27"/>
      <c r="E109" s="27"/>
      <c r="F109" s="27"/>
      <c r="G109" s="27"/>
      <c r="H109" s="27"/>
      <c r="I109" s="26">
        <v>7.6</v>
      </c>
      <c r="J109" s="26">
        <v>9</v>
      </c>
      <c r="K109" s="105">
        <f t="shared" si="10"/>
        <v>8.3</v>
      </c>
      <c r="M109" s="29">
        <f t="shared" si="4"/>
        <v>4.15</v>
      </c>
      <c r="O109" s="30">
        <v>2</v>
      </c>
      <c r="P109" s="26">
        <f t="shared" si="9"/>
        <v>6.666666666666667</v>
      </c>
      <c r="Q109" s="80">
        <f t="shared" si="8"/>
        <v>93.33333333333333</v>
      </c>
    </row>
    <row r="110" spans="2:17" s="26" customFormat="1" ht="12.75">
      <c r="B110" s="26" t="s">
        <v>199</v>
      </c>
      <c r="C110" s="27"/>
      <c r="D110" s="27"/>
      <c r="E110" s="27"/>
      <c r="F110" s="27"/>
      <c r="G110" s="27"/>
      <c r="H110" s="27"/>
      <c r="I110" s="26">
        <v>9</v>
      </c>
      <c r="J110" s="26">
        <v>10</v>
      </c>
      <c r="K110" s="105">
        <f t="shared" si="10"/>
        <v>9.5</v>
      </c>
      <c r="M110" s="29">
        <f t="shared" si="4"/>
        <v>4.75</v>
      </c>
      <c r="O110" s="30">
        <v>2</v>
      </c>
      <c r="P110" s="26">
        <f t="shared" si="9"/>
        <v>6.666666666666667</v>
      </c>
      <c r="Q110" s="80">
        <f t="shared" si="8"/>
        <v>93.33333333333333</v>
      </c>
    </row>
    <row r="111" spans="2:17" s="26" customFormat="1" ht="12.75">
      <c r="B111" s="26" t="s">
        <v>200</v>
      </c>
      <c r="C111" s="27"/>
      <c r="D111" s="27"/>
      <c r="E111" s="27"/>
      <c r="F111" s="27"/>
      <c r="G111" s="27"/>
      <c r="H111" s="27"/>
      <c r="I111" s="26">
        <v>6.6</v>
      </c>
      <c r="J111" s="26">
        <v>10</v>
      </c>
      <c r="K111" s="105">
        <f t="shared" si="10"/>
        <v>8.3</v>
      </c>
      <c r="M111" s="29">
        <f t="shared" si="4"/>
        <v>4.15</v>
      </c>
      <c r="O111" s="30">
        <v>0</v>
      </c>
      <c r="P111" s="26">
        <f t="shared" si="9"/>
        <v>0</v>
      </c>
      <c r="Q111" s="80">
        <f t="shared" si="8"/>
        <v>100</v>
      </c>
    </row>
    <row r="112" spans="2:17" s="26" customFormat="1" ht="12.75">
      <c r="B112" s="26" t="s">
        <v>201</v>
      </c>
      <c r="C112" s="27"/>
      <c r="D112" s="27"/>
      <c r="E112" s="27"/>
      <c r="F112" s="27"/>
      <c r="G112" s="27"/>
      <c r="H112" s="27"/>
      <c r="I112" s="26">
        <v>5.9</v>
      </c>
      <c r="J112" s="26">
        <v>7</v>
      </c>
      <c r="K112" s="105">
        <f t="shared" si="10"/>
        <v>6.45</v>
      </c>
      <c r="M112" s="29">
        <f t="shared" si="4"/>
        <v>3.225</v>
      </c>
      <c r="O112" s="30">
        <v>4</v>
      </c>
      <c r="P112" s="26">
        <f t="shared" si="9"/>
        <v>13.333333333333334</v>
      </c>
      <c r="Q112" s="80">
        <f t="shared" si="8"/>
        <v>86.66666666666667</v>
      </c>
    </row>
    <row r="113" spans="2:17" s="26" customFormat="1" ht="12.75">
      <c r="B113" s="26" t="s">
        <v>202</v>
      </c>
      <c r="C113" s="27"/>
      <c r="D113" s="27"/>
      <c r="E113" s="27"/>
      <c r="F113" s="27"/>
      <c r="G113" s="27"/>
      <c r="H113" s="27"/>
      <c r="I113" s="26">
        <v>9.1</v>
      </c>
      <c r="J113" s="26">
        <v>10</v>
      </c>
      <c r="K113" s="105">
        <f t="shared" si="10"/>
        <v>9.55</v>
      </c>
      <c r="M113" s="29">
        <f t="shared" si="4"/>
        <v>4.775</v>
      </c>
      <c r="O113" s="30">
        <v>6</v>
      </c>
      <c r="P113" s="26">
        <f t="shared" si="9"/>
        <v>20</v>
      </c>
      <c r="Q113" s="80">
        <f t="shared" si="8"/>
        <v>80</v>
      </c>
    </row>
    <row r="114" spans="2:17" s="26" customFormat="1" ht="12.75">
      <c r="B114" s="26" t="s">
        <v>203</v>
      </c>
      <c r="C114" s="27"/>
      <c r="D114" s="27"/>
      <c r="E114" s="27"/>
      <c r="F114" s="27"/>
      <c r="G114" s="27"/>
      <c r="H114" s="27"/>
      <c r="I114" s="26">
        <v>8.1</v>
      </c>
      <c r="J114" s="26">
        <v>9</v>
      </c>
      <c r="K114" s="105">
        <f t="shared" si="10"/>
        <v>8.55</v>
      </c>
      <c r="M114" s="29">
        <f t="shared" si="4"/>
        <v>4.275</v>
      </c>
      <c r="O114" s="30">
        <v>2</v>
      </c>
      <c r="P114" s="26">
        <f t="shared" si="9"/>
        <v>6.666666666666667</v>
      </c>
      <c r="Q114" s="80">
        <f t="shared" si="8"/>
        <v>93.33333333333333</v>
      </c>
    </row>
    <row r="115" spans="2:17" s="26" customFormat="1" ht="12.75">
      <c r="B115" s="26" t="s">
        <v>204</v>
      </c>
      <c r="C115" s="27"/>
      <c r="D115" s="27"/>
      <c r="E115" s="27"/>
      <c r="F115" s="27"/>
      <c r="G115" s="27"/>
      <c r="H115" s="27"/>
      <c r="I115" s="26">
        <v>8.1</v>
      </c>
      <c r="J115" s="26">
        <v>10</v>
      </c>
      <c r="K115" s="105">
        <f t="shared" si="10"/>
        <v>9.05</v>
      </c>
      <c r="M115" s="29">
        <f t="shared" si="4"/>
        <v>4.525</v>
      </c>
      <c r="O115" s="30">
        <v>0</v>
      </c>
      <c r="P115" s="26">
        <f t="shared" si="9"/>
        <v>0</v>
      </c>
      <c r="Q115" s="80">
        <f t="shared" si="8"/>
        <v>100</v>
      </c>
    </row>
    <row r="116" spans="2:17" s="26" customFormat="1" ht="12.75">
      <c r="B116" s="26" t="s">
        <v>205</v>
      </c>
      <c r="C116" s="27"/>
      <c r="D116" s="27"/>
      <c r="E116" s="27"/>
      <c r="F116" s="27"/>
      <c r="G116" s="27"/>
      <c r="H116" s="27"/>
      <c r="I116" s="26">
        <v>9.1</v>
      </c>
      <c r="J116" s="26">
        <v>10</v>
      </c>
      <c r="K116" s="105">
        <f t="shared" si="10"/>
        <v>9.55</v>
      </c>
      <c r="M116" s="29">
        <f t="shared" si="4"/>
        <v>4.775</v>
      </c>
      <c r="O116" s="30">
        <v>0</v>
      </c>
      <c r="P116" s="26">
        <f t="shared" si="9"/>
        <v>0</v>
      </c>
      <c r="Q116" s="80">
        <f t="shared" si="8"/>
        <v>100</v>
      </c>
    </row>
    <row r="117" spans="2:17" s="26" customFormat="1" ht="12.75">
      <c r="B117" s="26" t="s">
        <v>206</v>
      </c>
      <c r="C117" s="27"/>
      <c r="D117" s="27"/>
      <c r="E117" s="27"/>
      <c r="F117" s="27"/>
      <c r="G117" s="27"/>
      <c r="H117" s="27"/>
      <c r="I117" s="26">
        <v>10</v>
      </c>
      <c r="J117" s="26">
        <v>10</v>
      </c>
      <c r="K117" s="105">
        <f t="shared" si="10"/>
        <v>10</v>
      </c>
      <c r="M117" s="29">
        <f t="shared" si="4"/>
        <v>5</v>
      </c>
      <c r="O117" s="30">
        <v>0</v>
      </c>
      <c r="P117" s="26">
        <f t="shared" si="9"/>
        <v>0</v>
      </c>
      <c r="Q117" s="80">
        <f t="shared" si="8"/>
        <v>100</v>
      </c>
    </row>
    <row r="118" spans="2:17" s="26" customFormat="1" ht="12.75">
      <c r="B118" s="26" t="s">
        <v>207</v>
      </c>
      <c r="C118" s="27"/>
      <c r="D118" s="27"/>
      <c r="E118" s="27"/>
      <c r="F118" s="27"/>
      <c r="G118" s="27"/>
      <c r="H118" s="27"/>
      <c r="I118" s="26">
        <v>6.9</v>
      </c>
      <c r="J118" s="26">
        <v>10</v>
      </c>
      <c r="K118" s="105">
        <f t="shared" si="10"/>
        <v>8.45</v>
      </c>
      <c r="M118" s="29">
        <f t="shared" si="4"/>
        <v>4.225</v>
      </c>
      <c r="O118" s="30">
        <v>2</v>
      </c>
      <c r="P118" s="26">
        <f>(O118*100)/30</f>
        <v>6.666666666666667</v>
      </c>
      <c r="Q118" s="80">
        <f>100-P118</f>
        <v>93.33333333333333</v>
      </c>
    </row>
    <row r="119" spans="2:17" s="26" customFormat="1" ht="12.75">
      <c r="B119" s="26" t="s">
        <v>208</v>
      </c>
      <c r="C119" s="27"/>
      <c r="D119" s="27"/>
      <c r="E119" s="27"/>
      <c r="F119" s="27"/>
      <c r="G119" s="27"/>
      <c r="H119" s="27"/>
      <c r="I119" s="26">
        <v>9.1</v>
      </c>
      <c r="J119" s="26">
        <v>10</v>
      </c>
      <c r="K119" s="105">
        <f t="shared" si="10"/>
        <v>9.55</v>
      </c>
      <c r="M119" s="29">
        <f t="shared" si="4"/>
        <v>4.775</v>
      </c>
      <c r="O119" s="30">
        <v>0</v>
      </c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2:17" s="26" customFormat="1" ht="12.75">
      <c r="B120" s="26" t="s">
        <v>209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K120" s="105">
        <f t="shared" si="10"/>
        <v>10</v>
      </c>
      <c r="M120" s="29">
        <f t="shared" si="4"/>
        <v>5</v>
      </c>
      <c r="O120" s="30">
        <v>0</v>
      </c>
      <c r="P120" s="26">
        <f t="shared" si="11"/>
        <v>0</v>
      </c>
      <c r="Q120" s="80">
        <f t="shared" si="12"/>
        <v>100</v>
      </c>
    </row>
    <row r="121" spans="2:17" s="26" customFormat="1" ht="12.75">
      <c r="B121" s="26" t="s">
        <v>210</v>
      </c>
      <c r="C121" s="27"/>
      <c r="D121" s="27"/>
      <c r="E121" s="27"/>
      <c r="F121" s="27"/>
      <c r="G121" s="27"/>
      <c r="H121" s="27"/>
      <c r="I121" s="26">
        <v>7.9</v>
      </c>
      <c r="J121" s="26">
        <v>9</v>
      </c>
      <c r="K121" s="105">
        <f t="shared" si="10"/>
        <v>8.45</v>
      </c>
      <c r="M121" s="29">
        <f t="shared" si="4"/>
        <v>4.225</v>
      </c>
      <c r="O121" s="30">
        <v>0</v>
      </c>
      <c r="P121" s="26">
        <f t="shared" si="11"/>
        <v>0</v>
      </c>
      <c r="Q121" s="80">
        <f t="shared" si="12"/>
        <v>100</v>
      </c>
    </row>
    <row r="122" spans="2:17" s="26" customFormat="1" ht="12.75">
      <c r="B122" s="26" t="s">
        <v>211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K122" s="105">
        <f t="shared" si="10"/>
        <v>10</v>
      </c>
      <c r="M122" s="29">
        <f t="shared" si="4"/>
        <v>5</v>
      </c>
      <c r="O122" s="30">
        <v>0</v>
      </c>
      <c r="P122" s="26">
        <f t="shared" si="11"/>
        <v>0</v>
      </c>
      <c r="Q122" s="80">
        <f t="shared" si="12"/>
        <v>100</v>
      </c>
    </row>
    <row r="123" spans="2:17" s="26" customFormat="1" ht="12.75">
      <c r="B123" s="26" t="s">
        <v>212</v>
      </c>
      <c r="C123" s="27"/>
      <c r="D123" s="27"/>
      <c r="E123" s="27"/>
      <c r="F123" s="27"/>
      <c r="G123" s="27"/>
      <c r="H123" s="27"/>
      <c r="I123" s="26">
        <v>3.8</v>
      </c>
      <c r="J123" s="26">
        <v>10</v>
      </c>
      <c r="K123" s="105">
        <f>(I123+J123)/2</f>
        <v>6.9</v>
      </c>
      <c r="M123" s="29">
        <f t="shared" si="4"/>
        <v>3.45</v>
      </c>
      <c r="O123" s="30">
        <v>2</v>
      </c>
      <c r="P123" s="26">
        <f t="shared" si="11"/>
        <v>6.666666666666667</v>
      </c>
      <c r="Q123" s="80">
        <f t="shared" si="12"/>
        <v>93.33333333333333</v>
      </c>
    </row>
    <row r="124" spans="2:17" s="26" customFormat="1" ht="12.75">
      <c r="B124" s="26" t="s">
        <v>213</v>
      </c>
      <c r="C124" s="27"/>
      <c r="D124" s="27"/>
      <c r="E124" s="27"/>
      <c r="F124" s="27"/>
      <c r="G124" s="27"/>
      <c r="H124" s="27"/>
      <c r="I124" s="26">
        <v>10</v>
      </c>
      <c r="J124" s="26">
        <v>10</v>
      </c>
      <c r="K124" s="105">
        <f aca="true" t="shared" si="13" ref="K124:K142">(I124+J124)/2</f>
        <v>10</v>
      </c>
      <c r="M124" s="29">
        <f t="shared" si="4"/>
        <v>5</v>
      </c>
      <c r="O124" s="30">
        <v>0</v>
      </c>
      <c r="P124" s="26">
        <f t="shared" si="11"/>
        <v>0</v>
      </c>
      <c r="Q124" s="80">
        <f t="shared" si="12"/>
        <v>100</v>
      </c>
    </row>
    <row r="125" spans="2:17" s="26" customFormat="1" ht="12.75">
      <c r="B125" s="26" t="s">
        <v>214</v>
      </c>
      <c r="C125" s="27"/>
      <c r="D125" s="27"/>
      <c r="E125" s="27"/>
      <c r="F125" s="27"/>
      <c r="G125" s="27"/>
      <c r="H125" s="27"/>
      <c r="I125" s="26">
        <v>9.1</v>
      </c>
      <c r="J125" s="26">
        <v>10</v>
      </c>
      <c r="K125" s="105">
        <f t="shared" si="13"/>
        <v>9.55</v>
      </c>
      <c r="M125" s="29">
        <f t="shared" si="4"/>
        <v>4.775</v>
      </c>
      <c r="O125" s="30">
        <v>0</v>
      </c>
      <c r="P125" s="26">
        <f t="shared" si="11"/>
        <v>0</v>
      </c>
      <c r="Q125" s="80">
        <f t="shared" si="12"/>
        <v>100</v>
      </c>
    </row>
    <row r="126" spans="2:17" s="26" customFormat="1" ht="12.75">
      <c r="B126" s="26" t="s">
        <v>215</v>
      </c>
      <c r="C126" s="27"/>
      <c r="D126" s="27"/>
      <c r="E126" s="27"/>
      <c r="F126" s="27"/>
      <c r="G126" s="27"/>
      <c r="H126" s="27"/>
      <c r="I126" s="26">
        <v>9.1</v>
      </c>
      <c r="J126" s="26">
        <v>10</v>
      </c>
      <c r="K126" s="105">
        <f t="shared" si="13"/>
        <v>9.55</v>
      </c>
      <c r="M126" s="29">
        <f t="shared" si="4"/>
        <v>4.775</v>
      </c>
      <c r="O126" s="30">
        <v>0</v>
      </c>
      <c r="P126" s="26">
        <f t="shared" si="11"/>
        <v>0</v>
      </c>
      <c r="Q126" s="80">
        <f t="shared" si="12"/>
        <v>100</v>
      </c>
    </row>
    <row r="127" spans="2:17" s="26" customFormat="1" ht="12.75">
      <c r="B127" s="26" t="s">
        <v>216</v>
      </c>
      <c r="C127" s="27"/>
      <c r="D127" s="27"/>
      <c r="E127" s="27"/>
      <c r="F127" s="27"/>
      <c r="G127" s="27"/>
      <c r="H127" s="27"/>
      <c r="I127" s="26">
        <v>8.8</v>
      </c>
      <c r="J127" s="26">
        <v>10</v>
      </c>
      <c r="K127" s="105">
        <f t="shared" si="13"/>
        <v>9.4</v>
      </c>
      <c r="M127" s="29">
        <f t="shared" si="4"/>
        <v>4.7</v>
      </c>
      <c r="O127" s="30">
        <v>2</v>
      </c>
      <c r="P127" s="26">
        <f t="shared" si="11"/>
        <v>6.666666666666667</v>
      </c>
      <c r="Q127" s="80">
        <f t="shared" si="12"/>
        <v>93.33333333333333</v>
      </c>
    </row>
    <row r="128" spans="2:17" s="26" customFormat="1" ht="12.75">
      <c r="B128" s="26" t="s">
        <v>104</v>
      </c>
      <c r="C128" s="27"/>
      <c r="D128" s="27"/>
      <c r="E128" s="27"/>
      <c r="F128" s="27"/>
      <c r="G128" s="27"/>
      <c r="H128" s="27"/>
      <c r="I128" s="26">
        <v>5.6</v>
      </c>
      <c r="J128" s="26">
        <v>10</v>
      </c>
      <c r="K128" s="105">
        <f t="shared" si="13"/>
        <v>7.8</v>
      </c>
      <c r="M128" s="29">
        <f t="shared" si="4"/>
        <v>3.9</v>
      </c>
      <c r="O128" s="30">
        <v>2</v>
      </c>
      <c r="P128" s="26">
        <f t="shared" si="11"/>
        <v>6.666666666666667</v>
      </c>
      <c r="Q128" s="80">
        <f t="shared" si="12"/>
        <v>93.33333333333333</v>
      </c>
    </row>
    <row r="129" spans="2:17" s="26" customFormat="1" ht="12.75">
      <c r="B129" s="26" t="s">
        <v>217</v>
      </c>
      <c r="C129" s="27"/>
      <c r="D129" s="27"/>
      <c r="E129" s="27"/>
      <c r="F129" s="27"/>
      <c r="G129" s="27"/>
      <c r="H129" s="27"/>
      <c r="I129" s="26">
        <v>3.3</v>
      </c>
      <c r="J129" s="26">
        <v>8</v>
      </c>
      <c r="K129" s="105">
        <f t="shared" si="13"/>
        <v>5.65</v>
      </c>
      <c r="M129" s="29">
        <f t="shared" si="4"/>
        <v>2.825</v>
      </c>
      <c r="O129" s="30">
        <v>2</v>
      </c>
      <c r="P129" s="26">
        <f t="shared" si="11"/>
        <v>6.666666666666667</v>
      </c>
      <c r="Q129" s="80">
        <f t="shared" si="12"/>
        <v>93.33333333333333</v>
      </c>
    </row>
    <row r="130" spans="2:17" s="26" customFormat="1" ht="12.75">
      <c r="B130" s="26" t="s">
        <v>218</v>
      </c>
      <c r="C130" s="27"/>
      <c r="D130" s="27"/>
      <c r="E130" s="27"/>
      <c r="F130" s="27"/>
      <c r="G130" s="27"/>
      <c r="H130" s="27"/>
      <c r="I130" s="26">
        <v>7.6</v>
      </c>
      <c r="J130" s="26">
        <v>9</v>
      </c>
      <c r="K130" s="105">
        <f t="shared" si="13"/>
        <v>8.3</v>
      </c>
      <c r="M130" s="29">
        <f t="shared" si="4"/>
        <v>4.15</v>
      </c>
      <c r="O130" s="30">
        <v>0</v>
      </c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3">
        <f>(((I4+J4+R4+S4+T4+V4)/6)*0.5)+((W4)*0.5)</f>
        <v>0</v>
      </c>
      <c r="Z4" s="37">
        <f>(X4+Y4)/2</f>
        <v>0</v>
      </c>
      <c r="AB4" s="26">
        <f>(AA4*100)/30</f>
        <v>0</v>
      </c>
      <c r="AC4" s="81">
        <f>100-AB4</f>
        <v>100</v>
      </c>
    </row>
    <row r="5" spans="1:29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3">
        <f aca="true" t="shared" si="0" ref="X5:X65">(((I5+J5+R5+S5+T5+V5)/6)*0.5)+((W5)*0.5)</f>
        <v>0</v>
      </c>
      <c r="Z5" s="37">
        <f aca="true" t="shared" si="1" ref="Z5:Z34">(X5+Y5)/2</f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3">
        <f t="shared" si="0"/>
        <v>0</v>
      </c>
      <c r="Z6" s="37">
        <f t="shared" si="1"/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3">
        <f t="shared" si="0"/>
        <v>0</v>
      </c>
      <c r="Z7" s="37">
        <f t="shared" si="1"/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3">
        <f t="shared" si="0"/>
        <v>0</v>
      </c>
      <c r="Z8" s="37">
        <f t="shared" si="1"/>
        <v>0</v>
      </c>
      <c r="AB8" s="26">
        <f t="shared" si="2"/>
        <v>0</v>
      </c>
      <c r="AC8" s="81">
        <f t="shared" si="3"/>
        <v>100</v>
      </c>
    </row>
    <row r="9" spans="1:29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3">
        <f t="shared" si="0"/>
        <v>0</v>
      </c>
      <c r="Z9" s="37">
        <f t="shared" si="1"/>
        <v>0</v>
      </c>
      <c r="AB9" s="26">
        <f t="shared" si="2"/>
        <v>0</v>
      </c>
      <c r="AC9" s="81">
        <f t="shared" si="3"/>
        <v>100</v>
      </c>
    </row>
    <row r="10" spans="1:29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3">
        <f t="shared" si="0"/>
        <v>0</v>
      </c>
      <c r="Z10" s="37">
        <f t="shared" si="1"/>
        <v>0</v>
      </c>
      <c r="AB10" s="26">
        <f t="shared" si="2"/>
        <v>0</v>
      </c>
      <c r="AC10" s="81">
        <f t="shared" si="3"/>
        <v>100</v>
      </c>
    </row>
    <row r="11" spans="1:29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3">
        <f t="shared" si="0"/>
        <v>0</v>
      </c>
      <c r="Z11" s="37">
        <f t="shared" si="1"/>
        <v>0</v>
      </c>
      <c r="AB11" s="26">
        <f t="shared" si="2"/>
        <v>0</v>
      </c>
      <c r="AC11" s="81">
        <f t="shared" si="3"/>
        <v>100</v>
      </c>
    </row>
    <row r="12" spans="1:29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3">
        <f t="shared" si="0"/>
        <v>0</v>
      </c>
      <c r="Z12" s="37">
        <f t="shared" si="1"/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3">
        <f t="shared" si="0"/>
        <v>0</v>
      </c>
      <c r="Z13" s="37">
        <f t="shared" si="1"/>
        <v>0</v>
      </c>
      <c r="AB13" s="26">
        <f t="shared" si="2"/>
        <v>0</v>
      </c>
      <c r="AC13" s="81">
        <f t="shared" si="3"/>
        <v>100</v>
      </c>
    </row>
    <row r="14" spans="1:29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3">
        <f t="shared" si="0"/>
        <v>0</v>
      </c>
      <c r="Z14" s="37">
        <f t="shared" si="1"/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3">
        <f t="shared" si="0"/>
        <v>0</v>
      </c>
      <c r="Z15" s="37">
        <f t="shared" si="1"/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3">
        <f t="shared" si="0"/>
        <v>0</v>
      </c>
      <c r="Z16" s="37">
        <f t="shared" si="1"/>
        <v>0</v>
      </c>
      <c r="AB16" s="26">
        <f t="shared" si="2"/>
        <v>0</v>
      </c>
      <c r="AC16" s="81">
        <f t="shared" si="3"/>
        <v>100</v>
      </c>
    </row>
    <row r="17" spans="1:29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3">
        <f t="shared" si="0"/>
        <v>0</v>
      </c>
      <c r="Z17" s="37">
        <f t="shared" si="1"/>
        <v>0</v>
      </c>
      <c r="AB17" s="26">
        <f t="shared" si="2"/>
        <v>0</v>
      </c>
      <c r="AC17" s="81">
        <f t="shared" si="3"/>
        <v>100</v>
      </c>
    </row>
    <row r="18" spans="1:29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3">
        <f t="shared" si="0"/>
        <v>0</v>
      </c>
      <c r="Z18" s="37">
        <f t="shared" si="1"/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3">
        <f t="shared" si="0"/>
        <v>0</v>
      </c>
      <c r="Z19" s="37">
        <f t="shared" si="1"/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/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3">
        <f t="shared" si="0"/>
        <v>0</v>
      </c>
      <c r="Z21" s="37">
        <f t="shared" si="1"/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/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3">
        <f t="shared" si="0"/>
        <v>0</v>
      </c>
      <c r="Z22" s="37">
        <f t="shared" si="1"/>
        <v>0</v>
      </c>
      <c r="AB22" s="26">
        <f t="shared" si="2"/>
        <v>0</v>
      </c>
      <c r="AC22" s="81">
        <f t="shared" si="3"/>
        <v>100</v>
      </c>
    </row>
    <row r="23" spans="1:29" s="26" customFormat="1" ht="12.75">
      <c r="A23" s="48"/>
      <c r="B23" s="19"/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3">
        <f t="shared" si="0"/>
        <v>0</v>
      </c>
      <c r="Z23" s="37">
        <f t="shared" si="1"/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/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3">
        <f t="shared" si="0"/>
        <v>0</v>
      </c>
      <c r="Z24" s="37">
        <f t="shared" si="1"/>
        <v>0</v>
      </c>
      <c r="AB24" s="26">
        <f t="shared" si="2"/>
        <v>0</v>
      </c>
      <c r="AC24" s="81">
        <f t="shared" si="3"/>
        <v>100</v>
      </c>
    </row>
    <row r="25" spans="1:29" s="26" customFormat="1" ht="12.75">
      <c r="A25" s="48"/>
      <c r="B25" s="19"/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3">
        <f t="shared" si="0"/>
        <v>0</v>
      </c>
      <c r="Z25" s="37">
        <f t="shared" si="1"/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/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5"/>
      <c r="P27" s="35"/>
      <c r="Q27" s="85"/>
      <c r="R27" s="25"/>
      <c r="S27" s="25"/>
      <c r="T27" s="25"/>
      <c r="U27" s="51"/>
      <c r="V27" s="25"/>
      <c r="W27" s="25"/>
      <c r="X27" s="103">
        <f t="shared" si="0"/>
        <v>0</v>
      </c>
      <c r="Z27" s="37">
        <f t="shared" si="1"/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/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5"/>
      <c r="P28" s="35"/>
      <c r="Q28" s="85"/>
      <c r="R28" s="25"/>
      <c r="S28" s="25"/>
      <c r="T28" s="25"/>
      <c r="U28" s="51"/>
      <c r="V28" s="25"/>
      <c r="W28" s="25"/>
      <c r="X28" s="103">
        <f t="shared" si="0"/>
        <v>0</v>
      </c>
      <c r="Z28" s="37">
        <f t="shared" si="1"/>
        <v>0</v>
      </c>
      <c r="AB28" s="26">
        <f t="shared" si="2"/>
        <v>0</v>
      </c>
      <c r="AC28" s="81">
        <f t="shared" si="3"/>
        <v>100</v>
      </c>
    </row>
    <row r="29" spans="1:29" s="26" customFormat="1" ht="12.75">
      <c r="A29" s="48"/>
      <c r="B29" s="19"/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5"/>
      <c r="P29" s="35"/>
      <c r="Q29" s="85"/>
      <c r="R29" s="25"/>
      <c r="S29" s="25"/>
      <c r="T29" s="25"/>
      <c r="U29" s="51"/>
      <c r="V29" s="25"/>
      <c r="W29" s="25"/>
      <c r="X29" s="103">
        <f t="shared" si="0"/>
        <v>0</v>
      </c>
      <c r="Z29" s="37">
        <f t="shared" si="1"/>
        <v>0</v>
      </c>
      <c r="AB29" s="26">
        <f>(AA29*100)/30</f>
        <v>0</v>
      </c>
      <c r="AC29" s="81">
        <f>100-AB29</f>
        <v>100</v>
      </c>
    </row>
    <row r="30" spans="1:29" s="26" customFormat="1" ht="12.75">
      <c r="A30" s="48"/>
      <c r="B30" s="19"/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5"/>
      <c r="P30" s="35"/>
      <c r="Q30" s="85"/>
      <c r="R30" s="25"/>
      <c r="S30" s="25"/>
      <c r="T30" s="25"/>
      <c r="U30" s="51"/>
      <c r="V30" s="25"/>
      <c r="W30" s="25"/>
      <c r="X30" s="103">
        <f t="shared" si="0"/>
        <v>0</v>
      </c>
      <c r="Z30" s="37">
        <f t="shared" si="1"/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/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5"/>
      <c r="P31" s="35"/>
      <c r="Q31" s="85"/>
      <c r="R31" s="25"/>
      <c r="S31" s="25"/>
      <c r="T31" s="25"/>
      <c r="U31" s="51"/>
      <c r="V31" s="25"/>
      <c r="W31" s="25"/>
      <c r="X31" s="103">
        <f t="shared" si="0"/>
        <v>0</v>
      </c>
      <c r="Z31" s="37">
        <f t="shared" si="1"/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/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5"/>
      <c r="P32" s="35"/>
      <c r="Q32" s="85"/>
      <c r="R32" s="25"/>
      <c r="S32" s="25"/>
      <c r="T32" s="25"/>
      <c r="U32" s="51"/>
      <c r="V32" s="25"/>
      <c r="W32" s="25"/>
      <c r="X32" s="103">
        <f t="shared" si="0"/>
        <v>0</v>
      </c>
      <c r="Z32" s="37">
        <f t="shared" si="1"/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/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5"/>
      <c r="P33" s="35"/>
      <c r="Q33" s="85"/>
      <c r="R33" s="25"/>
      <c r="S33" s="25"/>
      <c r="T33" s="25"/>
      <c r="U33" s="51"/>
      <c r="V33" s="25"/>
      <c r="W33" s="25"/>
      <c r="X33" s="103">
        <f t="shared" si="0"/>
        <v>0</v>
      </c>
      <c r="Z33" s="37">
        <f t="shared" si="1"/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/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3">
        <f t="shared" si="0"/>
        <v>0</v>
      </c>
      <c r="Z34" s="37">
        <f t="shared" si="1"/>
        <v>0</v>
      </c>
      <c r="AA34" s="35"/>
      <c r="AB34" s="26">
        <f t="shared" si="2"/>
        <v>0</v>
      </c>
      <c r="AC34" s="81">
        <f t="shared" si="3"/>
        <v>100</v>
      </c>
    </row>
    <row r="35" spans="2:29" s="26" customFormat="1" ht="12.75">
      <c r="B35" s="19"/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3">
        <f t="shared" si="0"/>
        <v>0</v>
      </c>
      <c r="Z35" s="37">
        <f aca="true" t="shared" si="4" ref="Z35:Z67">(X35+Y35)/2</f>
        <v>0</v>
      </c>
      <c r="AA35" s="35"/>
      <c r="AB35" s="26">
        <f>(AA35*100)/30</f>
        <v>0</v>
      </c>
      <c r="AC35" s="81">
        <f>100-AB35</f>
        <v>100</v>
      </c>
    </row>
    <row r="36" spans="2:29" s="26" customFormat="1" ht="12.75">
      <c r="B36" s="19"/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3">
        <f t="shared" si="0"/>
        <v>0</v>
      </c>
      <c r="Z36" s="37">
        <f t="shared" si="4"/>
        <v>0</v>
      </c>
      <c r="AA36" s="35"/>
      <c r="AB36" s="26">
        <f>(AA36*100)/30</f>
        <v>0</v>
      </c>
      <c r="AC36" s="81">
        <f>100-AB36</f>
        <v>100</v>
      </c>
    </row>
    <row r="37" spans="2:29" s="26" customFormat="1" ht="12.75">
      <c r="B37" s="19"/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3">
        <f t="shared" si="0"/>
        <v>0</v>
      </c>
      <c r="Z37" s="37">
        <f t="shared" si="4"/>
        <v>0</v>
      </c>
      <c r="AA37" s="35"/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/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3">
        <f t="shared" si="0"/>
        <v>0</v>
      </c>
      <c r="Z38" s="37">
        <f t="shared" si="4"/>
        <v>0</v>
      </c>
      <c r="AA38" s="35"/>
      <c r="AB38" s="26">
        <f t="shared" si="5"/>
        <v>0</v>
      </c>
      <c r="AC38" s="81">
        <f>100-AB38</f>
        <v>100</v>
      </c>
    </row>
    <row r="39" spans="2:29" s="26" customFormat="1" ht="12.75">
      <c r="B39" s="19"/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3">
        <f t="shared" si="0"/>
        <v>0</v>
      </c>
      <c r="Z39" s="37">
        <f t="shared" si="4"/>
        <v>0</v>
      </c>
      <c r="AA39" s="35"/>
      <c r="AB39" s="26">
        <f t="shared" si="5"/>
        <v>0</v>
      </c>
      <c r="AC39" s="81">
        <f>100-AB39</f>
        <v>100</v>
      </c>
    </row>
    <row r="40" spans="2:29" s="26" customFormat="1" ht="12.75">
      <c r="B40" s="19"/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3">
        <f t="shared" si="0"/>
        <v>0</v>
      </c>
      <c r="Z40" s="37">
        <f t="shared" si="4"/>
        <v>0</v>
      </c>
      <c r="AA40" s="35"/>
      <c r="AB40" s="26">
        <f t="shared" si="5"/>
        <v>0</v>
      </c>
      <c r="AC40" s="81">
        <f aca="true" t="shared" si="6" ref="AC40:AC49">100-AB40</f>
        <v>100</v>
      </c>
    </row>
    <row r="41" spans="2:29" s="26" customFormat="1" ht="12.75">
      <c r="B41" s="19"/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3">
        <f t="shared" si="0"/>
        <v>0</v>
      </c>
      <c r="Z41" s="37">
        <f t="shared" si="4"/>
        <v>0</v>
      </c>
      <c r="AA41" s="35"/>
      <c r="AB41" s="26">
        <f t="shared" si="5"/>
        <v>0</v>
      </c>
      <c r="AC41" s="81">
        <f t="shared" si="6"/>
        <v>100</v>
      </c>
    </row>
    <row r="42" spans="2:29" s="26" customFormat="1" ht="12.75">
      <c r="B42" s="19"/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3">
        <f t="shared" si="0"/>
        <v>0</v>
      </c>
      <c r="Z42" s="37">
        <f t="shared" si="4"/>
        <v>0</v>
      </c>
      <c r="AA42" s="35"/>
      <c r="AB42" s="26">
        <f t="shared" si="5"/>
        <v>0</v>
      </c>
      <c r="AC42" s="81">
        <f t="shared" si="6"/>
        <v>100</v>
      </c>
    </row>
    <row r="43" spans="2:29" s="26" customFormat="1" ht="12.75">
      <c r="B43" s="19"/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3">
        <f>(((I43+J43+R43+S43+T43+V43)/6)*0.5)+((W43)*0.5)</f>
        <v>0</v>
      </c>
      <c r="Z43" s="37">
        <f t="shared" si="4"/>
        <v>0</v>
      </c>
      <c r="AA43" s="35"/>
      <c r="AB43" s="26">
        <f t="shared" si="5"/>
        <v>0</v>
      </c>
      <c r="AC43" s="81">
        <f t="shared" si="6"/>
        <v>100</v>
      </c>
    </row>
    <row r="44" spans="2:29" s="26" customFormat="1" ht="12.75">
      <c r="B44" s="19"/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3">
        <f t="shared" si="0"/>
        <v>0</v>
      </c>
      <c r="Z44" s="37">
        <f t="shared" si="4"/>
        <v>0</v>
      </c>
      <c r="AA44" s="35"/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/>
      <c r="C48" s="27"/>
      <c r="D48" s="27"/>
      <c r="E48" s="27"/>
      <c r="F48" s="27"/>
      <c r="G48" s="27"/>
      <c r="H48" s="27"/>
      <c r="I48" s="25"/>
      <c r="J48" s="104"/>
      <c r="R48" s="25"/>
      <c r="S48" s="25"/>
      <c r="T48" s="25"/>
      <c r="V48" s="25"/>
      <c r="W48" s="25"/>
      <c r="X48" s="103">
        <f t="shared" si="0"/>
        <v>0</v>
      </c>
      <c r="Z48" s="37">
        <f t="shared" si="4"/>
        <v>0</v>
      </c>
      <c r="AA48" s="104"/>
      <c r="AB48" s="26">
        <f t="shared" si="7"/>
        <v>0</v>
      </c>
      <c r="AC48" s="81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3">
        <f t="shared" si="0"/>
        <v>0</v>
      </c>
      <c r="Z49" s="37">
        <f t="shared" si="4"/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3">
        <f t="shared" si="0"/>
        <v>0</v>
      </c>
      <c r="Z50" s="37">
        <f t="shared" si="4"/>
        <v>0</v>
      </c>
      <c r="AB50" s="26">
        <f t="shared" si="7"/>
        <v>0</v>
      </c>
      <c r="AC50" s="81">
        <f>100-AB50</f>
        <v>100</v>
      </c>
    </row>
    <row r="51" spans="2:29" s="26" customFormat="1" ht="12.75">
      <c r="B51" s="19"/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3">
        <f t="shared" si="0"/>
        <v>0</v>
      </c>
      <c r="Z51" s="37">
        <f t="shared" si="4"/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/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3">
        <f t="shared" si="0"/>
        <v>0</v>
      </c>
      <c r="Z52" s="37">
        <f t="shared" si="4"/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/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3">
        <f t="shared" si="0"/>
        <v>0</v>
      </c>
      <c r="Z53" s="37">
        <f t="shared" si="4"/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/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3">
        <f t="shared" si="0"/>
        <v>0</v>
      </c>
      <c r="Z54" s="37">
        <f t="shared" si="4"/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/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3">
        <f t="shared" si="0"/>
        <v>0</v>
      </c>
      <c r="Z55" s="37">
        <f t="shared" si="4"/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/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3">
        <f t="shared" si="0"/>
        <v>0</v>
      </c>
      <c r="Z56" s="37">
        <f t="shared" si="4"/>
        <v>0</v>
      </c>
      <c r="AB56" s="26">
        <f t="shared" si="7"/>
        <v>0</v>
      </c>
      <c r="AC56" s="81">
        <f t="shared" si="8"/>
        <v>100</v>
      </c>
    </row>
    <row r="57" spans="2:29" s="26" customFormat="1" ht="12.75">
      <c r="B57" s="19"/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3">
        <f t="shared" si="0"/>
        <v>0</v>
      </c>
      <c r="Z57" s="37">
        <f t="shared" si="4"/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/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3">
        <f t="shared" si="0"/>
        <v>0</v>
      </c>
      <c r="Z58" s="37">
        <f t="shared" si="4"/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/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3">
        <f t="shared" si="0"/>
        <v>0</v>
      </c>
      <c r="Z59" s="37">
        <f t="shared" si="4"/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/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3">
        <f t="shared" si="0"/>
        <v>0</v>
      </c>
      <c r="Z60" s="37">
        <f t="shared" si="4"/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/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3">
        <f t="shared" si="0"/>
        <v>0</v>
      </c>
      <c r="Z61" s="37">
        <f t="shared" si="4"/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/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3">
        <f>(((I62+J62+R62+S62+T62+V62)/6)*0.5)+((W62)*0.5)</f>
        <v>0</v>
      </c>
      <c r="Z62" s="37">
        <f t="shared" si="4"/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/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3">
        <f t="shared" si="0"/>
        <v>0</v>
      </c>
      <c r="Z63" s="37">
        <f t="shared" si="4"/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/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3">
        <f t="shared" si="0"/>
        <v>0</v>
      </c>
      <c r="Z64" s="37">
        <f t="shared" si="4"/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/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3">
        <f t="shared" si="0"/>
        <v>0</v>
      </c>
      <c r="Z65" s="37">
        <f t="shared" si="4"/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/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3">
        <f aca="true" t="shared" si="10" ref="X66:X82">(((I66+J66+R66+S66+T66+V66)/6)*0.5)+((W66)*0.5)</f>
        <v>0</v>
      </c>
      <c r="Z66" s="37">
        <f t="shared" si="4"/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/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3">
        <f t="shared" si="10"/>
        <v>0</v>
      </c>
      <c r="Z67" s="37">
        <f t="shared" si="4"/>
        <v>0</v>
      </c>
      <c r="AB67" s="26">
        <f t="shared" si="9"/>
        <v>0</v>
      </c>
      <c r="AC67" s="81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/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3">
        <f t="shared" si="10"/>
        <v>0</v>
      </c>
      <c r="Z69" s="37">
        <f aca="true" t="shared" si="12" ref="Z69:Z99">(X69+Y69)/2</f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/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3">
        <f t="shared" si="10"/>
        <v>0</v>
      </c>
      <c r="Z70" s="37">
        <f t="shared" si="12"/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/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3">
        <f t="shared" si="10"/>
        <v>0</v>
      </c>
      <c r="Z71" s="37">
        <f t="shared" si="12"/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/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3">
        <f t="shared" si="10"/>
        <v>0</v>
      </c>
      <c r="Z72" s="37">
        <f t="shared" si="12"/>
        <v>0</v>
      </c>
      <c r="AB72" s="26">
        <f t="shared" si="9"/>
        <v>0</v>
      </c>
      <c r="AC72" s="81">
        <f t="shared" si="11"/>
        <v>100</v>
      </c>
    </row>
    <row r="73" spans="2:29" s="26" customFormat="1" ht="12.75">
      <c r="B73" s="19"/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3">
        <f t="shared" si="10"/>
        <v>0</v>
      </c>
      <c r="Z73" s="37">
        <f t="shared" si="12"/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/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3">
        <f t="shared" si="10"/>
        <v>0</v>
      </c>
      <c r="Z74" s="37">
        <f t="shared" si="12"/>
        <v>0</v>
      </c>
      <c r="AB74" s="26">
        <f>(AA74*100)/30</f>
        <v>0</v>
      </c>
      <c r="AC74" s="81">
        <f t="shared" si="11"/>
        <v>100</v>
      </c>
    </row>
    <row r="75" spans="2:29" s="26" customFormat="1" ht="12.75">
      <c r="B75" s="19"/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3">
        <f t="shared" si="10"/>
        <v>0</v>
      </c>
      <c r="Z75" s="37">
        <f t="shared" si="12"/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/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3">
        <f t="shared" si="10"/>
        <v>0</v>
      </c>
      <c r="Z76" s="37">
        <f t="shared" si="12"/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/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3">
        <f t="shared" si="10"/>
        <v>0</v>
      </c>
      <c r="Z77" s="37">
        <f t="shared" si="12"/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/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3">
        <f t="shared" si="10"/>
        <v>0</v>
      </c>
      <c r="Z78" s="37">
        <f t="shared" si="12"/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/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3">
        <f t="shared" si="10"/>
        <v>0</v>
      </c>
      <c r="Z79" s="37">
        <f t="shared" si="12"/>
        <v>0</v>
      </c>
      <c r="AB79" s="26">
        <f t="shared" si="13"/>
        <v>0</v>
      </c>
      <c r="AC79" s="84">
        <f t="shared" si="11"/>
        <v>100</v>
      </c>
    </row>
    <row r="80" spans="2:29" s="26" customFormat="1" ht="12.75">
      <c r="B80" s="19"/>
      <c r="C80" s="27"/>
      <c r="D80" s="27"/>
      <c r="E80" s="27"/>
      <c r="F80" s="27"/>
      <c r="G80" s="27"/>
      <c r="H80" s="27"/>
      <c r="I80" s="37"/>
      <c r="R80" s="37"/>
      <c r="S80" s="37"/>
      <c r="T80" s="37"/>
      <c r="V80" s="37"/>
      <c r="W80" s="37"/>
      <c r="X80" s="83">
        <f t="shared" si="10"/>
        <v>0</v>
      </c>
      <c r="Z80" s="37">
        <f t="shared" si="12"/>
        <v>0</v>
      </c>
      <c r="AB80" s="26">
        <f t="shared" si="13"/>
        <v>0</v>
      </c>
      <c r="AC80" s="84">
        <f t="shared" si="11"/>
        <v>100</v>
      </c>
    </row>
    <row r="81" spans="2:29" s="26" customFormat="1" ht="12.75">
      <c r="B81" s="19"/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3">
        <f t="shared" si="10"/>
        <v>0</v>
      </c>
      <c r="Z81" s="37">
        <f t="shared" si="12"/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/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3">
        <f t="shared" si="10"/>
        <v>0</v>
      </c>
      <c r="Z82" s="37">
        <f t="shared" si="12"/>
        <v>0</v>
      </c>
      <c r="AB82" s="26">
        <f t="shared" si="13"/>
        <v>0</v>
      </c>
      <c r="AC82" s="84">
        <f aca="true" t="shared" si="14" ref="AC82:AC95">100-AB82</f>
        <v>100</v>
      </c>
    </row>
    <row r="83" spans="2:29" s="26" customFormat="1" ht="12.75">
      <c r="B83" s="19"/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3">
        <f>(((I83+J83+R83+S83+T83+V83)/6)*0.5)+((W83)*0.5)</f>
        <v>0</v>
      </c>
      <c r="Z83" s="37">
        <f t="shared" si="12"/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/>
      <c r="C84" s="27"/>
      <c r="D84" s="27"/>
      <c r="E84" s="27"/>
      <c r="F84" s="27"/>
      <c r="G84" s="27"/>
      <c r="H84" s="27"/>
      <c r="I84" s="37"/>
      <c r="R84" s="37"/>
      <c r="S84" s="37"/>
      <c r="X84" s="103">
        <f aca="true" t="shared" si="15" ref="X84:X99">(((I84+J84+R84+S84+T84+V84)/6)*0.5)+((W84)*0.5)</f>
        <v>0</v>
      </c>
      <c r="Z84" s="37">
        <f t="shared" si="12"/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/>
      <c r="C85" s="27"/>
      <c r="D85" s="27"/>
      <c r="E85" s="27"/>
      <c r="F85" s="27"/>
      <c r="G85" s="27"/>
      <c r="H85" s="27"/>
      <c r="I85" s="37"/>
      <c r="R85" s="37"/>
      <c r="S85" s="37"/>
      <c r="X85" s="103">
        <f t="shared" si="15"/>
        <v>0</v>
      </c>
      <c r="Z85" s="37">
        <f t="shared" si="12"/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/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3">
        <f t="shared" si="15"/>
        <v>0</v>
      </c>
      <c r="Z86" s="37">
        <f t="shared" si="12"/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I87" s="37"/>
      <c r="R87" s="37"/>
      <c r="S87" s="37"/>
      <c r="X87" s="103">
        <f t="shared" si="15"/>
        <v>0</v>
      </c>
      <c r="Z87" s="37">
        <f t="shared" si="12"/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I88" s="37"/>
      <c r="R88" s="37"/>
      <c r="S88" s="37"/>
      <c r="X88" s="103">
        <f t="shared" si="15"/>
        <v>0</v>
      </c>
      <c r="Z88" s="37">
        <f t="shared" si="12"/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2023-07-15T19:59:42Z</dcterms:modified>
  <cp:category/>
  <cp:version/>
  <cp:contentType/>
  <cp:contentStatus/>
</cp:coreProperties>
</file>