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Diciplinas_USP\Grad_SEM0551\2023-1s\"/>
    </mc:Choice>
  </mc:AlternateContent>
  <xr:revisionPtr revIDLastSave="0" documentId="13_ncr:1_{786ADF5A-EF4E-44AF-A75B-223BCA01C3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3" i="1"/>
  <c r="K4" i="1"/>
  <c r="K5" i="1"/>
  <c r="K6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2" i="1"/>
  <c r="I30" i="1"/>
  <c r="I20" i="1"/>
  <c r="I2" i="1"/>
  <c r="I17" i="1"/>
  <c r="I7" i="1"/>
  <c r="I19" i="1"/>
  <c r="I31" i="1"/>
  <c r="I42" i="1"/>
  <c r="I4" i="1"/>
  <c r="I5" i="1"/>
  <c r="I25" i="1"/>
  <c r="I27" i="1"/>
  <c r="I53" i="1"/>
  <c r="I47" i="1"/>
  <c r="I43" i="1"/>
  <c r="I18" i="1"/>
  <c r="I3" i="1"/>
  <c r="I36" i="1"/>
  <c r="I37" i="1"/>
  <c r="I35" i="1"/>
  <c r="I54" i="1"/>
  <c r="I10" i="1"/>
  <c r="I9" i="1"/>
  <c r="I21" i="1"/>
  <c r="I8" i="1"/>
  <c r="I32" i="1"/>
  <c r="I29" i="1"/>
  <c r="I51" i="1"/>
  <c r="I44" i="1"/>
  <c r="I52" i="1"/>
  <c r="I38" i="1"/>
  <c r="I48" i="1"/>
  <c r="I11" i="1"/>
  <c r="I49" i="1"/>
  <c r="I12" i="1"/>
  <c r="I26" i="1"/>
  <c r="I41" i="1"/>
  <c r="I14" i="1"/>
  <c r="I6" i="1"/>
  <c r="I34" i="1"/>
  <c r="I22" i="1"/>
  <c r="I40" i="1"/>
  <c r="I15" i="1"/>
  <c r="I16" i="1"/>
  <c r="I56" i="1"/>
  <c r="I45" i="1"/>
  <c r="I50" i="1"/>
  <c r="I55" i="1"/>
  <c r="I39" i="1"/>
  <c r="I33" i="1"/>
  <c r="I46" i="1"/>
  <c r="I23" i="1"/>
  <c r="I24" i="1"/>
  <c r="I13" i="1"/>
  <c r="I28" i="1"/>
</calcChain>
</file>

<file path=xl/sharedStrings.xml><?xml version="1.0" encoding="utf-8"?>
<sst xmlns="http://schemas.openxmlformats.org/spreadsheetml/2006/main" count="176" uniqueCount="159">
  <si>
    <t>Nome</t>
  </si>
  <si>
    <t>Sobrenome</t>
  </si>
  <si>
    <t>Número USP</t>
  </si>
  <si>
    <t>Lara</t>
  </si>
  <si>
    <t>Aires de Souza</t>
  </si>
  <si>
    <t>12624203</t>
  </si>
  <si>
    <t>Leonardo</t>
  </si>
  <si>
    <t>Akira Nomiyama de Oliveira</t>
  </si>
  <si>
    <t>11799937</t>
  </si>
  <si>
    <t>Heloisa</t>
  </si>
  <si>
    <t>Aricetti</t>
  </si>
  <si>
    <t>12546721</t>
  </si>
  <si>
    <t>Alan</t>
  </si>
  <si>
    <t>Asano Nishida</t>
  </si>
  <si>
    <t>12546676</t>
  </si>
  <si>
    <t>Gabriel</t>
  </si>
  <si>
    <t>Assumpcao Gealorenco da Silva</t>
  </si>
  <si>
    <t>12546850</t>
  </si>
  <si>
    <t>Arthur</t>
  </si>
  <si>
    <t>Augusto Copertino Leme</t>
  </si>
  <si>
    <t>12546697</t>
  </si>
  <si>
    <t>Guilherme</t>
  </si>
  <si>
    <t>Augusto Rossi</t>
  </si>
  <si>
    <t>11799902</t>
  </si>
  <si>
    <t>Camargo de Santi</t>
  </si>
  <si>
    <t>11917031</t>
  </si>
  <si>
    <t>Natalia</t>
  </si>
  <si>
    <t>Candiani Simoes Pessoa</t>
  </si>
  <si>
    <t>12546791</t>
  </si>
  <si>
    <t>Ana</t>
  </si>
  <si>
    <t>Carolina Junqueira Silva</t>
  </si>
  <si>
    <t>11916093</t>
  </si>
  <si>
    <t>Carolina Massaro de Campos</t>
  </si>
  <si>
    <t>11800006</t>
  </si>
  <si>
    <t>Julia</t>
  </si>
  <si>
    <t>Cincerre Nogueira</t>
  </si>
  <si>
    <t>12546763</t>
  </si>
  <si>
    <t>Kaylane</t>
  </si>
  <si>
    <t>Cristine Marques</t>
  </si>
  <si>
    <t>12609561</t>
  </si>
  <si>
    <t>Vinicius</t>
  </si>
  <si>
    <t>da Silva Neves</t>
  </si>
  <si>
    <t>12685164</t>
  </si>
  <si>
    <t>Raissa</t>
  </si>
  <si>
    <t>de Fatima Ferreira</t>
  </si>
  <si>
    <t>12729482</t>
  </si>
  <si>
    <t>Nicolas</t>
  </si>
  <si>
    <t>de Matos de Oliveira</t>
  </si>
  <si>
    <t>12546867</t>
  </si>
  <si>
    <t>de Souza Gagliardi</t>
  </si>
  <si>
    <t>12546593</t>
  </si>
  <si>
    <t>Amanda</t>
  </si>
  <si>
    <t>Doria de Santi</t>
  </si>
  <si>
    <t>10939743</t>
  </si>
  <si>
    <t>Maria</t>
  </si>
  <si>
    <t>Eduarda Assumpcao Mingossi</t>
  </si>
  <si>
    <t>12609557</t>
  </si>
  <si>
    <t>Eduarda Gomes Maximo</t>
  </si>
  <si>
    <t>12546717</t>
  </si>
  <si>
    <t>Marcos</t>
  </si>
  <si>
    <t>Felipe Crivelari Mantovani</t>
  </si>
  <si>
    <t>12873487</t>
  </si>
  <si>
    <t>Felisberto dos Reis</t>
  </si>
  <si>
    <t>13695390</t>
  </si>
  <si>
    <t>Caio</t>
  </si>
  <si>
    <t>Fernando Goncalves de Oliveira</t>
  </si>
  <si>
    <t>11857712</t>
  </si>
  <si>
    <t>Bianca</t>
  </si>
  <si>
    <t>Ferreira Guedes Giovannini</t>
  </si>
  <si>
    <t>11872011</t>
  </si>
  <si>
    <t>Henrique</t>
  </si>
  <si>
    <t>Ferreira Sartori</t>
  </si>
  <si>
    <t>12546641</t>
  </si>
  <si>
    <t>Gabriel Spinelli Delladona</t>
  </si>
  <si>
    <t>4741821</t>
  </si>
  <si>
    <t>Lucas</t>
  </si>
  <si>
    <t>Garcia de Rezende</t>
  </si>
  <si>
    <t>11857685</t>
  </si>
  <si>
    <t>Leandro</t>
  </si>
  <si>
    <t>Gusman Lage</t>
  </si>
  <si>
    <t>12609582</t>
  </si>
  <si>
    <t>Victor</t>
  </si>
  <si>
    <t>Gustavo Sagava Elias</t>
  </si>
  <si>
    <t>11368961</t>
  </si>
  <si>
    <t>Pedro</t>
  </si>
  <si>
    <t>Henrique Occhiena Faria</t>
  </si>
  <si>
    <t>12546738</t>
  </si>
  <si>
    <t>Hugo Magno de Mattos</t>
  </si>
  <si>
    <t>12546613</t>
  </si>
  <si>
    <t>Mariana</t>
  </si>
  <si>
    <t>Kaori Matsuo</t>
  </si>
  <si>
    <t>12546825</t>
  </si>
  <si>
    <t>Raphael</t>
  </si>
  <si>
    <t>Lacerda Ventura</t>
  </si>
  <si>
    <t>12546634</t>
  </si>
  <si>
    <t>Celso</t>
  </si>
  <si>
    <t>Matias dos Santos Filho</t>
  </si>
  <si>
    <t>11800010</t>
  </si>
  <si>
    <t>Renato</t>
  </si>
  <si>
    <t>Mattos Francoi</t>
  </si>
  <si>
    <t>11870371</t>
  </si>
  <si>
    <t>Claudia</t>
  </si>
  <si>
    <t>Miwa Shimoda</t>
  </si>
  <si>
    <t>12546662</t>
  </si>
  <si>
    <t>Morales Miranda</t>
  </si>
  <si>
    <t>11857692</t>
  </si>
  <si>
    <t>Murilo</t>
  </si>
  <si>
    <t>Moreira Falcao</t>
  </si>
  <si>
    <t>12546620</t>
  </si>
  <si>
    <t>Enzo</t>
  </si>
  <si>
    <t>Naoto Nakaza</t>
  </si>
  <si>
    <t>12546811</t>
  </si>
  <si>
    <t>Ariel</t>
  </si>
  <si>
    <t>Nascimento de Toledo</t>
  </si>
  <si>
    <t>12546742</t>
  </si>
  <si>
    <t>Luis</t>
  </si>
  <si>
    <t>Otavio Untura e Silva Estevam</t>
  </si>
  <si>
    <t>12702861</t>
  </si>
  <si>
    <t>Joao</t>
  </si>
  <si>
    <t>Pedro Guarino Dragone M Oliveira</t>
  </si>
  <si>
    <t>10820720</t>
  </si>
  <si>
    <t>Marina</t>
  </si>
  <si>
    <t>Perassolli de Lazari</t>
  </si>
  <si>
    <t>10756322</t>
  </si>
  <si>
    <t>Felipe</t>
  </si>
  <si>
    <t>Providelo Pinto</t>
  </si>
  <si>
    <t>12702197</t>
  </si>
  <si>
    <t>Queiroz Correa</t>
  </si>
  <si>
    <t>12674738</t>
  </si>
  <si>
    <t>Yago</t>
  </si>
  <si>
    <t>Randolpho Ruella</t>
  </si>
  <si>
    <t>11799792</t>
  </si>
  <si>
    <t>Rodrigues Katsurayama</t>
  </si>
  <si>
    <t>12609536</t>
  </si>
  <si>
    <t>Rodrigo</t>
  </si>
  <si>
    <t>Rosatelli Andrade</t>
  </si>
  <si>
    <t>11799788</t>
  </si>
  <si>
    <t>Schoffen Tonello</t>
  </si>
  <si>
    <t>13861030</t>
  </si>
  <si>
    <t>Silverio Neves</t>
  </si>
  <si>
    <t>11799882</t>
  </si>
  <si>
    <t>Vendramini</t>
  </si>
  <si>
    <t>12609602</t>
  </si>
  <si>
    <t>Vinicius Ivo de Medeiros</t>
  </si>
  <si>
    <t>12725088</t>
  </si>
  <si>
    <t>Vitor Pelini Polidoro</t>
  </si>
  <si>
    <t>12609619</t>
  </si>
  <si>
    <t>Vitor Spirandeli Rosatti</t>
  </si>
  <si>
    <t>11819383</t>
  </si>
  <si>
    <t>Elisa</t>
  </si>
  <si>
    <t>Xavier do Prado Monteiro</t>
  </si>
  <si>
    <t>12546846</t>
  </si>
  <si>
    <t>P1</t>
  </si>
  <si>
    <t>P1,5</t>
  </si>
  <si>
    <t>P2</t>
  </si>
  <si>
    <t>subP1</t>
  </si>
  <si>
    <t>subP2</t>
  </si>
  <si>
    <t>MF</t>
  </si>
  <si>
    <t>P2 &gt; 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</si>
</sst>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2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/>
  </sheetViews>
  <sheetFormatPr defaultRowHeight="15" x14ac:dyDescent="0.25"/>
  <cols>
    <col min="1" max="1" width="12.140625" bestFit="1" customWidth="1"/>
    <col min="2" max="2" width="10.42578125" bestFit="1" customWidth="1"/>
    <col min="3" max="3" width="31.85546875" bestFit="1" customWidth="1"/>
    <col min="4" max="9" width="9.140625" style="3"/>
    <col min="10" max="10" width="9.140625" style="6"/>
    <col min="11" max="11" width="9.140625" style="3"/>
  </cols>
  <sheetData>
    <row r="1" spans="1:11" x14ac:dyDescent="0.25">
      <c r="A1" s="4" t="s">
        <v>2</v>
      </c>
      <c r="B1" s="5" t="s">
        <v>0</v>
      </c>
      <c r="C1" s="5" t="s">
        <v>1</v>
      </c>
      <c r="D1" s="2" t="s">
        <v>152</v>
      </c>
      <c r="E1" s="2" t="s">
        <v>155</v>
      </c>
      <c r="F1" s="2" t="s">
        <v>153</v>
      </c>
      <c r="G1" s="2" t="s">
        <v>154</v>
      </c>
      <c r="H1" s="2" t="s">
        <v>156</v>
      </c>
      <c r="I1" s="2" t="s">
        <v>157</v>
      </c>
      <c r="J1" s="2" t="s">
        <v>158</v>
      </c>
      <c r="K1" s="2" t="s">
        <v>157</v>
      </c>
    </row>
    <row r="2" spans="1:11" x14ac:dyDescent="0.25">
      <c r="A2" s="1" t="s">
        <v>14</v>
      </c>
      <c r="B2" s="1" t="s">
        <v>12</v>
      </c>
      <c r="C2" s="1" t="s">
        <v>13</v>
      </c>
      <c r="D2" s="3">
        <v>10</v>
      </c>
      <c r="E2" s="3">
        <v>0.67</v>
      </c>
      <c r="F2" s="3">
        <v>0</v>
      </c>
      <c r="G2" s="3">
        <v>0</v>
      </c>
      <c r="I2" s="3">
        <f t="shared" ref="I2:I33" si="0">MAX((MAX(D2,E2)+MAX(G2,H2))/2,(MAX(D2,E2)+F2+MAX(G2,H2))/2)</f>
        <v>5</v>
      </c>
      <c r="J2" s="6" t="str">
        <f>IF(MAX(D2:E2)&lt;MAX(G2:H2),"sim","não")</f>
        <v>não</v>
      </c>
      <c r="K2" s="3">
        <f>IF(AND(J2="sim",AND(I2&gt;4.5,I2&lt;5)),5,I2)</f>
        <v>5</v>
      </c>
    </row>
    <row r="3" spans="1:11" x14ac:dyDescent="0.25">
      <c r="A3" s="1" t="s">
        <v>53</v>
      </c>
      <c r="B3" s="1" t="s">
        <v>51</v>
      </c>
      <c r="C3" s="1" t="s">
        <v>52</v>
      </c>
      <c r="I3" s="3">
        <f t="shared" si="0"/>
        <v>0</v>
      </c>
      <c r="J3" s="6" t="str">
        <f t="shared" ref="J3:J56" si="1">IF(MAX(D3:E3)&lt;MAX(G3:H3),"sim","não")</f>
        <v>não</v>
      </c>
      <c r="K3" s="3">
        <f t="shared" ref="K3:K56" si="2">IF(AND(J3="sim",AND(I3&gt;4.5,I3&lt;5)),5,I3)</f>
        <v>0</v>
      </c>
    </row>
    <row r="4" spans="1:11" x14ac:dyDescent="0.25">
      <c r="A4" s="1" t="s">
        <v>31</v>
      </c>
      <c r="B4" s="1" t="s">
        <v>29</v>
      </c>
      <c r="C4" s="1" t="s">
        <v>30</v>
      </c>
      <c r="I4" s="3">
        <f t="shared" si="0"/>
        <v>0</v>
      </c>
      <c r="J4" s="6" t="str">
        <f t="shared" si="1"/>
        <v>não</v>
      </c>
      <c r="K4" s="3">
        <f t="shared" si="2"/>
        <v>0</v>
      </c>
    </row>
    <row r="5" spans="1:11" x14ac:dyDescent="0.25">
      <c r="A5" s="1" t="s">
        <v>33</v>
      </c>
      <c r="B5" s="1" t="s">
        <v>29</v>
      </c>
      <c r="C5" s="1" t="s">
        <v>32</v>
      </c>
      <c r="I5" s="3">
        <f t="shared" si="0"/>
        <v>0</v>
      </c>
      <c r="J5" s="6" t="str">
        <f t="shared" si="1"/>
        <v>não</v>
      </c>
      <c r="K5" s="3">
        <f t="shared" si="2"/>
        <v>0</v>
      </c>
    </row>
    <row r="6" spans="1:11" x14ac:dyDescent="0.25">
      <c r="A6" s="1" t="s">
        <v>114</v>
      </c>
      <c r="B6" s="1" t="s">
        <v>112</v>
      </c>
      <c r="C6" s="1" t="s">
        <v>113</v>
      </c>
      <c r="D6" s="3">
        <v>3.75</v>
      </c>
      <c r="E6" s="3">
        <v>0.67</v>
      </c>
      <c r="G6" s="3">
        <v>0</v>
      </c>
      <c r="I6" s="3">
        <f t="shared" si="0"/>
        <v>1.875</v>
      </c>
      <c r="J6" s="6" t="str">
        <f t="shared" si="1"/>
        <v>não</v>
      </c>
      <c r="K6" s="3">
        <f t="shared" si="2"/>
        <v>1.875</v>
      </c>
    </row>
    <row r="7" spans="1:11" x14ac:dyDescent="0.25">
      <c r="A7" s="1" t="s">
        <v>20</v>
      </c>
      <c r="B7" s="1" t="s">
        <v>18</v>
      </c>
      <c r="C7" s="1" t="s">
        <v>19</v>
      </c>
      <c r="D7" s="3">
        <v>2.5</v>
      </c>
      <c r="E7" s="3">
        <v>0.67</v>
      </c>
      <c r="F7" s="3">
        <v>0</v>
      </c>
      <c r="G7" s="3">
        <v>0</v>
      </c>
      <c r="I7" s="3">
        <f t="shared" si="0"/>
        <v>1.25</v>
      </c>
      <c r="J7" s="6" t="str">
        <f t="shared" si="1"/>
        <v>não</v>
      </c>
      <c r="K7" s="3">
        <f t="shared" si="2"/>
        <v>1.25</v>
      </c>
    </row>
    <row r="8" spans="1:11" x14ac:dyDescent="0.25">
      <c r="A8" s="1" t="s">
        <v>74</v>
      </c>
      <c r="B8" s="1" t="s">
        <v>18</v>
      </c>
      <c r="C8" s="1" t="s">
        <v>73</v>
      </c>
      <c r="D8" s="3">
        <v>8.75</v>
      </c>
      <c r="G8" s="3">
        <v>0</v>
      </c>
      <c r="I8" s="3">
        <f t="shared" si="0"/>
        <v>4.375</v>
      </c>
      <c r="J8" s="6" t="str">
        <f t="shared" si="1"/>
        <v>não</v>
      </c>
      <c r="K8" s="3">
        <f t="shared" si="2"/>
        <v>4.375</v>
      </c>
    </row>
    <row r="9" spans="1:11" x14ac:dyDescent="0.25">
      <c r="A9" s="1" t="s">
        <v>69</v>
      </c>
      <c r="B9" s="1" t="s">
        <v>67</v>
      </c>
      <c r="C9" s="1" t="s">
        <v>68</v>
      </c>
      <c r="I9" s="3">
        <f t="shared" si="0"/>
        <v>0</v>
      </c>
      <c r="J9" s="6" t="str">
        <f t="shared" si="1"/>
        <v>não</v>
      </c>
      <c r="K9" s="3">
        <f t="shared" si="2"/>
        <v>0</v>
      </c>
    </row>
    <row r="10" spans="1:11" x14ac:dyDescent="0.25">
      <c r="A10" s="1" t="s">
        <v>66</v>
      </c>
      <c r="B10" s="1" t="s">
        <v>64</v>
      </c>
      <c r="C10" s="1" t="s">
        <v>65</v>
      </c>
      <c r="I10" s="3">
        <f t="shared" si="0"/>
        <v>0</v>
      </c>
      <c r="J10" s="6" t="str">
        <f t="shared" si="1"/>
        <v>não</v>
      </c>
      <c r="K10" s="3">
        <f t="shared" si="2"/>
        <v>0</v>
      </c>
    </row>
    <row r="11" spans="1:11" x14ac:dyDescent="0.25">
      <c r="A11" s="1" t="s">
        <v>97</v>
      </c>
      <c r="B11" s="1" t="s">
        <v>95</v>
      </c>
      <c r="C11" s="1" t="s">
        <v>96</v>
      </c>
      <c r="I11" s="3">
        <f t="shared" si="0"/>
        <v>0</v>
      </c>
      <c r="J11" s="6" t="str">
        <f t="shared" si="1"/>
        <v>não</v>
      </c>
      <c r="K11" s="3">
        <f t="shared" si="2"/>
        <v>0</v>
      </c>
    </row>
    <row r="12" spans="1:11" x14ac:dyDescent="0.25">
      <c r="A12" s="1" t="s">
        <v>103</v>
      </c>
      <c r="B12" s="1" t="s">
        <v>101</v>
      </c>
      <c r="C12" s="1" t="s">
        <v>102</v>
      </c>
      <c r="I12" s="3">
        <f t="shared" si="0"/>
        <v>0</v>
      </c>
      <c r="J12" s="6" t="str">
        <f t="shared" si="1"/>
        <v>não</v>
      </c>
      <c r="K12" s="3">
        <f t="shared" si="2"/>
        <v>0</v>
      </c>
    </row>
    <row r="13" spans="1:11" x14ac:dyDescent="0.25">
      <c r="A13" s="1" t="s">
        <v>151</v>
      </c>
      <c r="B13" s="1" t="s">
        <v>149</v>
      </c>
      <c r="C13" s="1" t="s">
        <v>150</v>
      </c>
      <c r="D13" s="3">
        <v>3.75</v>
      </c>
      <c r="G13" s="3">
        <v>0</v>
      </c>
      <c r="I13" s="3">
        <f t="shared" si="0"/>
        <v>1.875</v>
      </c>
      <c r="J13" s="6" t="str">
        <f t="shared" si="1"/>
        <v>não</v>
      </c>
      <c r="K13" s="3">
        <f t="shared" si="2"/>
        <v>1.875</v>
      </c>
    </row>
    <row r="14" spans="1:11" x14ac:dyDescent="0.25">
      <c r="A14" s="1" t="s">
        <v>111</v>
      </c>
      <c r="B14" s="1" t="s">
        <v>109</v>
      </c>
      <c r="C14" s="1" t="s">
        <v>110</v>
      </c>
      <c r="D14" s="3">
        <v>6.25</v>
      </c>
      <c r="I14" s="3">
        <f t="shared" si="0"/>
        <v>3.125</v>
      </c>
      <c r="J14" s="6" t="str">
        <f t="shared" si="1"/>
        <v>não</v>
      </c>
      <c r="K14" s="3">
        <f t="shared" si="2"/>
        <v>3.125</v>
      </c>
    </row>
    <row r="15" spans="1:11" x14ac:dyDescent="0.25">
      <c r="A15" s="1" t="s">
        <v>126</v>
      </c>
      <c r="B15" s="1" t="s">
        <v>124</v>
      </c>
      <c r="C15" s="1" t="s">
        <v>125</v>
      </c>
      <c r="D15" s="3">
        <v>0</v>
      </c>
      <c r="E15" s="3">
        <v>0</v>
      </c>
      <c r="F15" s="3">
        <v>1.1100000000000001</v>
      </c>
      <c r="G15" s="3">
        <v>0</v>
      </c>
      <c r="I15" s="3">
        <f t="shared" si="0"/>
        <v>0.55500000000000005</v>
      </c>
      <c r="J15" s="6" t="str">
        <f t="shared" si="1"/>
        <v>não</v>
      </c>
      <c r="K15" s="3">
        <f t="shared" si="2"/>
        <v>0.55500000000000005</v>
      </c>
    </row>
    <row r="16" spans="1:11" x14ac:dyDescent="0.25">
      <c r="A16" s="1" t="s">
        <v>128</v>
      </c>
      <c r="B16" s="1" t="s">
        <v>124</v>
      </c>
      <c r="C16" s="1" t="s">
        <v>127</v>
      </c>
      <c r="D16" s="3">
        <v>7.5</v>
      </c>
      <c r="F16" s="3">
        <v>0</v>
      </c>
      <c r="G16" s="3">
        <v>0</v>
      </c>
      <c r="I16" s="3">
        <f t="shared" si="0"/>
        <v>3.75</v>
      </c>
      <c r="J16" s="6" t="str">
        <f t="shared" si="1"/>
        <v>não</v>
      </c>
      <c r="K16" s="3">
        <f t="shared" si="2"/>
        <v>3.75</v>
      </c>
    </row>
    <row r="17" spans="1:11" x14ac:dyDescent="0.25">
      <c r="A17" s="1" t="s">
        <v>17</v>
      </c>
      <c r="B17" s="1" t="s">
        <v>15</v>
      </c>
      <c r="C17" s="1" t="s">
        <v>16</v>
      </c>
      <c r="D17" s="3">
        <v>3.75</v>
      </c>
      <c r="I17" s="3">
        <f t="shared" si="0"/>
        <v>1.875</v>
      </c>
      <c r="J17" s="6" t="str">
        <f t="shared" si="1"/>
        <v>não</v>
      </c>
      <c r="K17" s="3">
        <f t="shared" si="2"/>
        <v>1.875</v>
      </c>
    </row>
    <row r="18" spans="1:11" x14ac:dyDescent="0.25">
      <c r="A18" s="1" t="s">
        <v>50</v>
      </c>
      <c r="B18" s="1" t="s">
        <v>15</v>
      </c>
      <c r="C18" s="1" t="s">
        <v>49</v>
      </c>
      <c r="D18" s="3">
        <v>2.5</v>
      </c>
      <c r="E18" s="3">
        <v>0.67</v>
      </c>
      <c r="F18" s="3">
        <v>0</v>
      </c>
      <c r="G18" s="3">
        <v>0</v>
      </c>
      <c r="I18" s="3">
        <f t="shared" si="0"/>
        <v>1.25</v>
      </c>
      <c r="J18" s="6" t="str">
        <f t="shared" si="1"/>
        <v>não</v>
      </c>
      <c r="K18" s="3">
        <f t="shared" si="2"/>
        <v>1.25</v>
      </c>
    </row>
    <row r="19" spans="1:11" x14ac:dyDescent="0.25">
      <c r="A19" s="1" t="s">
        <v>23</v>
      </c>
      <c r="B19" s="1" t="s">
        <v>21</v>
      </c>
      <c r="C19" s="1" t="s">
        <v>22</v>
      </c>
      <c r="I19" s="3">
        <f t="shared" si="0"/>
        <v>0</v>
      </c>
      <c r="J19" s="6" t="str">
        <f t="shared" si="1"/>
        <v>não</v>
      </c>
      <c r="K19" s="3">
        <f t="shared" si="2"/>
        <v>0</v>
      </c>
    </row>
    <row r="20" spans="1:11" x14ac:dyDescent="0.25">
      <c r="A20" s="1" t="s">
        <v>11</v>
      </c>
      <c r="B20" s="1" t="s">
        <v>9</v>
      </c>
      <c r="C20" s="1" t="s">
        <v>10</v>
      </c>
      <c r="D20" s="3">
        <v>1.25</v>
      </c>
      <c r="E20" s="3">
        <v>0</v>
      </c>
      <c r="F20" s="3">
        <v>0</v>
      </c>
      <c r="G20" s="3">
        <v>0</v>
      </c>
      <c r="I20" s="3">
        <f t="shared" si="0"/>
        <v>0.625</v>
      </c>
      <c r="J20" s="6" t="str">
        <f t="shared" si="1"/>
        <v>não</v>
      </c>
      <c r="K20" s="3">
        <f t="shared" si="2"/>
        <v>0.625</v>
      </c>
    </row>
    <row r="21" spans="1:11" x14ac:dyDescent="0.25">
      <c r="A21" s="1" t="s">
        <v>72</v>
      </c>
      <c r="B21" s="1" t="s">
        <v>70</v>
      </c>
      <c r="C21" s="1" t="s">
        <v>71</v>
      </c>
      <c r="D21" s="3">
        <v>2.5</v>
      </c>
      <c r="E21" s="3">
        <v>1.33</v>
      </c>
      <c r="F21" s="3">
        <v>0</v>
      </c>
      <c r="G21" s="3">
        <v>0</v>
      </c>
      <c r="I21" s="3">
        <f t="shared" si="0"/>
        <v>1.25</v>
      </c>
      <c r="J21" s="6" t="str">
        <f t="shared" si="1"/>
        <v>não</v>
      </c>
      <c r="K21" s="3">
        <f t="shared" si="2"/>
        <v>1.25</v>
      </c>
    </row>
    <row r="22" spans="1:11" x14ac:dyDescent="0.25">
      <c r="A22" s="1" t="s">
        <v>120</v>
      </c>
      <c r="B22" s="1" t="s">
        <v>118</v>
      </c>
      <c r="C22" s="1" t="s">
        <v>119</v>
      </c>
      <c r="I22" s="3">
        <f t="shared" si="0"/>
        <v>0</v>
      </c>
      <c r="J22" s="6" t="str">
        <f t="shared" si="1"/>
        <v>não</v>
      </c>
      <c r="K22" s="3">
        <f t="shared" si="2"/>
        <v>0</v>
      </c>
    </row>
    <row r="23" spans="1:11" x14ac:dyDescent="0.25">
      <c r="A23" s="1" t="s">
        <v>146</v>
      </c>
      <c r="B23" s="1" t="s">
        <v>118</v>
      </c>
      <c r="C23" s="1" t="s">
        <v>145</v>
      </c>
      <c r="D23" s="3">
        <v>2.5</v>
      </c>
      <c r="I23" s="3">
        <f t="shared" si="0"/>
        <v>1.25</v>
      </c>
      <c r="J23" s="6" t="str">
        <f t="shared" si="1"/>
        <v>não</v>
      </c>
      <c r="K23" s="3">
        <f t="shared" si="2"/>
        <v>1.25</v>
      </c>
    </row>
    <row r="24" spans="1:11" x14ac:dyDescent="0.25">
      <c r="A24" s="1" t="s">
        <v>148</v>
      </c>
      <c r="B24" s="1" t="s">
        <v>118</v>
      </c>
      <c r="C24" s="1" t="s">
        <v>147</v>
      </c>
      <c r="D24" s="3">
        <v>1.25</v>
      </c>
      <c r="E24" s="3">
        <v>0</v>
      </c>
      <c r="F24" s="3">
        <v>0</v>
      </c>
      <c r="G24" s="3">
        <v>0</v>
      </c>
      <c r="I24" s="3">
        <f t="shared" si="0"/>
        <v>0.625</v>
      </c>
      <c r="J24" s="6" t="str">
        <f t="shared" si="1"/>
        <v>não</v>
      </c>
      <c r="K24" s="3">
        <f t="shared" si="2"/>
        <v>0.625</v>
      </c>
    </row>
    <row r="25" spans="1:11" x14ac:dyDescent="0.25">
      <c r="A25" s="1" t="s">
        <v>36</v>
      </c>
      <c r="B25" s="1" t="s">
        <v>34</v>
      </c>
      <c r="C25" s="1" t="s">
        <v>35</v>
      </c>
      <c r="D25" s="3">
        <v>0</v>
      </c>
      <c r="E25" s="3">
        <v>2</v>
      </c>
      <c r="F25" s="3">
        <v>0</v>
      </c>
      <c r="G25" s="3">
        <v>0</v>
      </c>
      <c r="I25" s="3">
        <f t="shared" si="0"/>
        <v>1</v>
      </c>
      <c r="J25" s="6" t="str">
        <f t="shared" si="1"/>
        <v>não</v>
      </c>
      <c r="K25" s="3">
        <f t="shared" si="2"/>
        <v>1</v>
      </c>
    </row>
    <row r="26" spans="1:11" x14ac:dyDescent="0.25">
      <c r="A26" s="1" t="s">
        <v>105</v>
      </c>
      <c r="B26" s="1" t="s">
        <v>34</v>
      </c>
      <c r="C26" s="1" t="s">
        <v>104</v>
      </c>
      <c r="I26" s="3">
        <f t="shared" si="0"/>
        <v>0</v>
      </c>
      <c r="J26" s="6" t="str">
        <f t="shared" si="1"/>
        <v>não</v>
      </c>
      <c r="K26" s="3">
        <f t="shared" si="2"/>
        <v>0</v>
      </c>
    </row>
    <row r="27" spans="1:11" x14ac:dyDescent="0.25">
      <c r="A27" s="1" t="s">
        <v>39</v>
      </c>
      <c r="B27" s="1" t="s">
        <v>37</v>
      </c>
      <c r="C27" s="1" t="s">
        <v>38</v>
      </c>
      <c r="D27" s="3">
        <v>0</v>
      </c>
      <c r="E27" s="3">
        <v>0</v>
      </c>
      <c r="F27" s="3">
        <v>0</v>
      </c>
      <c r="G27" s="3">
        <v>0</v>
      </c>
      <c r="I27" s="3">
        <f t="shared" si="0"/>
        <v>0</v>
      </c>
      <c r="J27" s="6" t="str">
        <f t="shared" si="1"/>
        <v>não</v>
      </c>
      <c r="K27" s="3">
        <f t="shared" si="2"/>
        <v>0</v>
      </c>
    </row>
    <row r="28" spans="1:11" x14ac:dyDescent="0.25">
      <c r="A28" s="1" t="s">
        <v>5</v>
      </c>
      <c r="B28" s="1" t="s">
        <v>3</v>
      </c>
      <c r="C28" s="1" t="s">
        <v>4</v>
      </c>
      <c r="I28" s="3">
        <f t="shared" si="0"/>
        <v>0</v>
      </c>
      <c r="J28" s="6" t="str">
        <f t="shared" si="1"/>
        <v>não</v>
      </c>
      <c r="K28" s="3">
        <f t="shared" si="2"/>
        <v>0</v>
      </c>
    </row>
    <row r="29" spans="1:11" x14ac:dyDescent="0.25">
      <c r="A29" s="1" t="s">
        <v>80</v>
      </c>
      <c r="B29" s="1" t="s">
        <v>78</v>
      </c>
      <c r="C29" s="1" t="s">
        <v>79</v>
      </c>
      <c r="D29" s="3">
        <v>1.25</v>
      </c>
      <c r="E29" s="3">
        <v>0</v>
      </c>
      <c r="F29" s="3">
        <v>0</v>
      </c>
      <c r="G29" s="3">
        <v>0</v>
      </c>
      <c r="I29" s="3">
        <f t="shared" si="0"/>
        <v>0.625</v>
      </c>
      <c r="J29" s="6" t="str">
        <f t="shared" si="1"/>
        <v>não</v>
      </c>
      <c r="K29" s="3">
        <f t="shared" si="2"/>
        <v>0.625</v>
      </c>
    </row>
    <row r="30" spans="1:11" x14ac:dyDescent="0.25">
      <c r="A30" s="1" t="s">
        <v>8</v>
      </c>
      <c r="B30" s="1" t="s">
        <v>6</v>
      </c>
      <c r="C30" s="1" t="s">
        <v>7</v>
      </c>
      <c r="I30" s="3">
        <f t="shared" si="0"/>
        <v>0</v>
      </c>
      <c r="J30" s="6" t="str">
        <f t="shared" si="1"/>
        <v>não</v>
      </c>
      <c r="K30" s="3">
        <f t="shared" si="2"/>
        <v>0</v>
      </c>
    </row>
    <row r="31" spans="1:11" x14ac:dyDescent="0.25">
      <c r="A31" s="1" t="s">
        <v>25</v>
      </c>
      <c r="B31" s="1" t="s">
        <v>6</v>
      </c>
      <c r="C31" s="1" t="s">
        <v>24</v>
      </c>
      <c r="D31" s="3">
        <v>3.75</v>
      </c>
      <c r="G31" s="3">
        <v>0</v>
      </c>
      <c r="I31" s="3">
        <f t="shared" si="0"/>
        <v>1.875</v>
      </c>
      <c r="J31" s="6" t="str">
        <f t="shared" si="1"/>
        <v>não</v>
      </c>
      <c r="K31" s="3">
        <f t="shared" si="2"/>
        <v>1.875</v>
      </c>
    </row>
    <row r="32" spans="1:11" x14ac:dyDescent="0.25">
      <c r="A32" s="1" t="s">
        <v>77</v>
      </c>
      <c r="B32" s="1" t="s">
        <v>75</v>
      </c>
      <c r="C32" s="1" t="s">
        <v>76</v>
      </c>
      <c r="I32" s="3">
        <f t="shared" si="0"/>
        <v>0</v>
      </c>
      <c r="J32" s="6" t="str">
        <f t="shared" si="1"/>
        <v>não</v>
      </c>
      <c r="K32" s="3">
        <f t="shared" si="2"/>
        <v>0</v>
      </c>
    </row>
    <row r="33" spans="1:11" x14ac:dyDescent="0.25">
      <c r="A33" s="1" t="s">
        <v>142</v>
      </c>
      <c r="B33" s="1" t="s">
        <v>75</v>
      </c>
      <c r="C33" s="1" t="s">
        <v>141</v>
      </c>
      <c r="I33" s="3">
        <f t="shared" si="0"/>
        <v>0</v>
      </c>
      <c r="J33" s="6" t="str">
        <f t="shared" si="1"/>
        <v>não</v>
      </c>
      <c r="K33" s="3">
        <f t="shared" si="2"/>
        <v>0</v>
      </c>
    </row>
    <row r="34" spans="1:11" x14ac:dyDescent="0.25">
      <c r="A34" s="1" t="s">
        <v>117</v>
      </c>
      <c r="B34" s="1" t="s">
        <v>115</v>
      </c>
      <c r="C34" s="1" t="s">
        <v>116</v>
      </c>
      <c r="D34" s="3">
        <v>3.75</v>
      </c>
      <c r="E34" s="3">
        <v>0.67</v>
      </c>
      <c r="F34" s="3">
        <v>0</v>
      </c>
      <c r="G34" s="3">
        <v>0</v>
      </c>
      <c r="I34" s="3">
        <f t="shared" ref="I34:I56" si="3">MAX((MAX(D34,E34)+MAX(G34,H34))/2,(MAX(D34,E34)+F34+MAX(G34,H34))/2)</f>
        <v>1.875</v>
      </c>
      <c r="J34" s="6" t="str">
        <f t="shared" si="1"/>
        <v>não</v>
      </c>
      <c r="K34" s="3">
        <f t="shared" si="2"/>
        <v>1.875</v>
      </c>
    </row>
    <row r="35" spans="1:11" x14ac:dyDescent="0.25">
      <c r="A35" s="1" t="s">
        <v>61</v>
      </c>
      <c r="B35" s="1" t="s">
        <v>59</v>
      </c>
      <c r="C35" s="1" t="s">
        <v>60</v>
      </c>
      <c r="D35" s="3">
        <v>3.75</v>
      </c>
      <c r="E35" s="3">
        <v>0</v>
      </c>
      <c r="G35" s="3">
        <v>0</v>
      </c>
      <c r="I35" s="3">
        <f t="shared" si="3"/>
        <v>1.875</v>
      </c>
      <c r="J35" s="6" t="str">
        <f t="shared" si="1"/>
        <v>não</v>
      </c>
      <c r="K35" s="3">
        <f t="shared" si="2"/>
        <v>1.875</v>
      </c>
    </row>
    <row r="36" spans="1:11" x14ac:dyDescent="0.25">
      <c r="A36" s="1" t="s">
        <v>56</v>
      </c>
      <c r="B36" s="1" t="s">
        <v>54</v>
      </c>
      <c r="C36" s="1" t="s">
        <v>55</v>
      </c>
      <c r="D36" s="3">
        <v>3.75</v>
      </c>
      <c r="E36" s="3">
        <v>0</v>
      </c>
      <c r="F36" s="3">
        <v>0</v>
      </c>
      <c r="G36" s="3">
        <v>0</v>
      </c>
      <c r="I36" s="3">
        <f t="shared" si="3"/>
        <v>1.875</v>
      </c>
      <c r="J36" s="6" t="str">
        <f t="shared" si="1"/>
        <v>não</v>
      </c>
      <c r="K36" s="3">
        <f t="shared" si="2"/>
        <v>1.875</v>
      </c>
    </row>
    <row r="37" spans="1:11" x14ac:dyDescent="0.25">
      <c r="A37" s="1" t="s">
        <v>58</v>
      </c>
      <c r="B37" s="1" t="s">
        <v>54</v>
      </c>
      <c r="C37" s="1" t="s">
        <v>57</v>
      </c>
      <c r="D37" s="3">
        <v>2.5</v>
      </c>
      <c r="E37" s="3">
        <v>0.67</v>
      </c>
      <c r="F37" s="3">
        <v>0</v>
      </c>
      <c r="G37" s="3">
        <v>0</v>
      </c>
      <c r="I37" s="3">
        <f t="shared" si="3"/>
        <v>1.25</v>
      </c>
      <c r="J37" s="6" t="str">
        <f t="shared" si="1"/>
        <v>não</v>
      </c>
      <c r="K37" s="3">
        <f t="shared" si="2"/>
        <v>1.25</v>
      </c>
    </row>
    <row r="38" spans="1:11" x14ac:dyDescent="0.25">
      <c r="A38" s="1" t="s">
        <v>91</v>
      </c>
      <c r="B38" s="1" t="s">
        <v>89</v>
      </c>
      <c r="C38" s="1" t="s">
        <v>90</v>
      </c>
      <c r="D38" s="3">
        <v>10</v>
      </c>
      <c r="E38" s="3">
        <v>0.67</v>
      </c>
      <c r="I38" s="3">
        <f t="shared" si="3"/>
        <v>5</v>
      </c>
      <c r="J38" s="6" t="str">
        <f t="shared" si="1"/>
        <v>não</v>
      </c>
      <c r="K38" s="3">
        <f t="shared" si="2"/>
        <v>5</v>
      </c>
    </row>
    <row r="39" spans="1:11" x14ac:dyDescent="0.25">
      <c r="A39" s="1" t="s">
        <v>140</v>
      </c>
      <c r="B39" s="1" t="s">
        <v>89</v>
      </c>
      <c r="C39" s="1" t="s">
        <v>139</v>
      </c>
      <c r="I39" s="3">
        <f t="shared" si="3"/>
        <v>0</v>
      </c>
      <c r="J39" s="6" t="str">
        <f t="shared" si="1"/>
        <v>não</v>
      </c>
      <c r="K39" s="3">
        <f t="shared" si="2"/>
        <v>0</v>
      </c>
    </row>
    <row r="40" spans="1:11" x14ac:dyDescent="0.25">
      <c r="A40" s="1" t="s">
        <v>123</v>
      </c>
      <c r="B40" s="1" t="s">
        <v>121</v>
      </c>
      <c r="C40" s="1" t="s">
        <v>122</v>
      </c>
      <c r="I40" s="3">
        <f t="shared" si="3"/>
        <v>0</v>
      </c>
      <c r="J40" s="6" t="str">
        <f t="shared" si="1"/>
        <v>não</v>
      </c>
      <c r="K40" s="3">
        <f t="shared" si="2"/>
        <v>0</v>
      </c>
    </row>
    <row r="41" spans="1:11" x14ac:dyDescent="0.25">
      <c r="A41" s="1" t="s">
        <v>108</v>
      </c>
      <c r="B41" s="1" t="s">
        <v>106</v>
      </c>
      <c r="C41" s="1" t="s">
        <v>107</v>
      </c>
      <c r="D41" s="3">
        <v>3.75</v>
      </c>
      <c r="E41" s="3">
        <v>0.67</v>
      </c>
      <c r="F41" s="3">
        <v>0</v>
      </c>
      <c r="I41" s="3">
        <f t="shared" si="3"/>
        <v>1.875</v>
      </c>
      <c r="J41" s="6" t="str">
        <f t="shared" si="1"/>
        <v>não</v>
      </c>
      <c r="K41" s="3">
        <f t="shared" si="2"/>
        <v>1.875</v>
      </c>
    </row>
    <row r="42" spans="1:11" x14ac:dyDescent="0.25">
      <c r="A42" s="1" t="s">
        <v>28</v>
      </c>
      <c r="B42" s="1" t="s">
        <v>26</v>
      </c>
      <c r="C42" s="1" t="s">
        <v>27</v>
      </c>
      <c r="D42" s="3">
        <v>5</v>
      </c>
      <c r="G42" s="3">
        <v>0</v>
      </c>
      <c r="I42" s="3">
        <f t="shared" si="3"/>
        <v>2.5</v>
      </c>
      <c r="J42" s="6" t="str">
        <f t="shared" si="1"/>
        <v>não</v>
      </c>
      <c r="K42" s="3">
        <f t="shared" si="2"/>
        <v>2.5</v>
      </c>
    </row>
    <row r="43" spans="1:11" x14ac:dyDescent="0.25">
      <c r="A43" s="1" t="s">
        <v>48</v>
      </c>
      <c r="B43" s="1" t="s">
        <v>46</v>
      </c>
      <c r="C43" s="1" t="s">
        <v>47</v>
      </c>
      <c r="I43" s="3">
        <f t="shared" si="3"/>
        <v>0</v>
      </c>
      <c r="J43" s="6" t="str">
        <f t="shared" si="1"/>
        <v>não</v>
      </c>
      <c r="K43" s="3">
        <f t="shared" si="2"/>
        <v>0</v>
      </c>
    </row>
    <row r="44" spans="1:11" x14ac:dyDescent="0.25">
      <c r="A44" s="1" t="s">
        <v>86</v>
      </c>
      <c r="B44" s="1" t="s">
        <v>84</v>
      </c>
      <c r="C44" s="1" t="s">
        <v>85</v>
      </c>
      <c r="D44" s="3">
        <v>3.75</v>
      </c>
      <c r="E44" s="3">
        <v>0.67</v>
      </c>
      <c r="F44" s="3">
        <v>0</v>
      </c>
      <c r="G44" s="3">
        <v>0</v>
      </c>
      <c r="I44" s="3">
        <f t="shared" si="3"/>
        <v>1.875</v>
      </c>
      <c r="J44" s="6" t="str">
        <f t="shared" si="1"/>
        <v>não</v>
      </c>
      <c r="K44" s="3">
        <f t="shared" si="2"/>
        <v>1.875</v>
      </c>
    </row>
    <row r="45" spans="1:11" x14ac:dyDescent="0.25">
      <c r="A45" s="1" t="s">
        <v>133</v>
      </c>
      <c r="B45" s="1" t="s">
        <v>84</v>
      </c>
      <c r="C45" s="1" t="s">
        <v>132</v>
      </c>
      <c r="D45" s="3">
        <v>10</v>
      </c>
      <c r="G45" s="3">
        <v>0</v>
      </c>
      <c r="I45" s="3">
        <f t="shared" si="3"/>
        <v>5</v>
      </c>
      <c r="J45" s="6" t="str">
        <f t="shared" si="1"/>
        <v>não</v>
      </c>
      <c r="K45" s="3">
        <f t="shared" si="2"/>
        <v>5</v>
      </c>
    </row>
    <row r="46" spans="1:11" x14ac:dyDescent="0.25">
      <c r="A46" s="1" t="s">
        <v>144</v>
      </c>
      <c r="B46" s="1" t="s">
        <v>84</v>
      </c>
      <c r="C46" s="1" t="s">
        <v>143</v>
      </c>
      <c r="I46" s="3">
        <f t="shared" si="3"/>
        <v>0</v>
      </c>
      <c r="J46" s="6" t="str">
        <f t="shared" si="1"/>
        <v>não</v>
      </c>
      <c r="K46" s="3">
        <f t="shared" si="2"/>
        <v>0</v>
      </c>
    </row>
    <row r="47" spans="1:11" x14ac:dyDescent="0.25">
      <c r="A47" s="1" t="s">
        <v>45</v>
      </c>
      <c r="B47" s="1" t="s">
        <v>43</v>
      </c>
      <c r="C47" s="1" t="s">
        <v>44</v>
      </c>
      <c r="I47" s="3">
        <f t="shared" si="3"/>
        <v>0</v>
      </c>
      <c r="J47" s="6" t="str">
        <f t="shared" si="1"/>
        <v>não</v>
      </c>
      <c r="K47" s="3">
        <f t="shared" si="2"/>
        <v>0</v>
      </c>
    </row>
    <row r="48" spans="1:11" x14ac:dyDescent="0.25">
      <c r="A48" s="1" t="s">
        <v>94</v>
      </c>
      <c r="B48" s="1" t="s">
        <v>92</v>
      </c>
      <c r="C48" s="1" t="s">
        <v>93</v>
      </c>
      <c r="D48" s="3">
        <v>3.75</v>
      </c>
      <c r="F48" s="3">
        <v>0</v>
      </c>
      <c r="I48" s="3">
        <f t="shared" si="3"/>
        <v>1.875</v>
      </c>
      <c r="J48" s="6" t="str">
        <f t="shared" si="1"/>
        <v>não</v>
      </c>
      <c r="K48" s="3">
        <f t="shared" si="2"/>
        <v>1.875</v>
      </c>
    </row>
    <row r="49" spans="1:11" x14ac:dyDescent="0.25">
      <c r="A49" s="1" t="s">
        <v>100</v>
      </c>
      <c r="B49" s="1" t="s">
        <v>98</v>
      </c>
      <c r="C49" s="1" t="s">
        <v>99</v>
      </c>
      <c r="D49" s="3">
        <v>5</v>
      </c>
      <c r="E49" s="3">
        <v>0.67</v>
      </c>
      <c r="G49" s="3">
        <v>0</v>
      </c>
      <c r="I49" s="3">
        <f t="shared" si="3"/>
        <v>2.5</v>
      </c>
      <c r="J49" s="6" t="str">
        <f t="shared" si="1"/>
        <v>não</v>
      </c>
      <c r="K49" s="3">
        <f t="shared" si="2"/>
        <v>2.5</v>
      </c>
    </row>
    <row r="50" spans="1:11" x14ac:dyDescent="0.25">
      <c r="A50" s="1" t="s">
        <v>136</v>
      </c>
      <c r="B50" s="1" t="s">
        <v>134</v>
      </c>
      <c r="C50" s="1" t="s">
        <v>135</v>
      </c>
      <c r="I50" s="3">
        <f t="shared" si="3"/>
        <v>0</v>
      </c>
      <c r="J50" s="6" t="str">
        <f t="shared" si="1"/>
        <v>não</v>
      </c>
      <c r="K50" s="3">
        <f t="shared" si="2"/>
        <v>0</v>
      </c>
    </row>
    <row r="51" spans="1:11" x14ac:dyDescent="0.25">
      <c r="A51" s="1" t="s">
        <v>83</v>
      </c>
      <c r="B51" s="1" t="s">
        <v>81</v>
      </c>
      <c r="C51" s="1" t="s">
        <v>82</v>
      </c>
      <c r="I51" s="3">
        <f t="shared" si="3"/>
        <v>0</v>
      </c>
      <c r="J51" s="6" t="str">
        <f t="shared" si="1"/>
        <v>não</v>
      </c>
      <c r="K51" s="3">
        <f t="shared" si="2"/>
        <v>0</v>
      </c>
    </row>
    <row r="52" spans="1:11" x14ac:dyDescent="0.25">
      <c r="A52" s="1" t="s">
        <v>88</v>
      </c>
      <c r="B52" s="1" t="s">
        <v>81</v>
      </c>
      <c r="C52" s="1" t="s">
        <v>87</v>
      </c>
      <c r="D52" s="3">
        <v>3.75</v>
      </c>
      <c r="E52" s="3">
        <v>0</v>
      </c>
      <c r="F52" s="3">
        <v>0</v>
      </c>
      <c r="G52" s="3">
        <v>0</v>
      </c>
      <c r="I52" s="3">
        <f t="shared" si="3"/>
        <v>1.875</v>
      </c>
      <c r="J52" s="6" t="str">
        <f t="shared" si="1"/>
        <v>não</v>
      </c>
      <c r="K52" s="3">
        <f t="shared" si="2"/>
        <v>1.875</v>
      </c>
    </row>
    <row r="53" spans="1:11" x14ac:dyDescent="0.25">
      <c r="A53" s="1" t="s">
        <v>42</v>
      </c>
      <c r="B53" s="1" t="s">
        <v>40</v>
      </c>
      <c r="C53" s="1" t="s">
        <v>41</v>
      </c>
      <c r="D53" s="3">
        <v>10</v>
      </c>
      <c r="E53" s="3">
        <v>0</v>
      </c>
      <c r="F53" s="3">
        <v>0</v>
      </c>
      <c r="G53" s="3">
        <v>0</v>
      </c>
      <c r="I53" s="3">
        <f t="shared" si="3"/>
        <v>5</v>
      </c>
      <c r="J53" s="6" t="str">
        <f t="shared" si="1"/>
        <v>não</v>
      </c>
      <c r="K53" s="3">
        <f t="shared" si="2"/>
        <v>5</v>
      </c>
    </row>
    <row r="54" spans="1:11" x14ac:dyDescent="0.25">
      <c r="A54" s="1" t="s">
        <v>63</v>
      </c>
      <c r="B54" s="1" t="s">
        <v>40</v>
      </c>
      <c r="C54" s="1" t="s">
        <v>62</v>
      </c>
      <c r="I54" s="3">
        <f t="shared" si="3"/>
        <v>0</v>
      </c>
      <c r="J54" s="6" t="str">
        <f t="shared" si="1"/>
        <v>não</v>
      </c>
      <c r="K54" s="3">
        <f t="shared" si="2"/>
        <v>0</v>
      </c>
    </row>
    <row r="55" spans="1:11" x14ac:dyDescent="0.25">
      <c r="A55" s="1" t="s">
        <v>138</v>
      </c>
      <c r="B55" s="1" t="s">
        <v>40</v>
      </c>
      <c r="C55" s="1" t="s">
        <v>137</v>
      </c>
      <c r="I55" s="3">
        <f t="shared" si="3"/>
        <v>0</v>
      </c>
      <c r="J55" s="6" t="str">
        <f t="shared" si="1"/>
        <v>não</v>
      </c>
      <c r="K55" s="3">
        <f t="shared" si="2"/>
        <v>0</v>
      </c>
    </row>
    <row r="56" spans="1:11" x14ac:dyDescent="0.25">
      <c r="A56" s="1" t="s">
        <v>131</v>
      </c>
      <c r="B56" s="1" t="s">
        <v>129</v>
      </c>
      <c r="C56" s="1" t="s">
        <v>130</v>
      </c>
      <c r="D56" s="3">
        <v>0</v>
      </c>
      <c r="E56" s="3">
        <v>0</v>
      </c>
      <c r="F56" s="3">
        <v>0</v>
      </c>
      <c r="G56" s="3">
        <v>1.18</v>
      </c>
      <c r="I56" s="3">
        <f t="shared" si="3"/>
        <v>0.59</v>
      </c>
      <c r="J56" s="6" t="str">
        <f t="shared" si="1"/>
        <v>sim</v>
      </c>
      <c r="K56" s="3">
        <f t="shared" si="2"/>
        <v>0.59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I56">
    <sortCondition ref="B2:B56"/>
  </sortState>
  <conditionalFormatting sqref="J1 I1:I56">
    <cfRule type="cellIs" dxfId="1" priority="2" operator="lessThan">
      <formula>5</formula>
    </cfRule>
  </conditionalFormatting>
  <conditionalFormatting sqref="K1:K56">
    <cfRule type="cellIs" dxfId="0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Paulo Seleghim</cp:lastModifiedBy>
  <dcterms:created xsi:type="dcterms:W3CDTF">2023-06-30T17:56:56Z</dcterms:created>
  <dcterms:modified xsi:type="dcterms:W3CDTF">2023-06-30T22:02:06Z</dcterms:modified>
  <cp:category/>
</cp:coreProperties>
</file>