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Diciplinas_USP\Grad_SEM0551\2023-1s\"/>
    </mc:Choice>
  </mc:AlternateContent>
  <xr:revisionPtr revIDLastSave="0" documentId="13_ncr:1_{BCFA7881-6A53-413E-A2F5-3D2E34510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2" i="1"/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K14" i="1" s="1"/>
  <c r="I13" i="1"/>
  <c r="I12" i="1"/>
  <c r="I11" i="1"/>
  <c r="I10" i="1"/>
  <c r="I9" i="1"/>
  <c r="I8" i="1"/>
  <c r="I7" i="1"/>
  <c r="I6" i="1"/>
  <c r="I5" i="1"/>
  <c r="I4" i="1"/>
  <c r="I3" i="1"/>
  <c r="I2" i="1"/>
  <c r="J3" i="1"/>
  <c r="J4" i="1"/>
  <c r="K4" i="1" s="1"/>
  <c r="J5" i="1"/>
  <c r="J6" i="1"/>
  <c r="K6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K22" i="1" s="1"/>
  <c r="J23" i="1"/>
  <c r="J24" i="1"/>
  <c r="J25" i="1"/>
  <c r="K25" i="1" s="1"/>
  <c r="J26" i="1"/>
  <c r="J27" i="1"/>
  <c r="J28" i="1"/>
  <c r="J29" i="1"/>
  <c r="J2" i="1"/>
  <c r="K17" i="1" l="1"/>
  <c r="K18" i="1"/>
  <c r="K8" i="1"/>
  <c r="K7" i="1"/>
  <c r="K24" i="1"/>
  <c r="K9" i="1"/>
  <c r="K5" i="1"/>
  <c r="K23" i="1"/>
  <c r="K16" i="1"/>
  <c r="K15" i="1"/>
  <c r="K3" i="1"/>
  <c r="K21" i="1"/>
  <c r="K20" i="1"/>
  <c r="K10" i="1"/>
  <c r="K26" i="1"/>
  <c r="K2" i="1"/>
  <c r="K19" i="1"/>
  <c r="K11" i="1"/>
  <c r="K27" i="1"/>
  <c r="K12" i="1"/>
  <c r="K28" i="1"/>
  <c r="K13" i="1"/>
  <c r="K29" i="1"/>
</calcChain>
</file>

<file path=xl/sharedStrings.xml><?xml version="1.0" encoding="utf-8"?>
<sst xmlns="http://schemas.openxmlformats.org/spreadsheetml/2006/main" count="100" uniqueCount="94">
  <si>
    <t>Nome</t>
  </si>
  <si>
    <t>Sobrenome</t>
  </si>
  <si>
    <t>Número USP</t>
  </si>
  <si>
    <t>Leonardo</t>
  </si>
  <si>
    <t>Akira Nomiyama de Oliveira</t>
  </si>
  <si>
    <t>11799937</t>
  </si>
  <si>
    <t>Guilherme</t>
  </si>
  <si>
    <t>Augusto Rossi</t>
  </si>
  <si>
    <t>11799902</t>
  </si>
  <si>
    <t>Vitor</t>
  </si>
  <si>
    <t>Augusto Silva Souza</t>
  </si>
  <si>
    <t>11857705</t>
  </si>
  <si>
    <t>Rafael</t>
  </si>
  <si>
    <t>Bastos Duarte</t>
  </si>
  <si>
    <t>11233838</t>
  </si>
  <si>
    <t>Gabriel</t>
  </si>
  <si>
    <t>Bruno Junqueira</t>
  </si>
  <si>
    <t>11800031</t>
  </si>
  <si>
    <t>Ana</t>
  </si>
  <si>
    <t>Carolina Junqueira Silva</t>
  </si>
  <si>
    <t>11916093</t>
  </si>
  <si>
    <t>Carolina Massaro de Campos</t>
  </si>
  <si>
    <t>11800006</t>
  </si>
  <si>
    <t>Bruno</t>
  </si>
  <si>
    <t>de Lima Vieira</t>
  </si>
  <si>
    <t>11799916</t>
  </si>
  <si>
    <t>Andre</t>
  </si>
  <si>
    <t>de Moraes Bauer</t>
  </si>
  <si>
    <t>11372802</t>
  </si>
  <si>
    <t>Amanda</t>
  </si>
  <si>
    <t>Doria de Santi</t>
  </si>
  <si>
    <t>10939743</t>
  </si>
  <si>
    <t>Caio</t>
  </si>
  <si>
    <t>Fernando Goncalves de Oliveira</t>
  </si>
  <si>
    <t>11857712</t>
  </si>
  <si>
    <t>Lucas</t>
  </si>
  <si>
    <t>Garcia de Rezende</t>
  </si>
  <si>
    <t>11857685</t>
  </si>
  <si>
    <t>Pedro</t>
  </si>
  <si>
    <t>Garcia Miori</t>
  </si>
  <si>
    <t>11213321</t>
  </si>
  <si>
    <t>Victor</t>
  </si>
  <si>
    <t>Gustavo Sagava Elias</t>
  </si>
  <si>
    <t>11368961</t>
  </si>
  <si>
    <t>Giovana</t>
  </si>
  <si>
    <t>Limoni</t>
  </si>
  <si>
    <t>11799896</t>
  </si>
  <si>
    <t>Thiago</t>
  </si>
  <si>
    <t>Meletti de Araujo</t>
  </si>
  <si>
    <t>11799829</t>
  </si>
  <si>
    <t>Loren</t>
  </si>
  <si>
    <t>Monteiro Oliveira</t>
  </si>
  <si>
    <t>11857726</t>
  </si>
  <si>
    <t>Julia</t>
  </si>
  <si>
    <t>Morales Miranda</t>
  </si>
  <si>
    <t>11857692</t>
  </si>
  <si>
    <t>Otavio</t>
  </si>
  <si>
    <t>Nucci Mattos</t>
  </si>
  <si>
    <t>11799854</t>
  </si>
  <si>
    <t>Ortolani Oliva</t>
  </si>
  <si>
    <t>11799840</t>
  </si>
  <si>
    <t>Marina</t>
  </si>
  <si>
    <t>Perassolli de Lazari</t>
  </si>
  <si>
    <t>10756322</t>
  </si>
  <si>
    <t>Maria</t>
  </si>
  <si>
    <t>Rafaela Lopes dos Santos</t>
  </si>
  <si>
    <t>11871177</t>
  </si>
  <si>
    <t>Laiz</t>
  </si>
  <si>
    <t>Renata Pagliuzo</t>
  </si>
  <si>
    <t>11954008</t>
  </si>
  <si>
    <t>Rodrigo</t>
  </si>
  <si>
    <t>Rosatelli Andrade</t>
  </si>
  <si>
    <t>11799788</t>
  </si>
  <si>
    <t>Mariana</t>
  </si>
  <si>
    <t>Silverio Neves</t>
  </si>
  <si>
    <t>11799882</t>
  </si>
  <si>
    <t>Sabrina</t>
  </si>
  <si>
    <t>Vinhas Sasso</t>
  </si>
  <si>
    <t>11800073</t>
  </si>
  <si>
    <t>Daniela</t>
  </si>
  <si>
    <t>Winsley Valereto Friozi</t>
  </si>
  <si>
    <t>11799808</t>
  </si>
  <si>
    <t>Gabrielli</t>
  </si>
  <si>
    <t>Yamakawa Yokota</t>
  </si>
  <si>
    <t>11844221</t>
  </si>
  <si>
    <t>P1</t>
  </si>
  <si>
    <t>subP1</t>
  </si>
  <si>
    <t>P1,5</t>
  </si>
  <si>
    <t>P2</t>
  </si>
  <si>
    <t>subP2</t>
  </si>
  <si>
    <t>MF</t>
  </si>
  <si>
    <t>P2 &gt; P1</t>
  </si>
  <si>
    <t>-</t>
  </si>
  <si>
    <t>Jup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</si>
</sst>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activeCell="O16" sqref="O16"/>
    </sheetView>
  </sheetViews>
  <sheetFormatPr defaultRowHeight="15" x14ac:dyDescent="0.25"/>
  <cols>
    <col min="1" max="1" width="12.140625" style="3" bestFit="1" customWidth="1"/>
    <col min="2" max="2" width="10.42578125" bestFit="1" customWidth="1"/>
    <col min="3" max="3" width="29.7109375" bestFit="1" customWidth="1"/>
    <col min="4" max="11" width="9.140625" style="4"/>
    <col min="12" max="12" width="9.140625" style="8"/>
  </cols>
  <sheetData>
    <row r="1" spans="1:12" x14ac:dyDescent="0.25">
      <c r="A1" s="7" t="s">
        <v>2</v>
      </c>
      <c r="B1" s="5" t="s">
        <v>0</v>
      </c>
      <c r="C1" s="5" t="s">
        <v>1</v>
      </c>
      <c r="D1" s="6" t="s">
        <v>85</v>
      </c>
      <c r="E1" s="6" t="s">
        <v>86</v>
      </c>
      <c r="F1" s="6" t="s">
        <v>87</v>
      </c>
      <c r="G1" s="6" t="s">
        <v>88</v>
      </c>
      <c r="H1" s="6" t="s">
        <v>89</v>
      </c>
      <c r="I1" s="6" t="s">
        <v>90</v>
      </c>
      <c r="J1" s="6" t="s">
        <v>91</v>
      </c>
      <c r="K1" s="6" t="s">
        <v>90</v>
      </c>
      <c r="L1" s="9" t="s">
        <v>93</v>
      </c>
    </row>
    <row r="2" spans="1:12" x14ac:dyDescent="0.25">
      <c r="A2" s="2" t="s">
        <v>31</v>
      </c>
      <c r="B2" s="1" t="s">
        <v>29</v>
      </c>
      <c r="C2" s="1" t="s">
        <v>30</v>
      </c>
      <c r="D2" s="4">
        <v>5</v>
      </c>
      <c r="E2" s="4">
        <v>3.33</v>
      </c>
      <c r="F2" s="4">
        <v>4</v>
      </c>
      <c r="G2" s="4">
        <v>2.35</v>
      </c>
      <c r="H2" s="4">
        <v>0.63</v>
      </c>
      <c r="I2" s="4">
        <f>MAX((MAX(D2,E2)+MAX(G2,H2))/2,(MAX(D2,E2)+F2+MAX(G2,H2))/3)</f>
        <v>3.7833333333333332</v>
      </c>
      <c r="J2" s="4" t="str">
        <f>IF(MAX(D2:E2)&lt;MAX(G2:H2),"sim","não")</f>
        <v>não</v>
      </c>
      <c r="K2" s="4">
        <f>IF(AND(J2="sim",AND(I2&gt;4.5,I2&lt;5)),5,I2)</f>
        <v>3.7833333333333332</v>
      </c>
      <c r="L2" s="8">
        <f>MAX(K2,3)</f>
        <v>3.7833333333333332</v>
      </c>
    </row>
    <row r="3" spans="1:12" x14ac:dyDescent="0.25">
      <c r="A3" s="2" t="s">
        <v>20</v>
      </c>
      <c r="B3" s="1" t="s">
        <v>18</v>
      </c>
      <c r="C3" s="1" t="s">
        <v>19</v>
      </c>
      <c r="D3" s="4">
        <v>4.58</v>
      </c>
      <c r="E3" s="4">
        <v>2</v>
      </c>
      <c r="F3" s="4">
        <v>0</v>
      </c>
      <c r="G3" s="4">
        <v>0</v>
      </c>
      <c r="H3" s="4">
        <v>0</v>
      </c>
      <c r="I3" s="4">
        <f t="shared" ref="I3:I29" si="0">MAX((MAX(D3,E3)+MAX(G3,H3))/2,(MAX(D3,E3)+F3+MAX(G3,H3))/3)</f>
        <v>2.29</v>
      </c>
      <c r="J3" s="4" t="str">
        <f t="shared" ref="J3:J29" si="1">IF(MAX(D3:E3)&lt;MAX(G3:H3),"sim","não")</f>
        <v>não</v>
      </c>
      <c r="K3" s="4">
        <f t="shared" ref="K3:K29" si="2">IF(AND(J3="sim",AND(I3&gt;4.5,I3&lt;5)),5,I3)</f>
        <v>2.29</v>
      </c>
      <c r="L3" s="8">
        <f t="shared" ref="L3:L29" si="3">MAX(K3,3)</f>
        <v>3</v>
      </c>
    </row>
    <row r="4" spans="1:12" x14ac:dyDescent="0.25">
      <c r="A4" s="2" t="s">
        <v>22</v>
      </c>
      <c r="B4" s="1" t="s">
        <v>18</v>
      </c>
      <c r="C4" s="1" t="s">
        <v>21</v>
      </c>
      <c r="D4" s="4">
        <v>5</v>
      </c>
      <c r="E4" s="4">
        <v>0.67</v>
      </c>
      <c r="F4" s="4">
        <v>0</v>
      </c>
      <c r="G4" s="4">
        <v>0</v>
      </c>
      <c r="H4" s="4">
        <v>0</v>
      </c>
      <c r="I4" s="4">
        <f t="shared" si="0"/>
        <v>2.5</v>
      </c>
      <c r="J4" s="4" t="str">
        <f t="shared" si="1"/>
        <v>não</v>
      </c>
      <c r="K4" s="4">
        <f t="shared" si="2"/>
        <v>2.5</v>
      </c>
      <c r="L4" s="8">
        <f t="shared" si="3"/>
        <v>3</v>
      </c>
    </row>
    <row r="5" spans="1:12" x14ac:dyDescent="0.25">
      <c r="A5" s="2" t="s">
        <v>28</v>
      </c>
      <c r="B5" s="1" t="s">
        <v>26</v>
      </c>
      <c r="C5" s="1" t="s">
        <v>27</v>
      </c>
      <c r="D5" s="4">
        <v>8.75</v>
      </c>
      <c r="E5" s="4">
        <v>0</v>
      </c>
      <c r="F5" s="4">
        <v>0</v>
      </c>
      <c r="G5" s="4">
        <v>0</v>
      </c>
      <c r="H5" s="4">
        <v>0</v>
      </c>
      <c r="I5" s="4">
        <f t="shared" si="0"/>
        <v>4.375</v>
      </c>
      <c r="J5" s="4" t="str">
        <f t="shared" si="1"/>
        <v>não</v>
      </c>
      <c r="K5" s="4">
        <f t="shared" si="2"/>
        <v>4.375</v>
      </c>
      <c r="L5" s="8">
        <f t="shared" si="3"/>
        <v>4.375</v>
      </c>
    </row>
    <row r="6" spans="1:12" x14ac:dyDescent="0.25">
      <c r="A6" s="2" t="s">
        <v>25</v>
      </c>
      <c r="B6" s="1" t="s">
        <v>23</v>
      </c>
      <c r="C6" s="1" t="s">
        <v>24</v>
      </c>
      <c r="D6" s="4">
        <v>7.5</v>
      </c>
      <c r="E6" s="4">
        <v>3.33</v>
      </c>
      <c r="F6" s="4">
        <v>0</v>
      </c>
      <c r="G6" s="4">
        <v>0</v>
      </c>
      <c r="H6" s="4">
        <v>0</v>
      </c>
      <c r="I6" s="4">
        <f t="shared" si="0"/>
        <v>3.75</v>
      </c>
      <c r="J6" s="4" t="str">
        <f t="shared" si="1"/>
        <v>não</v>
      </c>
      <c r="K6" s="4">
        <f t="shared" si="2"/>
        <v>3.75</v>
      </c>
      <c r="L6" s="8">
        <f t="shared" si="3"/>
        <v>3.75</v>
      </c>
    </row>
    <row r="7" spans="1:12" x14ac:dyDescent="0.25">
      <c r="A7" s="2" t="s">
        <v>34</v>
      </c>
      <c r="B7" s="1" t="s">
        <v>32</v>
      </c>
      <c r="C7" s="1" t="s">
        <v>33</v>
      </c>
      <c r="D7" s="4">
        <v>8.75</v>
      </c>
      <c r="E7" s="4">
        <v>0</v>
      </c>
      <c r="F7" s="4">
        <v>0</v>
      </c>
      <c r="G7" s="4">
        <v>3.53</v>
      </c>
      <c r="H7" s="4">
        <v>0</v>
      </c>
      <c r="I7" s="4">
        <f t="shared" si="0"/>
        <v>6.14</v>
      </c>
      <c r="J7" s="4" t="str">
        <f t="shared" si="1"/>
        <v>não</v>
      </c>
      <c r="K7" s="4">
        <f t="shared" si="2"/>
        <v>6.14</v>
      </c>
      <c r="L7" s="8">
        <f t="shared" si="3"/>
        <v>6.14</v>
      </c>
    </row>
    <row r="8" spans="1:12" x14ac:dyDescent="0.25">
      <c r="A8" s="2" t="s">
        <v>81</v>
      </c>
      <c r="B8" s="1" t="s">
        <v>79</v>
      </c>
      <c r="C8" s="1" t="s">
        <v>80</v>
      </c>
      <c r="D8" s="4">
        <v>7.5</v>
      </c>
      <c r="E8" s="4">
        <v>10</v>
      </c>
      <c r="F8" s="4">
        <v>2.67</v>
      </c>
      <c r="G8" s="4">
        <v>0</v>
      </c>
      <c r="H8" s="4">
        <v>0</v>
      </c>
      <c r="I8" s="4">
        <f t="shared" si="0"/>
        <v>5</v>
      </c>
      <c r="J8" s="4" t="str">
        <f t="shared" si="1"/>
        <v>não</v>
      </c>
      <c r="K8" s="4">
        <f t="shared" si="2"/>
        <v>5</v>
      </c>
      <c r="L8" s="8">
        <f t="shared" si="3"/>
        <v>5</v>
      </c>
    </row>
    <row r="9" spans="1:12" x14ac:dyDescent="0.25">
      <c r="A9" s="2" t="s">
        <v>17</v>
      </c>
      <c r="B9" s="1" t="s">
        <v>15</v>
      </c>
      <c r="C9" s="1" t="s">
        <v>16</v>
      </c>
      <c r="D9" s="4">
        <v>8.75</v>
      </c>
      <c r="E9" s="4">
        <v>0</v>
      </c>
      <c r="F9" s="4">
        <v>0</v>
      </c>
      <c r="G9" s="4">
        <v>3.53</v>
      </c>
      <c r="H9" s="4" t="s">
        <v>92</v>
      </c>
      <c r="I9" s="4">
        <f t="shared" si="0"/>
        <v>6.14</v>
      </c>
      <c r="J9" s="4" t="str">
        <f t="shared" si="1"/>
        <v>não</v>
      </c>
      <c r="K9" s="4">
        <f t="shared" si="2"/>
        <v>6.14</v>
      </c>
      <c r="L9" s="8">
        <f t="shared" si="3"/>
        <v>6.14</v>
      </c>
    </row>
    <row r="10" spans="1:12" x14ac:dyDescent="0.25">
      <c r="A10" s="2" t="s">
        <v>60</v>
      </c>
      <c r="B10" s="1" t="s">
        <v>15</v>
      </c>
      <c r="C10" s="1" t="s">
        <v>59</v>
      </c>
      <c r="D10" s="4">
        <v>8.75</v>
      </c>
      <c r="E10" s="4">
        <v>0</v>
      </c>
      <c r="F10" s="4">
        <v>0</v>
      </c>
      <c r="G10" s="4">
        <v>3.53</v>
      </c>
      <c r="H10" s="4">
        <v>0</v>
      </c>
      <c r="I10" s="4">
        <f t="shared" si="0"/>
        <v>6.14</v>
      </c>
      <c r="J10" s="4" t="str">
        <f t="shared" si="1"/>
        <v>não</v>
      </c>
      <c r="K10" s="4">
        <f t="shared" si="2"/>
        <v>6.14</v>
      </c>
      <c r="L10" s="8">
        <f t="shared" si="3"/>
        <v>6.14</v>
      </c>
    </row>
    <row r="11" spans="1:12" x14ac:dyDescent="0.25">
      <c r="A11" s="2" t="s">
        <v>84</v>
      </c>
      <c r="B11" s="1" t="s">
        <v>82</v>
      </c>
      <c r="C11" s="1" t="s">
        <v>83</v>
      </c>
      <c r="D11" s="4">
        <v>5</v>
      </c>
      <c r="E11" s="4">
        <v>2.67</v>
      </c>
      <c r="F11" s="4">
        <v>0</v>
      </c>
      <c r="G11" s="4">
        <v>1.18</v>
      </c>
      <c r="H11" s="4">
        <v>0.63</v>
      </c>
      <c r="I11" s="4">
        <f t="shared" si="0"/>
        <v>3.09</v>
      </c>
      <c r="J11" s="4" t="str">
        <f t="shared" si="1"/>
        <v>não</v>
      </c>
      <c r="K11" s="4">
        <f t="shared" si="2"/>
        <v>3.09</v>
      </c>
      <c r="L11" s="8">
        <f t="shared" si="3"/>
        <v>3.09</v>
      </c>
    </row>
    <row r="12" spans="1:12" x14ac:dyDescent="0.25">
      <c r="A12" s="2" t="s">
        <v>46</v>
      </c>
      <c r="B12" s="1" t="s">
        <v>44</v>
      </c>
      <c r="C12" s="1" t="s">
        <v>45</v>
      </c>
      <c r="D12" s="4">
        <v>1.25</v>
      </c>
      <c r="E12" s="4">
        <v>10</v>
      </c>
      <c r="F12" s="4">
        <v>1.33</v>
      </c>
      <c r="G12" s="4">
        <v>0</v>
      </c>
      <c r="H12" s="4">
        <v>0</v>
      </c>
      <c r="I12" s="4">
        <f t="shared" si="0"/>
        <v>5</v>
      </c>
      <c r="J12" s="4" t="str">
        <f t="shared" si="1"/>
        <v>não</v>
      </c>
      <c r="K12" s="4">
        <f t="shared" si="2"/>
        <v>5</v>
      </c>
      <c r="L12" s="8">
        <f t="shared" si="3"/>
        <v>5</v>
      </c>
    </row>
    <row r="13" spans="1:12" x14ac:dyDescent="0.25">
      <c r="A13" s="2" t="s">
        <v>8</v>
      </c>
      <c r="B13" s="1" t="s">
        <v>6</v>
      </c>
      <c r="C13" s="1" t="s">
        <v>7</v>
      </c>
      <c r="D13" s="4">
        <v>7.5</v>
      </c>
      <c r="E13" s="4">
        <v>0</v>
      </c>
      <c r="F13" s="4">
        <v>0</v>
      </c>
      <c r="G13" s="4">
        <v>3.53</v>
      </c>
      <c r="H13" s="4">
        <v>0</v>
      </c>
      <c r="I13" s="4">
        <f t="shared" si="0"/>
        <v>5.5149999999999997</v>
      </c>
      <c r="J13" s="4" t="str">
        <f t="shared" si="1"/>
        <v>não</v>
      </c>
      <c r="K13" s="4">
        <f t="shared" si="2"/>
        <v>5.5149999999999997</v>
      </c>
      <c r="L13" s="8">
        <f t="shared" si="3"/>
        <v>5.5149999999999997</v>
      </c>
    </row>
    <row r="14" spans="1:12" x14ac:dyDescent="0.25">
      <c r="A14" s="2" t="s">
        <v>55</v>
      </c>
      <c r="B14" s="1" t="s">
        <v>53</v>
      </c>
      <c r="C14" s="1" t="s">
        <v>54</v>
      </c>
      <c r="D14" s="4">
        <v>5</v>
      </c>
      <c r="E14" s="4">
        <v>1.33</v>
      </c>
      <c r="F14" s="4">
        <v>0</v>
      </c>
      <c r="G14" s="4">
        <v>1.18</v>
      </c>
      <c r="H14" s="4">
        <v>0.63</v>
      </c>
      <c r="I14" s="4">
        <f t="shared" si="0"/>
        <v>3.09</v>
      </c>
      <c r="J14" s="4" t="str">
        <f t="shared" si="1"/>
        <v>não</v>
      </c>
      <c r="K14" s="4">
        <f t="shared" si="2"/>
        <v>3.09</v>
      </c>
      <c r="L14" s="8">
        <f t="shared" si="3"/>
        <v>3.09</v>
      </c>
    </row>
    <row r="15" spans="1:12" x14ac:dyDescent="0.25">
      <c r="A15" s="2" t="s">
        <v>69</v>
      </c>
      <c r="B15" s="1" t="s">
        <v>67</v>
      </c>
      <c r="C15" s="1" t="s">
        <v>68</v>
      </c>
      <c r="D15" s="4">
        <v>8.75</v>
      </c>
      <c r="E15" s="4">
        <v>3.33</v>
      </c>
      <c r="F15" s="4">
        <v>0</v>
      </c>
      <c r="G15" s="4">
        <v>0</v>
      </c>
      <c r="H15" s="4">
        <v>0</v>
      </c>
      <c r="I15" s="4">
        <f t="shared" si="0"/>
        <v>4.375</v>
      </c>
      <c r="J15" s="4" t="str">
        <f t="shared" si="1"/>
        <v>não</v>
      </c>
      <c r="K15" s="4">
        <f t="shared" si="2"/>
        <v>4.375</v>
      </c>
      <c r="L15" s="8">
        <f t="shared" si="3"/>
        <v>4.375</v>
      </c>
    </row>
    <row r="16" spans="1:12" x14ac:dyDescent="0.25">
      <c r="A16" s="2" t="s">
        <v>5</v>
      </c>
      <c r="B16" s="1" t="s">
        <v>3</v>
      </c>
      <c r="C16" s="1" t="s">
        <v>4</v>
      </c>
      <c r="D16" s="4">
        <v>0</v>
      </c>
      <c r="E16" s="4">
        <v>0</v>
      </c>
      <c r="F16" s="4">
        <v>0</v>
      </c>
      <c r="G16" s="4">
        <v>0</v>
      </c>
      <c r="H16" s="4" t="s">
        <v>92</v>
      </c>
      <c r="I16" s="4">
        <f t="shared" si="0"/>
        <v>0</v>
      </c>
      <c r="J16" s="4" t="str">
        <f t="shared" si="1"/>
        <v>não</v>
      </c>
      <c r="K16" s="4">
        <f t="shared" si="2"/>
        <v>0</v>
      </c>
      <c r="L16" s="8">
        <v>0</v>
      </c>
    </row>
    <row r="17" spans="1:12" x14ac:dyDescent="0.25">
      <c r="A17" s="2" t="s">
        <v>52</v>
      </c>
      <c r="B17" s="1" t="s">
        <v>50</v>
      </c>
      <c r="C17" s="1" t="s">
        <v>51</v>
      </c>
      <c r="D17" s="4">
        <v>7.5</v>
      </c>
      <c r="E17" s="4">
        <v>0</v>
      </c>
      <c r="F17" s="4">
        <v>0</v>
      </c>
      <c r="G17" s="4">
        <v>0</v>
      </c>
      <c r="H17" s="4">
        <v>0.63</v>
      </c>
      <c r="I17" s="4">
        <f t="shared" si="0"/>
        <v>4.0650000000000004</v>
      </c>
      <c r="J17" s="4" t="str">
        <f t="shared" si="1"/>
        <v>não</v>
      </c>
      <c r="K17" s="4">
        <f t="shared" si="2"/>
        <v>4.0650000000000004</v>
      </c>
      <c r="L17" s="8">
        <f t="shared" si="3"/>
        <v>4.0650000000000004</v>
      </c>
    </row>
    <row r="18" spans="1:12" x14ac:dyDescent="0.25">
      <c r="A18" s="2" t="s">
        <v>37</v>
      </c>
      <c r="B18" s="1" t="s">
        <v>35</v>
      </c>
      <c r="C18" s="1" t="s">
        <v>36</v>
      </c>
      <c r="D18" s="4">
        <v>8.75</v>
      </c>
      <c r="E18" s="4">
        <v>0.67</v>
      </c>
      <c r="F18" s="4">
        <v>0</v>
      </c>
      <c r="G18" s="4">
        <v>1.18</v>
      </c>
      <c r="H18" s="4">
        <v>0.63</v>
      </c>
      <c r="I18" s="4">
        <f t="shared" si="0"/>
        <v>4.9649999999999999</v>
      </c>
      <c r="J18" s="4" t="str">
        <f t="shared" si="1"/>
        <v>não</v>
      </c>
      <c r="K18" s="4">
        <f t="shared" si="2"/>
        <v>4.9649999999999999</v>
      </c>
      <c r="L18" s="8">
        <f t="shared" si="3"/>
        <v>4.9649999999999999</v>
      </c>
    </row>
    <row r="19" spans="1:12" x14ac:dyDescent="0.25">
      <c r="A19" s="2" t="s">
        <v>66</v>
      </c>
      <c r="B19" s="1" t="s">
        <v>64</v>
      </c>
      <c r="C19" s="1" t="s">
        <v>65</v>
      </c>
      <c r="D19" s="4">
        <v>4.17</v>
      </c>
      <c r="E19" s="4">
        <v>0</v>
      </c>
      <c r="F19" s="4">
        <v>0</v>
      </c>
      <c r="G19" s="4">
        <v>0</v>
      </c>
      <c r="H19" s="4">
        <v>0.63</v>
      </c>
      <c r="I19" s="4">
        <f t="shared" si="0"/>
        <v>2.4</v>
      </c>
      <c r="J19" s="4" t="str">
        <f t="shared" si="1"/>
        <v>não</v>
      </c>
      <c r="K19" s="4">
        <f t="shared" si="2"/>
        <v>2.4</v>
      </c>
      <c r="L19" s="8">
        <f t="shared" si="3"/>
        <v>3</v>
      </c>
    </row>
    <row r="20" spans="1:12" x14ac:dyDescent="0.25">
      <c r="A20" s="2" t="s">
        <v>75</v>
      </c>
      <c r="B20" s="1" t="s">
        <v>73</v>
      </c>
      <c r="C20" s="1" t="s">
        <v>74</v>
      </c>
      <c r="D20" s="4">
        <v>5</v>
      </c>
      <c r="E20" s="4">
        <v>0.67</v>
      </c>
      <c r="F20" s="4">
        <v>0</v>
      </c>
      <c r="G20" s="4">
        <v>2.35</v>
      </c>
      <c r="H20" s="4">
        <v>0.63</v>
      </c>
      <c r="I20" s="4">
        <f t="shared" si="0"/>
        <v>3.6749999999999998</v>
      </c>
      <c r="J20" s="4" t="str">
        <f t="shared" si="1"/>
        <v>não</v>
      </c>
      <c r="K20" s="4">
        <f t="shared" si="2"/>
        <v>3.6749999999999998</v>
      </c>
      <c r="L20" s="8">
        <f t="shared" si="3"/>
        <v>3.6749999999999998</v>
      </c>
    </row>
    <row r="21" spans="1:12" x14ac:dyDescent="0.25">
      <c r="A21" s="2" t="s">
        <v>63</v>
      </c>
      <c r="B21" s="1" t="s">
        <v>61</v>
      </c>
      <c r="C21" s="1" t="s">
        <v>62</v>
      </c>
      <c r="D21" s="4">
        <v>8.75</v>
      </c>
      <c r="E21" s="4">
        <v>0</v>
      </c>
      <c r="F21" s="4">
        <v>0</v>
      </c>
      <c r="G21" s="4">
        <v>3.53</v>
      </c>
      <c r="H21" s="4" t="s">
        <v>92</v>
      </c>
      <c r="I21" s="4">
        <f t="shared" si="0"/>
        <v>6.14</v>
      </c>
      <c r="J21" s="4" t="str">
        <f t="shared" si="1"/>
        <v>não</v>
      </c>
      <c r="K21" s="4">
        <f t="shared" si="2"/>
        <v>6.14</v>
      </c>
      <c r="L21" s="8">
        <f t="shared" si="3"/>
        <v>6.14</v>
      </c>
    </row>
    <row r="22" spans="1:12" x14ac:dyDescent="0.25">
      <c r="A22" s="2" t="s">
        <v>58</v>
      </c>
      <c r="B22" s="1" t="s">
        <v>56</v>
      </c>
      <c r="C22" s="1" t="s">
        <v>57</v>
      </c>
      <c r="D22" s="4">
        <v>1.67</v>
      </c>
      <c r="E22" s="4">
        <v>5.33</v>
      </c>
      <c r="F22" s="4">
        <v>4</v>
      </c>
      <c r="G22" s="4">
        <v>0</v>
      </c>
      <c r="H22" s="4">
        <v>0.63</v>
      </c>
      <c r="I22" s="4">
        <f t="shared" si="0"/>
        <v>3.3200000000000003</v>
      </c>
      <c r="J22" s="4" t="str">
        <f t="shared" si="1"/>
        <v>não</v>
      </c>
      <c r="K22" s="4">
        <f t="shared" si="2"/>
        <v>3.3200000000000003</v>
      </c>
      <c r="L22" s="8">
        <f t="shared" si="3"/>
        <v>3.3200000000000003</v>
      </c>
    </row>
    <row r="23" spans="1:12" x14ac:dyDescent="0.25">
      <c r="A23" s="2" t="s">
        <v>40</v>
      </c>
      <c r="B23" s="1" t="s">
        <v>38</v>
      </c>
      <c r="C23" s="1" t="s">
        <v>39</v>
      </c>
      <c r="D23" s="4">
        <v>3.33</v>
      </c>
      <c r="E23" s="4">
        <v>6</v>
      </c>
      <c r="F23" s="4">
        <v>2</v>
      </c>
      <c r="G23" s="4">
        <v>0</v>
      </c>
      <c r="H23" s="4">
        <v>0</v>
      </c>
      <c r="I23" s="4">
        <f t="shared" si="0"/>
        <v>3</v>
      </c>
      <c r="J23" s="4" t="str">
        <f t="shared" si="1"/>
        <v>não</v>
      </c>
      <c r="K23" s="4">
        <f t="shared" si="2"/>
        <v>3</v>
      </c>
      <c r="L23" s="8">
        <f t="shared" si="3"/>
        <v>3</v>
      </c>
    </row>
    <row r="24" spans="1:12" x14ac:dyDescent="0.25">
      <c r="A24" s="2" t="s">
        <v>14</v>
      </c>
      <c r="B24" s="1" t="s">
        <v>12</v>
      </c>
      <c r="C24" s="1" t="s">
        <v>13</v>
      </c>
      <c r="D24" s="4">
        <v>6.25</v>
      </c>
      <c r="E24" s="4">
        <v>0</v>
      </c>
      <c r="F24" s="4">
        <v>4</v>
      </c>
      <c r="G24" s="4">
        <v>0</v>
      </c>
      <c r="H24" s="4">
        <v>0.63</v>
      </c>
      <c r="I24" s="4">
        <f t="shared" si="0"/>
        <v>3.6266666666666669</v>
      </c>
      <c r="J24" s="4" t="str">
        <f t="shared" si="1"/>
        <v>não</v>
      </c>
      <c r="K24" s="4">
        <f t="shared" si="2"/>
        <v>3.6266666666666669</v>
      </c>
      <c r="L24" s="8">
        <f t="shared" si="3"/>
        <v>3.6266666666666669</v>
      </c>
    </row>
    <row r="25" spans="1:12" x14ac:dyDescent="0.25">
      <c r="A25" s="2" t="s">
        <v>72</v>
      </c>
      <c r="B25" s="1" t="s">
        <v>70</v>
      </c>
      <c r="C25" s="1" t="s">
        <v>71</v>
      </c>
      <c r="D25" s="4">
        <v>5</v>
      </c>
      <c r="E25" s="4">
        <v>9.33</v>
      </c>
      <c r="F25" s="4">
        <v>3.33</v>
      </c>
      <c r="G25" s="4">
        <v>3.53</v>
      </c>
      <c r="H25" s="4" t="s">
        <v>92</v>
      </c>
      <c r="I25" s="4">
        <f t="shared" si="0"/>
        <v>6.43</v>
      </c>
      <c r="J25" s="4" t="str">
        <f t="shared" si="1"/>
        <v>não</v>
      </c>
      <c r="K25" s="4">
        <f t="shared" si="2"/>
        <v>6.43</v>
      </c>
      <c r="L25" s="8">
        <f t="shared" si="3"/>
        <v>6.43</v>
      </c>
    </row>
    <row r="26" spans="1:12" x14ac:dyDescent="0.25">
      <c r="A26" s="2" t="s">
        <v>78</v>
      </c>
      <c r="B26" s="1" t="s">
        <v>76</v>
      </c>
      <c r="C26" s="1" t="s">
        <v>77</v>
      </c>
      <c r="D26" s="4">
        <v>3.75</v>
      </c>
      <c r="E26" s="4">
        <v>0</v>
      </c>
      <c r="F26" s="4">
        <v>0</v>
      </c>
      <c r="G26" s="4">
        <v>0</v>
      </c>
      <c r="H26" s="4">
        <v>0</v>
      </c>
      <c r="I26" s="4">
        <f t="shared" si="0"/>
        <v>1.875</v>
      </c>
      <c r="J26" s="4" t="str">
        <f t="shared" si="1"/>
        <v>não</v>
      </c>
      <c r="K26" s="4">
        <f t="shared" si="2"/>
        <v>1.875</v>
      </c>
      <c r="L26" s="8">
        <f t="shared" si="3"/>
        <v>3</v>
      </c>
    </row>
    <row r="27" spans="1:12" x14ac:dyDescent="0.25">
      <c r="A27" s="2" t="s">
        <v>49</v>
      </c>
      <c r="B27" s="1" t="s">
        <v>47</v>
      </c>
      <c r="C27" s="1" t="s">
        <v>48</v>
      </c>
      <c r="D27" s="4">
        <v>7.5</v>
      </c>
      <c r="E27" s="4">
        <v>10</v>
      </c>
      <c r="F27" s="4">
        <v>2</v>
      </c>
      <c r="G27" s="4">
        <v>0</v>
      </c>
      <c r="H27" s="4">
        <v>0</v>
      </c>
      <c r="I27" s="4">
        <f t="shared" si="0"/>
        <v>5</v>
      </c>
      <c r="J27" s="4" t="str">
        <f t="shared" si="1"/>
        <v>não</v>
      </c>
      <c r="K27" s="4">
        <f t="shared" si="2"/>
        <v>5</v>
      </c>
      <c r="L27" s="8">
        <f t="shared" si="3"/>
        <v>5</v>
      </c>
    </row>
    <row r="28" spans="1:12" x14ac:dyDescent="0.25">
      <c r="A28" s="2" t="s">
        <v>43</v>
      </c>
      <c r="B28" s="1" t="s">
        <v>41</v>
      </c>
      <c r="C28" s="1" t="s">
        <v>42</v>
      </c>
      <c r="D28" s="4">
        <v>3.33</v>
      </c>
      <c r="E28" s="4">
        <v>0</v>
      </c>
      <c r="F28" s="4">
        <v>0</v>
      </c>
      <c r="G28" s="4">
        <v>0</v>
      </c>
      <c r="H28" s="4">
        <v>0</v>
      </c>
      <c r="I28" s="4">
        <f t="shared" si="0"/>
        <v>1.665</v>
      </c>
      <c r="J28" s="4" t="str">
        <f t="shared" si="1"/>
        <v>não</v>
      </c>
      <c r="K28" s="4">
        <f t="shared" si="2"/>
        <v>1.665</v>
      </c>
      <c r="L28" s="8">
        <f t="shared" si="3"/>
        <v>3</v>
      </c>
    </row>
    <row r="29" spans="1:12" x14ac:dyDescent="0.25">
      <c r="A29" s="2" t="s">
        <v>11</v>
      </c>
      <c r="B29" s="1" t="s">
        <v>9</v>
      </c>
      <c r="C29" s="1" t="s">
        <v>10</v>
      </c>
      <c r="D29" s="4">
        <v>1.67</v>
      </c>
      <c r="E29" s="4">
        <v>6</v>
      </c>
      <c r="F29" s="4">
        <v>3.33</v>
      </c>
      <c r="G29" s="4">
        <v>0</v>
      </c>
      <c r="H29" s="4">
        <v>0</v>
      </c>
      <c r="I29" s="4">
        <f t="shared" si="0"/>
        <v>3.11</v>
      </c>
      <c r="J29" s="4" t="str">
        <f t="shared" si="1"/>
        <v>não</v>
      </c>
      <c r="K29" s="4">
        <f t="shared" si="2"/>
        <v>3.11</v>
      </c>
      <c r="L29" s="8">
        <f t="shared" si="3"/>
        <v>3.11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I29">
    <sortCondition ref="B2:B29"/>
  </sortState>
  <conditionalFormatting sqref="I1:I29">
    <cfRule type="cellIs" dxfId="1" priority="5" operator="lessThan">
      <formula>5</formula>
    </cfRule>
  </conditionalFormatting>
  <conditionalFormatting sqref="K1:K29 L1">
    <cfRule type="cellIs" dxfId="0" priority="2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Paulo Seleghim</cp:lastModifiedBy>
  <dcterms:created xsi:type="dcterms:W3CDTF">2023-06-30T17:40:00Z</dcterms:created>
  <dcterms:modified xsi:type="dcterms:W3CDTF">2023-07-07T17:42:00Z</dcterms:modified>
  <cp:category/>
</cp:coreProperties>
</file>