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urno" sheetId="1" r:id="rId4"/>
    <sheet state="visible" name="Noturno" sheetId="2" r:id="rId5"/>
  </sheets>
  <definedNames/>
  <calcPr/>
</workbook>
</file>

<file path=xl/sharedStrings.xml><?xml version="1.0" encoding="utf-8"?>
<sst xmlns="http://schemas.openxmlformats.org/spreadsheetml/2006/main" count="10" uniqueCount="5">
  <si>
    <t>N USP</t>
  </si>
  <si>
    <t>Questão 1</t>
  </si>
  <si>
    <t>Questão 2</t>
  </si>
  <si>
    <t>Nota final</t>
  </si>
  <si>
    <t>Nota da P1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</si>
</sst>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3">
    <font>
      <sz val="10.0"/>
      <color rgb="FF000000"/>
      <name val="Arial"/>
      <scheme val="minor"/>
    </font>
    <font>
      <color theme="1"/>
      <name val="Arial"/>
    </font>
    <font>
      <color rgb="FF1D2125"/>
      <name val="Arial"/>
    </font>
  </fonts>
  <fills count="8">
    <fill>
      <patternFill patternType="none"/>
    </fill>
    <fill>
      <patternFill patternType="lightGray"/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  <fill>
      <patternFill patternType="solid">
        <fgColor rgb="FFF3F3F3"/>
        <bgColor rgb="FFF3F3F3"/>
      </patternFill>
    </fill>
    <fill>
      <patternFill patternType="solid">
        <fgColor rgb="FFEA9999"/>
        <bgColor rgb="FFEA9999"/>
      </patternFill>
    </fill>
    <fill>
      <patternFill patternType="solid">
        <fgColor rgb="FFD9EAD3"/>
        <bgColor rgb="FFD9EAD3"/>
      </patternFill>
    </fill>
  </fills>
  <borders count="5">
    <border/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2" fillId="3" fontId="1" numFmtId="0" xfId="0" applyAlignment="1" applyBorder="1" applyFill="1" applyFont="1">
      <alignment horizontal="right" vertical="bottom"/>
    </xf>
    <xf borderId="2" fillId="4" fontId="1" numFmtId="0" xfId="0" applyAlignment="1" applyBorder="1" applyFill="1" applyFont="1">
      <alignment horizontal="right" vertical="bottom"/>
    </xf>
    <xf borderId="2" fillId="3" fontId="1" numFmtId="2" xfId="0" applyAlignment="1" applyBorder="1" applyFont="1" applyNumberFormat="1">
      <alignment horizontal="right" vertical="bottom"/>
    </xf>
    <xf borderId="2" fillId="5" fontId="1" numFmtId="0" xfId="0" applyAlignment="1" applyBorder="1" applyFill="1" applyFont="1">
      <alignment horizontal="right" vertical="bottom"/>
    </xf>
    <xf borderId="2" fillId="5" fontId="1" numFmtId="2" xfId="0" applyAlignment="1" applyBorder="1" applyFont="1" applyNumberFormat="1">
      <alignment horizontal="right" vertical="bottom"/>
    </xf>
    <xf borderId="2" fillId="3" fontId="2" numFmtId="0" xfId="0" applyAlignment="1" applyBorder="1" applyFont="1">
      <alignment horizontal="right" vertical="bottom"/>
    </xf>
    <xf borderId="2" fillId="6" fontId="1" numFmtId="0" xfId="0" applyAlignment="1" applyBorder="1" applyFill="1" applyFont="1">
      <alignment horizontal="right" vertical="bottom"/>
    </xf>
    <xf borderId="2" fillId="7" fontId="1" numFmtId="0" xfId="0" applyAlignment="1" applyBorder="1" applyFill="1" applyFont="1">
      <alignment horizontal="right" vertical="bottom"/>
    </xf>
    <xf borderId="3" fillId="3" fontId="1" numFmtId="0" xfId="0" applyAlignment="1" applyBorder="1" applyFont="1">
      <alignment horizontal="right" vertical="bottom"/>
    </xf>
    <xf borderId="1" fillId="3" fontId="1" numFmtId="0" xfId="0" applyAlignment="1" applyBorder="1" applyFont="1">
      <alignment readingOrder="0" vertical="bottom"/>
    </xf>
    <xf borderId="1" fillId="6" fontId="1" numFmtId="0" xfId="0" applyAlignment="1" applyBorder="1" applyFont="1">
      <alignment horizontal="right" vertical="bottom"/>
    </xf>
    <xf borderId="1" fillId="3" fontId="1" numFmtId="2" xfId="0" applyAlignment="1" applyBorder="1" applyFont="1" applyNumberFormat="1">
      <alignment horizontal="right" vertical="bottom"/>
    </xf>
    <xf borderId="3" fillId="2" fontId="1" numFmtId="0" xfId="0" applyAlignment="1" applyBorder="1" applyFont="1">
      <alignment vertical="bottom"/>
    </xf>
    <xf borderId="1" fillId="2" fontId="1" numFmtId="2" xfId="0" applyAlignment="1" applyBorder="1" applyFont="1" applyNumberFormat="1">
      <alignment vertical="bottom"/>
    </xf>
    <xf borderId="4" fillId="3" fontId="1" numFmtId="0" xfId="0" applyAlignment="1" applyBorder="1" applyFont="1">
      <alignment horizontal="right" vertical="bottom"/>
    </xf>
    <xf borderId="4" fillId="5" fontId="1" numFmtId="0" xfId="0" applyAlignment="1" applyBorder="1" applyFont="1">
      <alignment horizontal="right" vertical="bottom"/>
    </xf>
    <xf borderId="2" fillId="3" fontId="1" numFmtId="0" xfId="0" applyAlignment="1" applyBorder="1" applyFont="1">
      <alignment readingOrder="0" vertical="bottom"/>
    </xf>
    <xf borderId="2" fillId="6" fontId="1" numFmtId="164" xfId="0" applyAlignment="1" applyBorder="1" applyFont="1" applyNumberFormat="1">
      <alignment horizontal="right" vertical="bottom"/>
    </xf>
    <xf borderId="3" fillId="6" fontId="1" numFmtId="0" xfId="0" applyAlignment="1" applyBorder="1" applyFont="1">
      <alignment horizontal="right" vertical="bottom"/>
    </xf>
    <xf borderId="3" fillId="5" fontId="1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2">
        <v>1.2567311E7</v>
      </c>
      <c r="B2" s="2">
        <v>5.0</v>
      </c>
      <c r="C2" s="2">
        <v>3.75</v>
      </c>
      <c r="D2" s="3">
        <f t="shared" ref="D2:D30" si="1">SUM(B2:C2)</f>
        <v>8.75</v>
      </c>
      <c r="E2" s="4">
        <f t="shared" ref="E2:E30" si="2">D2/4</f>
        <v>2.1875</v>
      </c>
    </row>
    <row r="3">
      <c r="A3" s="5">
        <v>1.2560575E7</v>
      </c>
      <c r="B3" s="5">
        <v>5.0</v>
      </c>
      <c r="C3" s="5">
        <v>3.5</v>
      </c>
      <c r="D3" s="3">
        <f t="shared" si="1"/>
        <v>8.5</v>
      </c>
      <c r="E3" s="6">
        <f t="shared" si="2"/>
        <v>2.125</v>
      </c>
    </row>
    <row r="4">
      <c r="A4" s="2">
        <v>1.256094E7</v>
      </c>
      <c r="B4" s="2">
        <v>5.0</v>
      </c>
      <c r="C4" s="2">
        <v>1.0</v>
      </c>
      <c r="D4" s="3">
        <f t="shared" si="1"/>
        <v>6</v>
      </c>
      <c r="E4" s="4">
        <f t="shared" si="2"/>
        <v>1.5</v>
      </c>
    </row>
    <row r="5">
      <c r="A5" s="5">
        <v>1.2561152E7</v>
      </c>
      <c r="B5" s="5">
        <v>5.0</v>
      </c>
      <c r="C5" s="5">
        <v>5.0</v>
      </c>
      <c r="D5" s="3">
        <f t="shared" si="1"/>
        <v>10</v>
      </c>
      <c r="E5" s="6">
        <f t="shared" si="2"/>
        <v>2.5</v>
      </c>
    </row>
    <row r="6">
      <c r="A6" s="7">
        <v>1.1398502E7</v>
      </c>
      <c r="B6" s="2">
        <v>0.0</v>
      </c>
      <c r="C6" s="2">
        <v>2.35</v>
      </c>
      <c r="D6" s="8">
        <f t="shared" si="1"/>
        <v>2.35</v>
      </c>
      <c r="E6" s="4">
        <f t="shared" si="2"/>
        <v>0.5875</v>
      </c>
    </row>
    <row r="7">
      <c r="A7" s="5">
        <v>1.1811502E7</v>
      </c>
      <c r="B7" s="5">
        <v>0.1</v>
      </c>
      <c r="C7" s="5">
        <v>2.0</v>
      </c>
      <c r="D7" s="8">
        <f t="shared" si="1"/>
        <v>2.1</v>
      </c>
      <c r="E7" s="6">
        <f t="shared" si="2"/>
        <v>0.525</v>
      </c>
    </row>
    <row r="8">
      <c r="A8" s="2">
        <v>1.254376E7</v>
      </c>
      <c r="B8" s="2">
        <v>4.25</v>
      </c>
      <c r="C8" s="2">
        <f>1+1.5+0.75*2.5</f>
        <v>4.375</v>
      </c>
      <c r="D8" s="3">
        <f t="shared" si="1"/>
        <v>8.625</v>
      </c>
      <c r="E8" s="4">
        <f t="shared" si="2"/>
        <v>2.15625</v>
      </c>
    </row>
    <row r="9">
      <c r="A9" s="5">
        <v>1.127658E7</v>
      </c>
      <c r="B9" s="5">
        <f>3+0.25*2</f>
        <v>3.5</v>
      </c>
      <c r="C9" s="5">
        <v>5.0</v>
      </c>
      <c r="D9" s="3">
        <f t="shared" si="1"/>
        <v>8.5</v>
      </c>
      <c r="E9" s="6">
        <f t="shared" si="2"/>
        <v>2.125</v>
      </c>
    </row>
    <row r="10">
      <c r="A10" s="2">
        <v>1.2560724E7</v>
      </c>
      <c r="B10" s="2">
        <v>5.0</v>
      </c>
      <c r="C10" s="2">
        <v>4.0</v>
      </c>
      <c r="D10" s="3">
        <f t="shared" si="1"/>
        <v>9</v>
      </c>
      <c r="E10" s="4">
        <f t="shared" si="2"/>
        <v>2.25</v>
      </c>
    </row>
    <row r="11">
      <c r="A11" s="5">
        <v>1.2428055E7</v>
      </c>
      <c r="B11" s="5">
        <v>4.25</v>
      </c>
      <c r="C11" s="5">
        <v>5.0</v>
      </c>
      <c r="D11" s="3">
        <f t="shared" si="1"/>
        <v>9.25</v>
      </c>
      <c r="E11" s="6">
        <f t="shared" si="2"/>
        <v>2.3125</v>
      </c>
    </row>
    <row r="12">
      <c r="A12" s="2">
        <v>1.2683102E7</v>
      </c>
      <c r="B12" s="2">
        <v>0.1</v>
      </c>
      <c r="C12" s="2">
        <v>2.0</v>
      </c>
      <c r="D12" s="8">
        <f t="shared" si="1"/>
        <v>2.1</v>
      </c>
      <c r="E12" s="4">
        <f t="shared" si="2"/>
        <v>0.525</v>
      </c>
    </row>
    <row r="13">
      <c r="A13" s="5">
        <v>1.1276468E7</v>
      </c>
      <c r="B13" s="5">
        <v>3.0</v>
      </c>
      <c r="C13" s="5">
        <v>2.0</v>
      </c>
      <c r="D13" s="3">
        <f t="shared" si="1"/>
        <v>5</v>
      </c>
      <c r="E13" s="6">
        <f t="shared" si="2"/>
        <v>1.25</v>
      </c>
    </row>
    <row r="14">
      <c r="A14" s="2">
        <v>1.2561169E7</v>
      </c>
      <c r="B14" s="2">
        <v>5.0</v>
      </c>
      <c r="C14" s="9">
        <v>5.0</v>
      </c>
      <c r="D14" s="3">
        <f t="shared" si="1"/>
        <v>10</v>
      </c>
      <c r="E14" s="4">
        <f t="shared" si="2"/>
        <v>2.5</v>
      </c>
    </row>
    <row r="15">
      <c r="A15" s="5">
        <v>1.256135E7</v>
      </c>
      <c r="B15" s="5">
        <f>3+0.75*2</f>
        <v>4.5</v>
      </c>
      <c r="C15" s="5">
        <f>0.75+1.5+2.5</f>
        <v>4.75</v>
      </c>
      <c r="D15" s="3">
        <f t="shared" si="1"/>
        <v>9.25</v>
      </c>
      <c r="E15" s="6">
        <f t="shared" si="2"/>
        <v>2.3125</v>
      </c>
    </row>
    <row r="16">
      <c r="A16" s="2">
        <v>1.085184E7</v>
      </c>
      <c r="B16" s="2">
        <v>3.5</v>
      </c>
      <c r="C16" s="2">
        <v>2.75</v>
      </c>
      <c r="D16" s="3">
        <f t="shared" si="1"/>
        <v>6.25</v>
      </c>
      <c r="E16" s="4">
        <f t="shared" si="2"/>
        <v>1.5625</v>
      </c>
    </row>
    <row r="17">
      <c r="A17" s="5">
        <v>1.2567353E7</v>
      </c>
      <c r="B17" s="5">
        <v>5.0</v>
      </c>
      <c r="C17" s="5">
        <v>5.0</v>
      </c>
      <c r="D17" s="3">
        <f t="shared" si="1"/>
        <v>10</v>
      </c>
      <c r="E17" s="6">
        <f t="shared" si="2"/>
        <v>2.5</v>
      </c>
    </row>
    <row r="18">
      <c r="A18" s="2">
        <v>1.2560616E7</v>
      </c>
      <c r="B18" s="2">
        <v>4.25</v>
      </c>
      <c r="C18" s="2">
        <v>5.0</v>
      </c>
      <c r="D18" s="3">
        <f t="shared" si="1"/>
        <v>9.25</v>
      </c>
      <c r="E18" s="4">
        <f t="shared" si="2"/>
        <v>2.3125</v>
      </c>
    </row>
    <row r="19">
      <c r="A19" s="5">
        <v>1.2560787E7</v>
      </c>
      <c r="B19" s="5">
        <v>5.0</v>
      </c>
      <c r="C19" s="5">
        <v>1.85</v>
      </c>
      <c r="D19" s="3">
        <f t="shared" si="1"/>
        <v>6.85</v>
      </c>
      <c r="E19" s="6">
        <f t="shared" si="2"/>
        <v>1.7125</v>
      </c>
    </row>
    <row r="20">
      <c r="A20" s="2">
        <v>1.1222721E7</v>
      </c>
      <c r="B20" s="2">
        <v>4.25</v>
      </c>
      <c r="C20" s="2">
        <v>2.5</v>
      </c>
      <c r="D20" s="3">
        <f t="shared" si="1"/>
        <v>6.75</v>
      </c>
      <c r="E20" s="4">
        <f t="shared" si="2"/>
        <v>1.6875</v>
      </c>
    </row>
    <row r="21">
      <c r="A21" s="2">
        <v>1.256077E7</v>
      </c>
      <c r="B21" s="2">
        <v>3.5</v>
      </c>
      <c r="C21" s="2">
        <v>3.75</v>
      </c>
      <c r="D21" s="3">
        <f t="shared" si="1"/>
        <v>7.25</v>
      </c>
      <c r="E21" s="4">
        <f t="shared" si="2"/>
        <v>1.8125</v>
      </c>
    </row>
    <row r="22">
      <c r="A22" s="5">
        <v>1.2560561E7</v>
      </c>
      <c r="B22" s="5">
        <v>10.0</v>
      </c>
      <c r="C22" s="5">
        <v>10.0</v>
      </c>
      <c r="D22" s="3">
        <f t="shared" si="1"/>
        <v>20</v>
      </c>
      <c r="E22" s="6">
        <f t="shared" si="2"/>
        <v>5</v>
      </c>
    </row>
    <row r="23">
      <c r="A23" s="2">
        <v>1.2561051E7</v>
      </c>
      <c r="B23" s="2">
        <v>3.1</v>
      </c>
      <c r="C23" s="2">
        <v>2.5</v>
      </c>
      <c r="D23" s="3">
        <f t="shared" si="1"/>
        <v>5.6</v>
      </c>
      <c r="E23" s="4">
        <f t="shared" si="2"/>
        <v>1.4</v>
      </c>
    </row>
    <row r="24">
      <c r="A24" s="5">
        <v>1.19119E7</v>
      </c>
      <c r="B24" s="5">
        <v>5.0</v>
      </c>
      <c r="C24" s="5">
        <v>3.75</v>
      </c>
      <c r="D24" s="3">
        <f t="shared" si="1"/>
        <v>8.75</v>
      </c>
      <c r="E24" s="6">
        <f t="shared" si="2"/>
        <v>2.1875</v>
      </c>
    </row>
    <row r="25">
      <c r="A25" s="2">
        <v>1.2560881E7</v>
      </c>
      <c r="B25" s="2">
        <f>0.75*3</f>
        <v>2.25</v>
      </c>
      <c r="C25" s="2">
        <f>0.75+0.25*2.5</f>
        <v>1.375</v>
      </c>
      <c r="D25" s="8">
        <f t="shared" si="1"/>
        <v>3.625</v>
      </c>
      <c r="E25" s="4">
        <f t="shared" si="2"/>
        <v>0.90625</v>
      </c>
    </row>
    <row r="26">
      <c r="A26" s="5">
        <v>1.1813136E7</v>
      </c>
      <c r="B26" s="5">
        <v>4.5</v>
      </c>
      <c r="C26" s="5">
        <v>5.0</v>
      </c>
      <c r="D26" s="3">
        <f t="shared" si="1"/>
        <v>9.5</v>
      </c>
      <c r="E26" s="6">
        <f t="shared" si="2"/>
        <v>2.375</v>
      </c>
    </row>
    <row r="27">
      <c r="A27" s="2">
        <v>1.2561343E7</v>
      </c>
      <c r="B27" s="2">
        <v>2.0</v>
      </c>
      <c r="C27" s="2">
        <v>3.75</v>
      </c>
      <c r="D27" s="3">
        <f t="shared" si="1"/>
        <v>5.75</v>
      </c>
      <c r="E27" s="4">
        <f t="shared" si="2"/>
        <v>1.4375</v>
      </c>
    </row>
    <row r="28">
      <c r="A28" s="5">
        <v>1.2561576E7</v>
      </c>
      <c r="B28" s="5">
        <v>0.5</v>
      </c>
      <c r="C28" s="5">
        <v>1.5</v>
      </c>
      <c r="D28" s="8">
        <f t="shared" si="1"/>
        <v>2</v>
      </c>
      <c r="E28" s="6">
        <f t="shared" si="2"/>
        <v>0.5</v>
      </c>
    </row>
    <row r="29">
      <c r="A29" s="2">
        <v>1.2561426E7</v>
      </c>
      <c r="B29" s="2">
        <v>2.25</v>
      </c>
      <c r="C29" s="2">
        <v>1.5</v>
      </c>
      <c r="D29" s="8">
        <f t="shared" si="1"/>
        <v>3.75</v>
      </c>
      <c r="E29" s="4">
        <f t="shared" si="2"/>
        <v>0.9375</v>
      </c>
    </row>
    <row r="30">
      <c r="A30" s="10">
        <v>1.2561405E7</v>
      </c>
      <c r="B30" s="11">
        <v>0.0</v>
      </c>
      <c r="C30" s="11">
        <v>0.0</v>
      </c>
      <c r="D30" s="12">
        <f t="shared" si="1"/>
        <v>0</v>
      </c>
      <c r="E30" s="13">
        <f t="shared" si="2"/>
        <v>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4" t="s">
        <v>0</v>
      </c>
      <c r="B1" s="1" t="s">
        <v>1</v>
      </c>
      <c r="C1" s="1" t="s">
        <v>2</v>
      </c>
      <c r="D1" s="1" t="s">
        <v>3</v>
      </c>
      <c r="E1" s="15" t="s">
        <v>4</v>
      </c>
    </row>
    <row r="2">
      <c r="A2" s="16">
        <v>1.269301E7</v>
      </c>
      <c r="B2" s="2">
        <v>5.0</v>
      </c>
      <c r="C2" s="2">
        <v>5.0</v>
      </c>
      <c r="D2" s="3">
        <f t="shared" ref="D2:D54" si="1">SUM(B2:C2)</f>
        <v>10</v>
      </c>
      <c r="E2" s="4">
        <f t="shared" ref="E2:E59" si="2">D2/4</f>
        <v>2.5</v>
      </c>
    </row>
    <row r="3">
      <c r="A3" s="17">
        <v>7578706.0</v>
      </c>
      <c r="B3" s="5">
        <v>0.0</v>
      </c>
      <c r="C3" s="5">
        <v>5.0</v>
      </c>
      <c r="D3" s="3">
        <f t="shared" si="1"/>
        <v>5</v>
      </c>
      <c r="E3" s="6">
        <f t="shared" si="2"/>
        <v>1.25</v>
      </c>
    </row>
    <row r="4">
      <c r="A4" s="16">
        <v>8943535.0</v>
      </c>
      <c r="B4" s="2">
        <f>0.75*3+2</f>
        <v>4.25</v>
      </c>
      <c r="C4" s="2">
        <v>5.0</v>
      </c>
      <c r="D4" s="3">
        <f t="shared" si="1"/>
        <v>9.25</v>
      </c>
      <c r="E4" s="4">
        <f t="shared" si="2"/>
        <v>2.3125</v>
      </c>
    </row>
    <row r="5">
      <c r="A5" s="17">
        <v>1.1880052E7</v>
      </c>
      <c r="B5" s="5">
        <v>1.1</v>
      </c>
      <c r="C5" s="5">
        <v>4.7</v>
      </c>
      <c r="D5" s="3">
        <f t="shared" si="1"/>
        <v>5.8</v>
      </c>
      <c r="E5" s="6">
        <f t="shared" si="2"/>
        <v>1.45</v>
      </c>
    </row>
    <row r="6">
      <c r="A6" s="16">
        <v>1.2561173E7</v>
      </c>
      <c r="B6" s="2">
        <v>5.0</v>
      </c>
      <c r="C6" s="2">
        <v>2.0</v>
      </c>
      <c r="D6" s="3">
        <f t="shared" si="1"/>
        <v>7</v>
      </c>
      <c r="E6" s="4">
        <f t="shared" si="2"/>
        <v>1.75</v>
      </c>
    </row>
    <row r="7">
      <c r="A7" s="17">
        <v>1.262551E7</v>
      </c>
      <c r="B7" s="5">
        <v>4.25</v>
      </c>
      <c r="C7" s="5">
        <v>2.5</v>
      </c>
      <c r="D7" s="3">
        <f t="shared" si="1"/>
        <v>6.75</v>
      </c>
      <c r="E7" s="6">
        <f t="shared" si="2"/>
        <v>1.6875</v>
      </c>
    </row>
    <row r="8">
      <c r="A8" s="16">
        <v>1.1911873E7</v>
      </c>
      <c r="B8" s="2">
        <v>0.0</v>
      </c>
      <c r="C8" s="2">
        <v>1.5</v>
      </c>
      <c r="D8" s="8">
        <f t="shared" si="1"/>
        <v>1.5</v>
      </c>
      <c r="E8" s="4">
        <f t="shared" si="2"/>
        <v>0.375</v>
      </c>
    </row>
    <row r="9">
      <c r="A9" s="16">
        <v>1.1298084E7</v>
      </c>
      <c r="B9" s="18">
        <v>0.0</v>
      </c>
      <c r="C9" s="18">
        <v>0.0</v>
      </c>
      <c r="D9" s="8">
        <f t="shared" si="1"/>
        <v>0</v>
      </c>
      <c r="E9" s="4">
        <f t="shared" si="2"/>
        <v>0</v>
      </c>
    </row>
    <row r="10">
      <c r="A10" s="16">
        <v>1.181404E7</v>
      </c>
      <c r="B10" s="18">
        <v>0.0</v>
      </c>
      <c r="C10" s="18">
        <v>0.0</v>
      </c>
      <c r="D10" s="8">
        <f t="shared" si="1"/>
        <v>0</v>
      </c>
      <c r="E10" s="4">
        <f t="shared" si="2"/>
        <v>0</v>
      </c>
    </row>
    <row r="11">
      <c r="A11" s="17">
        <v>1.2625163E7</v>
      </c>
      <c r="B11" s="5">
        <v>2.75</v>
      </c>
      <c r="C11" s="5">
        <v>2.25</v>
      </c>
      <c r="D11" s="3">
        <f t="shared" si="1"/>
        <v>5</v>
      </c>
      <c r="E11" s="6">
        <f t="shared" si="2"/>
        <v>1.25</v>
      </c>
    </row>
    <row r="12">
      <c r="A12" s="16">
        <v>1.2560683E7</v>
      </c>
      <c r="B12" s="2">
        <v>2.0</v>
      </c>
      <c r="C12" s="2">
        <v>3.1</v>
      </c>
      <c r="D12" s="3">
        <f t="shared" si="1"/>
        <v>5.1</v>
      </c>
      <c r="E12" s="4">
        <f t="shared" si="2"/>
        <v>1.275</v>
      </c>
    </row>
    <row r="13">
      <c r="A13" s="17">
        <v>1.2691515E7</v>
      </c>
      <c r="B13" s="5">
        <v>2.0</v>
      </c>
      <c r="C13" s="5">
        <v>1.875</v>
      </c>
      <c r="D13" s="19">
        <f t="shared" si="1"/>
        <v>3.875</v>
      </c>
      <c r="E13" s="6">
        <f t="shared" si="2"/>
        <v>0.96875</v>
      </c>
    </row>
    <row r="14">
      <c r="A14" s="16">
        <v>7992601.0</v>
      </c>
      <c r="B14" s="18">
        <v>0.0</v>
      </c>
      <c r="C14" s="18">
        <v>0.0</v>
      </c>
      <c r="D14" s="8">
        <f t="shared" si="1"/>
        <v>0</v>
      </c>
      <c r="E14" s="4">
        <f t="shared" si="2"/>
        <v>0</v>
      </c>
    </row>
    <row r="15">
      <c r="A15" s="17">
        <v>1.2560596E7</v>
      </c>
      <c r="B15" s="5">
        <v>5.0</v>
      </c>
      <c r="C15" s="5">
        <v>3.25</v>
      </c>
      <c r="D15" s="3">
        <f t="shared" si="1"/>
        <v>8.25</v>
      </c>
      <c r="E15" s="6">
        <f t="shared" si="2"/>
        <v>2.0625</v>
      </c>
    </row>
    <row r="16">
      <c r="A16" s="16">
        <v>1.1839906E7</v>
      </c>
      <c r="B16" s="2">
        <v>0.0</v>
      </c>
      <c r="C16" s="2">
        <v>1.25</v>
      </c>
      <c r="D16" s="8">
        <f t="shared" si="1"/>
        <v>1.25</v>
      </c>
      <c r="E16" s="4">
        <f t="shared" si="2"/>
        <v>0.3125</v>
      </c>
    </row>
    <row r="17">
      <c r="A17" s="17">
        <v>1.1858578E7</v>
      </c>
      <c r="B17" s="5">
        <v>4.25</v>
      </c>
      <c r="C17" s="5">
        <v>1.5</v>
      </c>
      <c r="D17" s="3">
        <f t="shared" si="1"/>
        <v>5.75</v>
      </c>
      <c r="E17" s="6">
        <f t="shared" si="2"/>
        <v>1.4375</v>
      </c>
    </row>
    <row r="18">
      <c r="A18" s="16">
        <v>1.2610945E7</v>
      </c>
      <c r="B18" s="2">
        <v>5.0</v>
      </c>
      <c r="C18" s="2">
        <v>4.25</v>
      </c>
      <c r="D18" s="3">
        <f t="shared" si="1"/>
        <v>9.25</v>
      </c>
      <c r="E18" s="4">
        <f t="shared" si="2"/>
        <v>2.3125</v>
      </c>
    </row>
    <row r="19">
      <c r="A19" s="17">
        <v>1.1839204E7</v>
      </c>
      <c r="B19" s="5">
        <v>4.25</v>
      </c>
      <c r="C19" s="5">
        <v>2.1</v>
      </c>
      <c r="D19" s="3">
        <f t="shared" si="1"/>
        <v>6.35</v>
      </c>
      <c r="E19" s="6">
        <f t="shared" si="2"/>
        <v>1.5875</v>
      </c>
    </row>
    <row r="20">
      <c r="A20" s="16">
        <v>1.2561493E7</v>
      </c>
      <c r="B20" s="2">
        <v>3.0</v>
      </c>
      <c r="C20" s="2">
        <v>4.0</v>
      </c>
      <c r="D20" s="3">
        <f t="shared" si="1"/>
        <v>7</v>
      </c>
      <c r="E20" s="4">
        <f t="shared" si="2"/>
        <v>1.75</v>
      </c>
    </row>
    <row r="21">
      <c r="A21" s="17">
        <v>1.1813797E7</v>
      </c>
      <c r="B21" s="5">
        <f>0.25*3+2</f>
        <v>2.75</v>
      </c>
      <c r="C21" s="5">
        <f>1+0.25*1.5+0.5*2.5</f>
        <v>2.625</v>
      </c>
      <c r="D21" s="3">
        <f t="shared" si="1"/>
        <v>5.375</v>
      </c>
      <c r="E21" s="6">
        <f t="shared" si="2"/>
        <v>1.34375</v>
      </c>
    </row>
    <row r="22">
      <c r="A22" s="16">
        <v>1.1884199E7</v>
      </c>
      <c r="B22" s="2">
        <v>4.25</v>
      </c>
      <c r="C22" s="2">
        <v>2.5</v>
      </c>
      <c r="D22" s="3">
        <f t="shared" si="1"/>
        <v>6.75</v>
      </c>
      <c r="E22" s="4">
        <f t="shared" si="2"/>
        <v>1.6875</v>
      </c>
    </row>
    <row r="23">
      <c r="A23" s="17">
        <v>1.1813626E7</v>
      </c>
      <c r="B23" s="5">
        <v>0.0</v>
      </c>
      <c r="C23" s="5">
        <v>1.25</v>
      </c>
      <c r="D23" s="8">
        <f t="shared" si="1"/>
        <v>1.25</v>
      </c>
      <c r="E23" s="6">
        <f t="shared" si="2"/>
        <v>0.3125</v>
      </c>
    </row>
    <row r="24">
      <c r="A24" s="16">
        <v>1.2561364E7</v>
      </c>
      <c r="B24" s="2">
        <v>5.0</v>
      </c>
      <c r="C24" s="2">
        <v>4.5</v>
      </c>
      <c r="D24" s="3">
        <f t="shared" si="1"/>
        <v>9.5</v>
      </c>
      <c r="E24" s="4">
        <f t="shared" si="2"/>
        <v>2.375</v>
      </c>
    </row>
    <row r="25">
      <c r="A25" s="17">
        <v>1.2561447E7</v>
      </c>
      <c r="B25" s="5">
        <v>5.0</v>
      </c>
      <c r="C25" s="5">
        <v>5.0</v>
      </c>
      <c r="D25" s="3">
        <f t="shared" si="1"/>
        <v>10</v>
      </c>
      <c r="E25" s="6">
        <f t="shared" si="2"/>
        <v>2.5</v>
      </c>
    </row>
    <row r="26">
      <c r="A26" s="16">
        <v>1.1916012E7</v>
      </c>
      <c r="B26" s="2">
        <v>3.1</v>
      </c>
      <c r="C26" s="2">
        <v>2.5</v>
      </c>
      <c r="D26" s="3">
        <f t="shared" si="1"/>
        <v>5.6</v>
      </c>
      <c r="E26" s="4">
        <f t="shared" si="2"/>
        <v>1.4</v>
      </c>
    </row>
    <row r="27">
      <c r="A27" s="17">
        <v>9848304.0</v>
      </c>
      <c r="B27" s="5">
        <v>0.75</v>
      </c>
      <c r="C27" s="5">
        <v>1.5</v>
      </c>
      <c r="D27" s="8">
        <f t="shared" si="1"/>
        <v>2.25</v>
      </c>
      <c r="E27" s="6">
        <f t="shared" si="2"/>
        <v>0.5625</v>
      </c>
    </row>
    <row r="28">
      <c r="A28" s="16">
        <v>1.1222572E7</v>
      </c>
      <c r="B28" s="2">
        <v>0.1</v>
      </c>
      <c r="C28" s="2">
        <v>2.0</v>
      </c>
      <c r="D28" s="8">
        <f t="shared" si="1"/>
        <v>2.1</v>
      </c>
      <c r="E28" s="4">
        <f t="shared" si="2"/>
        <v>0.525</v>
      </c>
    </row>
    <row r="29">
      <c r="A29" s="16">
        <v>1.1813713E7</v>
      </c>
      <c r="B29" s="18">
        <v>0.0</v>
      </c>
      <c r="C29" s="18">
        <v>0.0</v>
      </c>
      <c r="D29" s="8">
        <f t="shared" si="1"/>
        <v>0</v>
      </c>
      <c r="E29" s="4">
        <f t="shared" si="2"/>
        <v>0</v>
      </c>
    </row>
    <row r="30">
      <c r="A30" s="16">
        <v>8963110.0</v>
      </c>
      <c r="B30" s="2">
        <v>5.0</v>
      </c>
      <c r="C30" s="2">
        <v>5.0</v>
      </c>
      <c r="D30" s="3">
        <f t="shared" si="1"/>
        <v>10</v>
      </c>
      <c r="E30" s="4">
        <f t="shared" si="2"/>
        <v>2.5</v>
      </c>
    </row>
    <row r="31">
      <c r="A31" s="17">
        <v>1.3689409E7</v>
      </c>
      <c r="B31" s="5">
        <v>5.0</v>
      </c>
      <c r="C31" s="5">
        <v>1.35</v>
      </c>
      <c r="D31" s="3">
        <f t="shared" si="1"/>
        <v>6.35</v>
      </c>
      <c r="E31" s="6">
        <f t="shared" si="2"/>
        <v>1.5875</v>
      </c>
    </row>
    <row r="32">
      <c r="A32" s="16">
        <v>1.2683422E7</v>
      </c>
      <c r="B32" s="2">
        <f t="shared" ref="B32:B33" si="3">0.75*3+2</f>
        <v>4.25</v>
      </c>
      <c r="C32" s="2">
        <v>2.5</v>
      </c>
      <c r="D32" s="3">
        <f t="shared" si="1"/>
        <v>6.75</v>
      </c>
      <c r="E32" s="4">
        <f t="shared" si="2"/>
        <v>1.6875</v>
      </c>
    </row>
    <row r="33">
      <c r="A33" s="17">
        <v>7992111.0</v>
      </c>
      <c r="B33" s="5">
        <f t="shared" si="3"/>
        <v>4.25</v>
      </c>
      <c r="C33" s="5">
        <f>2.5</f>
        <v>2.5</v>
      </c>
      <c r="D33" s="3">
        <f t="shared" si="1"/>
        <v>6.75</v>
      </c>
      <c r="E33" s="6">
        <f t="shared" si="2"/>
        <v>1.6875</v>
      </c>
    </row>
    <row r="34">
      <c r="A34" s="16">
        <v>1.1222519E7</v>
      </c>
      <c r="B34" s="2">
        <v>4.25</v>
      </c>
      <c r="C34" s="2">
        <v>5.0</v>
      </c>
      <c r="D34" s="3">
        <f t="shared" si="1"/>
        <v>9.25</v>
      </c>
      <c r="E34" s="4">
        <f t="shared" si="2"/>
        <v>2.3125</v>
      </c>
    </row>
    <row r="35">
      <c r="A35" s="17">
        <v>1.2611011E7</v>
      </c>
      <c r="B35" s="5">
        <v>5.0</v>
      </c>
      <c r="C35" s="5">
        <v>5.0</v>
      </c>
      <c r="D35" s="3">
        <f t="shared" si="1"/>
        <v>10</v>
      </c>
      <c r="E35" s="6">
        <f t="shared" si="2"/>
        <v>2.5</v>
      </c>
    </row>
    <row r="36">
      <c r="A36" s="16">
        <v>8943469.0</v>
      </c>
      <c r="B36" s="2">
        <v>0.1</v>
      </c>
      <c r="C36" s="2">
        <v>1.9</v>
      </c>
      <c r="D36" s="8">
        <f t="shared" si="1"/>
        <v>2</v>
      </c>
      <c r="E36" s="4">
        <f t="shared" si="2"/>
        <v>0.5</v>
      </c>
    </row>
    <row r="37">
      <c r="A37" s="17">
        <v>9848371.0</v>
      </c>
      <c r="B37" s="5">
        <v>0.1</v>
      </c>
      <c r="C37" s="5">
        <v>0.75</v>
      </c>
      <c r="D37" s="8">
        <f t="shared" si="1"/>
        <v>0.85</v>
      </c>
      <c r="E37" s="6">
        <f t="shared" si="2"/>
        <v>0.2125</v>
      </c>
    </row>
    <row r="38">
      <c r="A38" s="16">
        <v>1.2561392E7</v>
      </c>
      <c r="B38" s="2">
        <v>5.0</v>
      </c>
      <c r="C38" s="2">
        <v>4.8</v>
      </c>
      <c r="D38" s="3">
        <f t="shared" si="1"/>
        <v>9.8</v>
      </c>
      <c r="E38" s="4">
        <f t="shared" si="2"/>
        <v>2.45</v>
      </c>
    </row>
    <row r="39">
      <c r="A39" s="17">
        <v>1.2560832E7</v>
      </c>
      <c r="B39" s="5">
        <v>4.25</v>
      </c>
      <c r="C39" s="5">
        <v>2.5</v>
      </c>
      <c r="D39" s="3">
        <f t="shared" si="1"/>
        <v>6.75</v>
      </c>
      <c r="E39" s="6">
        <f t="shared" si="2"/>
        <v>1.6875</v>
      </c>
    </row>
    <row r="40">
      <c r="A40" s="16">
        <v>1.1371645E7</v>
      </c>
      <c r="B40" s="2">
        <v>0.1</v>
      </c>
      <c r="C40" s="2">
        <v>0.0</v>
      </c>
      <c r="D40" s="8">
        <f t="shared" si="1"/>
        <v>0.1</v>
      </c>
      <c r="E40" s="4">
        <f t="shared" si="2"/>
        <v>0.025</v>
      </c>
    </row>
    <row r="41">
      <c r="A41" s="16">
        <v>1.256143E7</v>
      </c>
      <c r="B41" s="18">
        <v>0.0</v>
      </c>
      <c r="C41" s="18">
        <v>0.0</v>
      </c>
      <c r="D41" s="8">
        <f t="shared" si="1"/>
        <v>0</v>
      </c>
      <c r="E41" s="4">
        <f t="shared" si="2"/>
        <v>0</v>
      </c>
    </row>
    <row r="42">
      <c r="A42" s="16">
        <v>1.2611053E7</v>
      </c>
      <c r="B42" s="2">
        <f>3+0.75*2</f>
        <v>4.5</v>
      </c>
      <c r="C42" s="2">
        <f>0.75+1.5+0.25*2.5</f>
        <v>2.875</v>
      </c>
      <c r="D42" s="3">
        <f t="shared" si="1"/>
        <v>7.375</v>
      </c>
      <c r="E42" s="4">
        <f t="shared" si="2"/>
        <v>1.84375</v>
      </c>
    </row>
    <row r="43">
      <c r="A43" s="16">
        <v>1.2561002E7</v>
      </c>
      <c r="B43" s="18">
        <v>0.0</v>
      </c>
      <c r="C43" s="18">
        <v>0.0</v>
      </c>
      <c r="D43" s="8">
        <f t="shared" si="1"/>
        <v>0</v>
      </c>
      <c r="E43" s="4">
        <f t="shared" si="2"/>
        <v>0</v>
      </c>
    </row>
    <row r="44">
      <c r="A44" s="16">
        <v>1817570.0</v>
      </c>
      <c r="B44" s="18">
        <v>0.0</v>
      </c>
      <c r="C44" s="18">
        <v>0.0</v>
      </c>
      <c r="D44" s="8">
        <f t="shared" si="1"/>
        <v>0</v>
      </c>
      <c r="E44" s="4">
        <f t="shared" si="2"/>
        <v>0</v>
      </c>
    </row>
    <row r="45">
      <c r="A45" s="17">
        <v>1.1925364E7</v>
      </c>
      <c r="B45" s="5">
        <v>5.0</v>
      </c>
      <c r="C45" s="5">
        <v>3.75</v>
      </c>
      <c r="D45" s="3">
        <f t="shared" si="1"/>
        <v>8.75</v>
      </c>
      <c r="E45" s="6">
        <f t="shared" si="2"/>
        <v>2.1875</v>
      </c>
    </row>
    <row r="46">
      <c r="A46" s="16">
        <v>7629251.0</v>
      </c>
      <c r="B46" s="2">
        <v>5.0</v>
      </c>
      <c r="C46" s="2">
        <v>4.0</v>
      </c>
      <c r="D46" s="3">
        <f t="shared" si="1"/>
        <v>9</v>
      </c>
      <c r="E46" s="4">
        <f t="shared" si="2"/>
        <v>2.25</v>
      </c>
    </row>
    <row r="47">
      <c r="A47" s="17">
        <v>1.2703441E7</v>
      </c>
      <c r="B47" s="5">
        <v>5.0</v>
      </c>
      <c r="C47" s="5">
        <v>5.0</v>
      </c>
      <c r="D47" s="3">
        <f t="shared" si="1"/>
        <v>10</v>
      </c>
      <c r="E47" s="6">
        <f t="shared" si="2"/>
        <v>2.5</v>
      </c>
    </row>
    <row r="48">
      <c r="A48" s="16">
        <v>1.2561242E7</v>
      </c>
      <c r="B48" s="2">
        <v>2.0</v>
      </c>
      <c r="C48" s="2">
        <v>4.5</v>
      </c>
      <c r="D48" s="3">
        <f t="shared" si="1"/>
        <v>6.5</v>
      </c>
      <c r="E48" s="4">
        <f t="shared" si="2"/>
        <v>1.625</v>
      </c>
    </row>
    <row r="49">
      <c r="A49" s="17">
        <v>1.0299246E7</v>
      </c>
      <c r="B49" s="5">
        <v>5.0</v>
      </c>
      <c r="C49" s="5">
        <f>0.75+1.5+0.625</f>
        <v>2.875</v>
      </c>
      <c r="D49" s="3">
        <f t="shared" si="1"/>
        <v>7.875</v>
      </c>
      <c r="E49" s="6">
        <f t="shared" si="2"/>
        <v>1.96875</v>
      </c>
    </row>
    <row r="50">
      <c r="A50" s="16">
        <v>1.2611095E7</v>
      </c>
      <c r="B50" s="2">
        <v>2.0</v>
      </c>
      <c r="C50" s="2">
        <v>4.25</v>
      </c>
      <c r="D50" s="3">
        <f t="shared" si="1"/>
        <v>6.25</v>
      </c>
      <c r="E50" s="4">
        <f t="shared" si="2"/>
        <v>1.5625</v>
      </c>
    </row>
    <row r="51">
      <c r="A51" s="17">
        <v>6419918.0</v>
      </c>
      <c r="B51" s="5">
        <v>0.1</v>
      </c>
      <c r="C51" s="5">
        <v>2.4</v>
      </c>
      <c r="D51" s="8">
        <f t="shared" si="1"/>
        <v>2.5</v>
      </c>
      <c r="E51" s="6">
        <f t="shared" si="2"/>
        <v>0.625</v>
      </c>
    </row>
    <row r="52">
      <c r="A52" s="16">
        <v>1.1858561E7</v>
      </c>
      <c r="B52" s="2">
        <v>5.0</v>
      </c>
      <c r="C52" s="2">
        <v>3.1</v>
      </c>
      <c r="D52" s="3">
        <f t="shared" si="1"/>
        <v>8.1</v>
      </c>
      <c r="E52" s="4">
        <f t="shared" si="2"/>
        <v>2.025</v>
      </c>
    </row>
    <row r="53">
      <c r="A53" s="17">
        <v>7373510.0</v>
      </c>
      <c r="B53" s="5">
        <v>3.5</v>
      </c>
      <c r="C53" s="5">
        <v>1.25</v>
      </c>
      <c r="D53" s="8">
        <f t="shared" si="1"/>
        <v>4.75</v>
      </c>
      <c r="E53" s="6">
        <f t="shared" si="2"/>
        <v>1.1875</v>
      </c>
    </row>
    <row r="54">
      <c r="A54" s="16">
        <v>7578133.0</v>
      </c>
      <c r="B54" s="2">
        <v>0.0</v>
      </c>
      <c r="C54" s="2">
        <v>2.25</v>
      </c>
      <c r="D54" s="8">
        <f t="shared" si="1"/>
        <v>2.25</v>
      </c>
      <c r="E54" s="4">
        <f t="shared" si="2"/>
        <v>0.5625</v>
      </c>
    </row>
    <row r="55">
      <c r="A55" s="17">
        <v>1.1222401E7</v>
      </c>
      <c r="B55" s="5">
        <v>0.1</v>
      </c>
      <c r="C55" s="5">
        <v>1.5</v>
      </c>
      <c r="D55" s="8">
        <v>1.6</v>
      </c>
      <c r="E55" s="4">
        <f t="shared" si="2"/>
        <v>0.4</v>
      </c>
    </row>
    <row r="56">
      <c r="A56" s="10">
        <v>1.0786653E7</v>
      </c>
      <c r="B56" s="10">
        <v>3.5</v>
      </c>
      <c r="C56" s="10">
        <v>0.25</v>
      </c>
      <c r="D56" s="20">
        <f t="shared" ref="D56:D59" si="4">B56+C56</f>
        <v>3.75</v>
      </c>
      <c r="E56" s="4">
        <f t="shared" si="2"/>
        <v>0.9375</v>
      </c>
    </row>
    <row r="57">
      <c r="A57" s="21">
        <v>1.0844567E7</v>
      </c>
      <c r="B57" s="21">
        <v>2.0</v>
      </c>
      <c r="C57" s="21">
        <v>2.6</v>
      </c>
      <c r="D57" s="20">
        <f t="shared" si="4"/>
        <v>4.6</v>
      </c>
      <c r="E57" s="4">
        <f t="shared" si="2"/>
        <v>1.15</v>
      </c>
    </row>
    <row r="58">
      <c r="A58" s="10">
        <v>1.181404E7</v>
      </c>
      <c r="B58" s="10">
        <v>0.0</v>
      </c>
      <c r="C58" s="10">
        <v>1.25</v>
      </c>
      <c r="D58" s="20">
        <f t="shared" si="4"/>
        <v>1.25</v>
      </c>
      <c r="E58" s="4">
        <f t="shared" si="2"/>
        <v>0.3125</v>
      </c>
    </row>
    <row r="59">
      <c r="A59" s="21">
        <v>9298580.0</v>
      </c>
      <c r="B59" s="21">
        <v>0.0</v>
      </c>
      <c r="C59" s="21">
        <f>0.75+1.5</f>
        <v>2.25</v>
      </c>
      <c r="D59" s="20">
        <f t="shared" si="4"/>
        <v>2.25</v>
      </c>
      <c r="E59" s="4">
        <f t="shared" si="2"/>
        <v>0.5625</v>
      </c>
    </row>
  </sheetData>
  <drawing r:id="rId1"/>
</worksheet>
</file>