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31A808C5-0CDC-4EE9-AE63-265112A2184A}" xr6:coauthVersionLast="47" xr6:coauthVersionMax="47" xr10:uidLastSave="{00000000-0000-0000-0000-000000000000}"/>
  <bookViews>
    <workbookView xWindow="-120" yWindow="-120" windowWidth="19440" windowHeight="11025" xr2:uid="{00000000-000D-0000-FFFF-FFFF00000000}"/>
  </bookViews>
  <sheets>
    <sheet name="padronizacao2018_fin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1" l="1"/>
  <c r="M24" i="1" s="1"/>
  <c r="L22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5" i="1"/>
  <c r="C24" i="1"/>
  <c r="B24" i="1"/>
  <c r="L24" i="1" l="1"/>
</calcChain>
</file>

<file path=xl/sharedStrings.xml><?xml version="1.0" encoding="utf-8"?>
<sst xmlns="http://schemas.openxmlformats.org/spreadsheetml/2006/main" count="33" uniqueCount="27">
  <si>
    <t>Faixa Etária detalhada</t>
  </si>
  <si>
    <t>População</t>
  </si>
  <si>
    <t>Óbitos</t>
  </si>
  <si>
    <t>São Caetano</t>
  </si>
  <si>
    <t>Francisco Morato</t>
  </si>
  <si>
    <t>RMSP</t>
  </si>
  <si>
    <t>até 4 anos</t>
  </si>
  <si>
    <t>5 a 9 anos</t>
  </si>
  <si>
    <t>10 a 14 anos</t>
  </si>
  <si>
    <t>15 a 19 anos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</si>
  <si>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</si>
  <si>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</si>
  <si>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</si>
  <si>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</si>
  <si>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</si>
  <si>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</si>
  <si>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</si>
  <si>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</si>
  <si>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</si>
  <si>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</si>
  <si>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</si>
  <si>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</si>
  <si>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80 anos e mais</t>
  </si>
  <si>
    <t>Total</t>
  </si>
  <si>
    <t>CMEI</t>
  </si>
  <si>
    <t>Óbitos esperados</t>
  </si>
  <si>
    <t>CGM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</si>
</sst>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topLeftCell="A3" zoomScale="120" zoomScaleNormal="120" workbookViewId="0">
      <selection activeCell="J5" sqref="J5"/>
    </sheetView>
  </sheetViews>
  <sheetFormatPr defaultRowHeight="15" x14ac:dyDescent="0.25"/>
  <cols>
    <col min="1" max="1" width="14.85546875" customWidth="1"/>
    <col min="2" max="2" width="11.85546875" bestFit="1" customWidth="1"/>
    <col min="3" max="3" width="16.140625" bestFit="1" customWidth="1"/>
    <col min="4" max="4" width="10.28515625" customWidth="1"/>
    <col min="5" max="5" width="1.5703125" customWidth="1"/>
    <col min="6" max="6" width="11.85546875" bestFit="1" customWidth="1"/>
    <col min="7" max="7" width="16.140625" bestFit="1" customWidth="1"/>
    <col min="8" max="8" width="1.5703125" customWidth="1"/>
    <col min="9" max="9" width="12" bestFit="1" customWidth="1"/>
    <col min="10" max="10" width="16.140625" bestFit="1" customWidth="1"/>
    <col min="11" max="11" width="2" customWidth="1"/>
    <col min="12" max="12" width="11.85546875" bestFit="1" customWidth="1"/>
    <col min="13" max="13" width="16.140625" bestFit="1" customWidth="1"/>
  </cols>
  <sheetData>
    <row r="1" spans="1:13" x14ac:dyDescent="0.25">
      <c r="A1">
        <v>2018</v>
      </c>
    </row>
    <row r="3" spans="1:13" x14ac:dyDescent="0.25">
      <c r="A3" t="s">
        <v>0</v>
      </c>
      <c r="B3" s="2" t="s">
        <v>1</v>
      </c>
      <c r="C3" s="2"/>
      <c r="D3" s="2"/>
      <c r="F3" s="2" t="s">
        <v>2</v>
      </c>
      <c r="G3" s="2"/>
      <c r="I3" s="2" t="s">
        <v>24</v>
      </c>
      <c r="J3" s="2"/>
      <c r="L3" s="2" t="s">
        <v>25</v>
      </c>
      <c r="M3" s="2"/>
    </row>
    <row r="4" spans="1:13" x14ac:dyDescent="0.25">
      <c r="B4" s="1" t="s">
        <v>3</v>
      </c>
      <c r="C4" s="1" t="s">
        <v>4</v>
      </c>
      <c r="D4" s="1" t="s">
        <v>5</v>
      </c>
      <c r="E4" s="1"/>
      <c r="F4" s="1" t="s">
        <v>3</v>
      </c>
      <c r="G4" s="1" t="s">
        <v>4</v>
      </c>
      <c r="H4" s="1"/>
      <c r="I4" s="1" t="s">
        <v>3</v>
      </c>
      <c r="J4" s="1" t="s">
        <v>4</v>
      </c>
      <c r="K4" s="1"/>
      <c r="L4" s="1" t="s">
        <v>3</v>
      </c>
      <c r="M4" s="1" t="s">
        <v>4</v>
      </c>
    </row>
    <row r="5" spans="1:13" x14ac:dyDescent="0.25">
      <c r="A5" t="s">
        <v>6</v>
      </c>
      <c r="B5">
        <v>7171</v>
      </c>
      <c r="C5">
        <v>15572</v>
      </c>
      <c r="D5">
        <v>1466993</v>
      </c>
      <c r="E5" s="1"/>
      <c r="F5">
        <v>13</v>
      </c>
      <c r="G5">
        <v>26</v>
      </c>
      <c r="I5">
        <f>F5/B5</f>
        <v>1.8128573420722353E-3</v>
      </c>
      <c r="J5">
        <f>G5/C5</f>
        <v>1.6696634985872078E-3</v>
      </c>
      <c r="L5">
        <f>I5*D5</f>
        <v>2659.4490308185746</v>
      </c>
      <c r="M5">
        <f>J5*D5</f>
        <v>2449.3846647829437</v>
      </c>
    </row>
    <row r="6" spans="1:13" x14ac:dyDescent="0.25">
      <c r="A6" t="s">
        <v>7</v>
      </c>
      <c r="B6">
        <v>7899</v>
      </c>
      <c r="C6">
        <v>15136</v>
      </c>
      <c r="D6">
        <v>1474914</v>
      </c>
      <c r="E6" s="1"/>
      <c r="F6">
        <v>2</v>
      </c>
      <c r="G6">
        <v>1</v>
      </c>
      <c r="I6">
        <f t="shared" ref="I6:I21" si="0">F6/B6</f>
        <v>2.5319660716546398E-4</v>
      </c>
      <c r="J6">
        <f t="shared" ref="J6:J21" si="1">G6/C6</f>
        <v>6.6067653276955605E-5</v>
      </c>
      <c r="L6">
        <f t="shared" ref="L6:L21" si="2">I6*D6</f>
        <v>373.44322066084311</v>
      </c>
      <c r="M6">
        <f t="shared" ref="M6:M21" si="3">J6*D6</f>
        <v>97.444106765327703</v>
      </c>
    </row>
    <row r="7" spans="1:13" x14ac:dyDescent="0.25">
      <c r="A7" t="s">
        <v>8</v>
      </c>
      <c r="B7">
        <v>8381</v>
      </c>
      <c r="C7">
        <v>13612</v>
      </c>
      <c r="D7">
        <v>1431758</v>
      </c>
      <c r="E7" s="1"/>
      <c r="F7">
        <v>0</v>
      </c>
      <c r="G7">
        <v>6</v>
      </c>
      <c r="I7">
        <f t="shared" si="0"/>
        <v>0</v>
      </c>
      <c r="J7">
        <f t="shared" si="1"/>
        <v>4.4078754040552452E-4</v>
      </c>
      <c r="L7">
        <f t="shared" si="2"/>
        <v>0</v>
      </c>
      <c r="M7">
        <f t="shared" si="3"/>
        <v>631.10108727593297</v>
      </c>
    </row>
    <row r="8" spans="1:13" x14ac:dyDescent="0.25">
      <c r="A8" t="s">
        <v>9</v>
      </c>
      <c r="B8">
        <v>8503</v>
      </c>
      <c r="C8">
        <v>13603</v>
      </c>
      <c r="D8">
        <v>1519288</v>
      </c>
      <c r="E8" s="1"/>
      <c r="F8">
        <v>4</v>
      </c>
      <c r="G8">
        <v>8</v>
      </c>
      <c r="I8">
        <f t="shared" si="0"/>
        <v>4.7042220392802542E-4</v>
      </c>
      <c r="J8">
        <f t="shared" si="1"/>
        <v>5.881055649489083E-4</v>
      </c>
      <c r="L8">
        <f t="shared" si="2"/>
        <v>714.70680936140184</v>
      </c>
      <c r="M8">
        <f t="shared" si="3"/>
        <v>893.50172756009704</v>
      </c>
    </row>
    <row r="9" spans="1:13" x14ac:dyDescent="0.25">
      <c r="A9" t="s">
        <v>10</v>
      </c>
      <c r="B9">
        <v>9041</v>
      </c>
      <c r="C9">
        <v>15449</v>
      </c>
      <c r="D9">
        <v>1695286</v>
      </c>
      <c r="E9" s="1"/>
      <c r="F9">
        <v>8</v>
      </c>
      <c r="G9">
        <v>18</v>
      </c>
      <c r="I9">
        <f t="shared" si="0"/>
        <v>8.8485786970467868E-4</v>
      </c>
      <c r="J9">
        <f t="shared" si="1"/>
        <v>1.1651239562431226E-3</v>
      </c>
      <c r="L9">
        <f t="shared" si="2"/>
        <v>1500.087158500166</v>
      </c>
      <c r="M9">
        <f t="shared" si="3"/>
        <v>1975.2183312835782</v>
      </c>
    </row>
    <row r="10" spans="1:13" x14ac:dyDescent="0.25">
      <c r="A10" t="s">
        <v>11</v>
      </c>
      <c r="B10">
        <v>9735</v>
      </c>
      <c r="C10">
        <v>15361</v>
      </c>
      <c r="D10">
        <v>1656189</v>
      </c>
      <c r="E10" s="1"/>
      <c r="F10">
        <v>9</v>
      </c>
      <c r="G10">
        <v>24</v>
      </c>
      <c r="I10">
        <f t="shared" si="0"/>
        <v>9.2449922958397538E-4</v>
      </c>
      <c r="J10">
        <f t="shared" si="1"/>
        <v>1.5623982813618906E-3</v>
      </c>
      <c r="L10">
        <f t="shared" si="2"/>
        <v>1531.1454545454546</v>
      </c>
      <c r="M10">
        <f t="shared" si="3"/>
        <v>2587.6268472104684</v>
      </c>
    </row>
    <row r="11" spans="1:13" x14ac:dyDescent="0.25">
      <c r="A11" t="s">
        <v>12</v>
      </c>
      <c r="B11">
        <v>11654</v>
      </c>
      <c r="C11">
        <v>15225</v>
      </c>
      <c r="D11">
        <v>1771000</v>
      </c>
      <c r="E11" s="1"/>
      <c r="F11">
        <v>12</v>
      </c>
      <c r="G11">
        <v>34</v>
      </c>
      <c r="I11">
        <f t="shared" si="0"/>
        <v>1.0296893770379268E-3</v>
      </c>
      <c r="J11">
        <f t="shared" si="1"/>
        <v>2.233169129720854E-3</v>
      </c>
      <c r="L11">
        <f t="shared" si="2"/>
        <v>1823.5798867341684</v>
      </c>
      <c r="M11">
        <f t="shared" si="3"/>
        <v>3954.9425287356325</v>
      </c>
    </row>
    <row r="12" spans="1:13" x14ac:dyDescent="0.25">
      <c r="A12" t="s">
        <v>13</v>
      </c>
      <c r="B12">
        <v>13330</v>
      </c>
      <c r="C12">
        <v>14412</v>
      </c>
      <c r="D12">
        <v>1839110</v>
      </c>
      <c r="E12" s="1"/>
      <c r="F12">
        <v>29</v>
      </c>
      <c r="G12">
        <v>39</v>
      </c>
      <c r="I12">
        <f t="shared" si="0"/>
        <v>2.1755438859714931E-3</v>
      </c>
      <c r="J12">
        <f t="shared" si="1"/>
        <v>2.7060782681099086E-3</v>
      </c>
      <c r="L12">
        <f t="shared" si="2"/>
        <v>4001.0645161290327</v>
      </c>
      <c r="M12">
        <f t="shared" si="3"/>
        <v>4976.7756036636138</v>
      </c>
    </row>
    <row r="13" spans="1:13" x14ac:dyDescent="0.25">
      <c r="A13" t="s">
        <v>14</v>
      </c>
      <c r="B13">
        <v>12940</v>
      </c>
      <c r="C13">
        <v>12689</v>
      </c>
      <c r="D13">
        <v>1726093</v>
      </c>
      <c r="E13" s="1"/>
      <c r="F13">
        <v>45</v>
      </c>
      <c r="G13">
        <v>63</v>
      </c>
      <c r="I13">
        <f t="shared" si="0"/>
        <v>3.4775888717156105E-3</v>
      </c>
      <c r="J13">
        <f t="shared" si="1"/>
        <v>4.9649302545511859E-3</v>
      </c>
      <c r="L13">
        <f t="shared" si="2"/>
        <v>6002.6418083462131</v>
      </c>
      <c r="M13">
        <f t="shared" si="3"/>
        <v>8569.9313578690198</v>
      </c>
    </row>
    <row r="14" spans="1:13" x14ac:dyDescent="0.25">
      <c r="A14" t="s">
        <v>15</v>
      </c>
      <c r="B14">
        <v>11576</v>
      </c>
      <c r="C14">
        <v>10807</v>
      </c>
      <c r="D14">
        <v>1518627</v>
      </c>
      <c r="E14" s="1"/>
      <c r="F14">
        <v>54</v>
      </c>
      <c r="G14">
        <v>93</v>
      </c>
      <c r="I14">
        <f t="shared" si="0"/>
        <v>4.6648237733241185E-3</v>
      </c>
      <c r="J14">
        <f t="shared" si="1"/>
        <v>8.6055334505413163E-3</v>
      </c>
      <c r="L14">
        <f t="shared" si="2"/>
        <v>7084.1273324118865</v>
      </c>
      <c r="M14">
        <f t="shared" si="3"/>
        <v>13068.595447395208</v>
      </c>
    </row>
    <row r="15" spans="1:13" x14ac:dyDescent="0.25">
      <c r="A15" t="s">
        <v>16</v>
      </c>
      <c r="B15">
        <v>10732</v>
      </c>
      <c r="C15">
        <v>9671</v>
      </c>
      <c r="D15">
        <v>1364061</v>
      </c>
      <c r="E15" s="1"/>
      <c r="F15">
        <v>59</v>
      </c>
      <c r="G15">
        <v>101</v>
      </c>
      <c r="I15">
        <f t="shared" si="0"/>
        <v>5.497577338799851E-3</v>
      </c>
      <c r="J15">
        <f t="shared" si="1"/>
        <v>1.0443594250853066E-2</v>
      </c>
      <c r="L15">
        <f t="shared" si="2"/>
        <v>7499.0308423406632</v>
      </c>
      <c r="M15">
        <f t="shared" si="3"/>
        <v>14245.699617412884</v>
      </c>
    </row>
    <row r="16" spans="1:13" x14ac:dyDescent="0.25">
      <c r="A16" t="s">
        <v>17</v>
      </c>
      <c r="B16">
        <v>11405</v>
      </c>
      <c r="C16">
        <v>8262</v>
      </c>
      <c r="D16">
        <v>1209033</v>
      </c>
      <c r="E16" s="1"/>
      <c r="F16">
        <v>117</v>
      </c>
      <c r="G16">
        <v>121</v>
      </c>
      <c r="I16">
        <f t="shared" si="0"/>
        <v>1.0258658483121437E-2</v>
      </c>
      <c r="J16">
        <f t="shared" si="1"/>
        <v>1.4645364318566933E-2</v>
      </c>
      <c r="L16">
        <f t="shared" si="2"/>
        <v>12403.056641823761</v>
      </c>
      <c r="M16">
        <f t="shared" si="3"/>
        <v>17706.728758169935</v>
      </c>
    </row>
    <row r="17" spans="1:13" x14ac:dyDescent="0.25">
      <c r="A17" t="s">
        <v>18</v>
      </c>
      <c r="B17">
        <v>10638</v>
      </c>
      <c r="C17">
        <v>7224</v>
      </c>
      <c r="D17">
        <v>1048048</v>
      </c>
      <c r="E17" s="1"/>
      <c r="F17">
        <v>155</v>
      </c>
      <c r="G17">
        <v>131</v>
      </c>
      <c r="I17">
        <f t="shared" si="0"/>
        <v>1.4570407971423199E-2</v>
      </c>
      <c r="J17">
        <f t="shared" si="1"/>
        <v>1.8133997785160574E-2</v>
      </c>
      <c r="L17">
        <f t="shared" si="2"/>
        <v>15270.486933634142</v>
      </c>
      <c r="M17">
        <f t="shared" si="3"/>
        <v>19005.30011074197</v>
      </c>
    </row>
    <row r="18" spans="1:13" x14ac:dyDescent="0.25">
      <c r="A18" t="s">
        <v>19</v>
      </c>
      <c r="B18">
        <v>9080</v>
      </c>
      <c r="C18">
        <v>5438</v>
      </c>
      <c r="D18">
        <v>840289</v>
      </c>
      <c r="E18" s="1"/>
      <c r="F18">
        <v>192</v>
      </c>
      <c r="G18">
        <v>162</v>
      </c>
      <c r="I18">
        <f t="shared" si="0"/>
        <v>2.1145374449339206E-2</v>
      </c>
      <c r="J18">
        <f t="shared" si="1"/>
        <v>2.9790364104450167E-2</v>
      </c>
      <c r="L18">
        <f t="shared" si="2"/>
        <v>17768.225550660791</v>
      </c>
      <c r="M18">
        <f t="shared" si="3"/>
        <v>25032.515262964327</v>
      </c>
    </row>
    <row r="19" spans="1:13" x14ac:dyDescent="0.25">
      <c r="A19" t="s">
        <v>20</v>
      </c>
      <c r="B19">
        <v>7304</v>
      </c>
      <c r="C19">
        <v>3335</v>
      </c>
      <c r="D19">
        <v>612860</v>
      </c>
      <c r="E19" s="1"/>
      <c r="F19">
        <v>233</v>
      </c>
      <c r="G19">
        <v>144</v>
      </c>
      <c r="I19">
        <f t="shared" si="0"/>
        <v>3.1900328587075574E-2</v>
      </c>
      <c r="J19">
        <f t="shared" si="1"/>
        <v>4.3178410794602697E-2</v>
      </c>
      <c r="L19">
        <f t="shared" si="2"/>
        <v>19550.435377875136</v>
      </c>
      <c r="M19">
        <f t="shared" si="3"/>
        <v>26462.32083958021</v>
      </c>
    </row>
    <row r="20" spans="1:13" x14ac:dyDescent="0.25">
      <c r="A20" t="s">
        <v>21</v>
      </c>
      <c r="B20">
        <v>5172</v>
      </c>
      <c r="C20">
        <v>1911</v>
      </c>
      <c r="D20">
        <v>391506</v>
      </c>
      <c r="E20" s="1"/>
      <c r="F20">
        <v>232</v>
      </c>
      <c r="G20">
        <v>116</v>
      </c>
      <c r="I20">
        <f t="shared" si="0"/>
        <v>4.4856921887084303E-2</v>
      </c>
      <c r="J20">
        <f t="shared" si="1"/>
        <v>6.0701203558346413E-2</v>
      </c>
      <c r="L20">
        <f t="shared" si="2"/>
        <v>17561.754060324827</v>
      </c>
      <c r="M20">
        <f t="shared" si="3"/>
        <v>23764.885400313971</v>
      </c>
    </row>
    <row r="21" spans="1:13" x14ac:dyDescent="0.25">
      <c r="A21" t="s">
        <v>22</v>
      </c>
      <c r="B21">
        <v>8202</v>
      </c>
      <c r="C21">
        <v>1665</v>
      </c>
      <c r="D21">
        <v>483449</v>
      </c>
      <c r="E21" s="1"/>
      <c r="F21">
        <v>836</v>
      </c>
      <c r="G21">
        <v>165</v>
      </c>
      <c r="I21">
        <f t="shared" si="0"/>
        <v>0.1019263594245306</v>
      </c>
      <c r="J21">
        <f t="shared" si="1"/>
        <v>9.90990990990991E-2</v>
      </c>
      <c r="L21">
        <f t="shared" si="2"/>
        <v>49276.196537429896</v>
      </c>
      <c r="M21">
        <f t="shared" si="3"/>
        <v>47909.360360360362</v>
      </c>
    </row>
    <row r="22" spans="1:13" x14ac:dyDescent="0.25">
      <c r="A22" t="s">
        <v>23</v>
      </c>
      <c r="B22">
        <v>162763</v>
      </c>
      <c r="C22">
        <v>179372</v>
      </c>
      <c r="D22">
        <v>22048504</v>
      </c>
      <c r="E22" s="1"/>
      <c r="F22">
        <v>2000</v>
      </c>
      <c r="G22">
        <v>1252</v>
      </c>
      <c r="L22">
        <f>SUM(L5:L21)</f>
        <v>165019.43116159696</v>
      </c>
      <c r="M22">
        <f>SUM(M5:M21)</f>
        <v>213331.33205208549</v>
      </c>
    </row>
    <row r="23" spans="1:13" x14ac:dyDescent="0.25">
      <c r="F23" s="1"/>
    </row>
    <row r="24" spans="1:13" x14ac:dyDescent="0.25">
      <c r="A24" t="s">
        <v>26</v>
      </c>
      <c r="B24">
        <f>1000*F22/B22</f>
        <v>12.287804967959548</v>
      </c>
      <c r="C24">
        <f>1000*G22/C22</f>
        <v>6.9799076778984457</v>
      </c>
      <c r="L24">
        <f>1000*L22/D22</f>
        <v>7.4843822130334532</v>
      </c>
      <c r="M24">
        <f>1000*M22/D22</f>
        <v>9.6755467877587282</v>
      </c>
    </row>
  </sheetData>
  <mergeCells count="4">
    <mergeCell ref="B3:D3"/>
    <mergeCell ref="F3:G3"/>
    <mergeCell ref="I3:J3"/>
    <mergeCell ref="L3:M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padronizacao2018_final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Dias</dc:creator>
  <cp:lastModifiedBy>Sala José Maria Gomes</cp:lastModifiedBy>
  <dcterms:created xsi:type="dcterms:W3CDTF">2020-04-21T19:55:32Z</dcterms:created>
  <dcterms:modified xsi:type="dcterms:W3CDTF">2023-05-09T19:57:34Z</dcterms:modified>
</cp:coreProperties>
</file>