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Fo_resultados" sheetId="1" r:id="rId1"/>
    <sheet name="Enunciado Mod 2C" sheetId="2" r:id="rId2"/>
    <sheet name="beta" sheetId="3" r:id="rId3"/>
    <sheet name="alfa" sheetId="4" r:id="rId4"/>
    <sheet name="areas" sheetId="5" r:id="rId5"/>
  </sheets>
  <definedNames/>
  <calcPr fullCalcOnLoad="1"/>
</workbook>
</file>

<file path=xl/sharedStrings.xml><?xml version="1.0" encoding="utf-8"?>
<sst xmlns="http://schemas.openxmlformats.org/spreadsheetml/2006/main" count="187" uniqueCount="93">
  <si>
    <t>SOMA A+B</t>
  </si>
  <si>
    <t>Eliminação</t>
  </si>
  <si>
    <t>Distribuição</t>
  </si>
  <si>
    <t>Intercepto</t>
  </si>
  <si>
    <t>Meia vida</t>
  </si>
  <si>
    <t>mg/L</t>
  </si>
  <si>
    <t>1/hora</t>
  </si>
  <si>
    <t>hora</t>
  </si>
  <si>
    <t>PROCESSO BETA</t>
  </si>
  <si>
    <t>PROCESSO ALFA</t>
  </si>
  <si>
    <t>ASC0-t</t>
  </si>
  <si>
    <t>ASCt-inf</t>
  </si>
  <si>
    <t>ASC0-inf</t>
  </si>
  <si>
    <t>mg*h/L</t>
  </si>
  <si>
    <t>CL</t>
  </si>
  <si>
    <t>L/h</t>
  </si>
  <si>
    <t>L</t>
  </si>
  <si>
    <t>T</t>
  </si>
  <si>
    <t>C</t>
  </si>
  <si>
    <t>ASC intervalo</t>
  </si>
  <si>
    <t>ASC acum</t>
  </si>
  <si>
    <t>Cmédio</t>
  </si>
  <si>
    <t xml:space="preserve">Dose </t>
  </si>
  <si>
    <t>g</t>
  </si>
  <si>
    <t>LN[C]</t>
  </si>
  <si>
    <t>dose/ASC0-inf</t>
  </si>
  <si>
    <t>ASC</t>
  </si>
  <si>
    <t>A</t>
  </si>
  <si>
    <t>B</t>
  </si>
  <si>
    <t>0-inf</t>
  </si>
  <si>
    <t>Aprox. após virgula fo resultados</t>
  </si>
  <si>
    <t>Pares de dados T e C</t>
  </si>
  <si>
    <t>D+E</t>
  </si>
  <si>
    <t>RESÍDUOS</t>
  </si>
  <si>
    <t>5 pares de dados</t>
  </si>
  <si>
    <t>A+B</t>
  </si>
  <si>
    <t>0-t</t>
  </si>
  <si>
    <t>t-inf</t>
  </si>
  <si>
    <t>CL/beta</t>
  </si>
  <si>
    <t>Isolamento da distribuição</t>
  </si>
  <si>
    <t>Taxa 1/hora</t>
  </si>
  <si>
    <r>
      <t xml:space="preserve"> </t>
    </r>
    <r>
      <rPr>
        <b/>
        <sz val="11"/>
        <rFont val="Symbol"/>
        <family val="1"/>
      </rPr>
      <t>D</t>
    </r>
    <r>
      <rPr>
        <b/>
        <sz val="11"/>
        <rFont val="Arial"/>
        <family val="2"/>
      </rPr>
      <t>T</t>
    </r>
  </si>
  <si>
    <t>Com base nos pares de dados após dose  de 6g, iv bolus, estimar os parâmetros expressos nas respectivas unidades para os dois processos</t>
  </si>
  <si>
    <t>E-Intercepto</t>
  </si>
  <si>
    <t>E-taxa</t>
  </si>
  <si>
    <t>E-meia vida</t>
  </si>
  <si>
    <t xml:space="preserve"> mg/L</t>
  </si>
  <si>
    <t>7 decimais</t>
  </si>
  <si>
    <t>Transferência digital para Fo_resultados</t>
  </si>
  <si>
    <t>copiar e colar especial "VALORES"</t>
  </si>
  <si>
    <t>E - Taxa</t>
  </si>
  <si>
    <t>AULA 4</t>
  </si>
  <si>
    <t>TRANSCREVER PARA FOLHA RESULTADOS</t>
  </si>
  <si>
    <t>Taxa beta</t>
  </si>
  <si>
    <t>Taxa  alfa</t>
  </si>
  <si>
    <t>ÁREA SOB CURVA</t>
  </si>
  <si>
    <t xml:space="preserve">fazer operação numérica neste campo </t>
  </si>
  <si>
    <t>Vd beta</t>
  </si>
  <si>
    <t xml:space="preserve">TRANSCRIÇÃO </t>
  </si>
  <si>
    <t>CAMPO DE RESULTADOS</t>
  </si>
  <si>
    <t>meia vida</t>
  </si>
  <si>
    <t>Interceptos</t>
  </si>
  <si>
    <t>soma</t>
  </si>
  <si>
    <t xml:space="preserve">Eliminação </t>
  </si>
  <si>
    <t>Somatória</t>
  </si>
  <si>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 xml:space="preserve"> eq reta</t>
    </r>
  </si>
  <si>
    <r>
      <rPr>
        <b/>
        <sz val="10"/>
        <rFont val="Symbol"/>
        <family val="1"/>
      </rPr>
      <t xml:space="preserve">D </t>
    </r>
    <r>
      <rPr>
        <b/>
        <sz val="10"/>
        <rFont val="Arial"/>
        <family val="2"/>
      </rPr>
      <t>LN(C)</t>
    </r>
  </si>
  <si>
    <t>campo de resultados</t>
  </si>
  <si>
    <t>pares de dados do enunciado</t>
  </si>
  <si>
    <t xml:space="preserve"> Cálculo das Areas</t>
  </si>
  <si>
    <t>SIMULADO 12 - gabarito Exercício 2C alunos edisciplina</t>
  </si>
  <si>
    <t>E-taxa beta</t>
  </si>
  <si>
    <t>SIMULADO 12_Exercício 2C alunos</t>
  </si>
  <si>
    <r>
      <t xml:space="preserve">Transferência eletrônica folha de cálculo </t>
    </r>
    <r>
      <rPr>
        <b/>
        <sz val="12"/>
        <color indexed="12"/>
        <rFont val="Arial"/>
        <family val="2"/>
      </rPr>
      <t>"Copiar"</t>
    </r>
    <r>
      <rPr>
        <b/>
        <sz val="12"/>
        <rFont val="Arial"/>
        <family val="2"/>
      </rPr>
      <t xml:space="preserve">  </t>
    </r>
    <r>
      <rPr>
        <b/>
        <sz val="12"/>
        <color indexed="16"/>
        <rFont val="Arial"/>
        <family val="2"/>
      </rPr>
      <t>"Colar especial valores"</t>
    </r>
  </si>
  <si>
    <r>
      <t xml:space="preserve">Transferência eletrônica </t>
    </r>
    <r>
      <rPr>
        <b/>
        <sz val="12"/>
        <color indexed="12"/>
        <rFont val="Arial"/>
        <family val="2"/>
      </rPr>
      <t>"Copiar"</t>
    </r>
    <r>
      <rPr>
        <b/>
        <sz val="12"/>
        <rFont val="Arial"/>
        <family val="2"/>
      </rPr>
      <t xml:space="preserve">  </t>
    </r>
    <r>
      <rPr>
        <b/>
        <sz val="12"/>
        <color indexed="16"/>
        <rFont val="Arial"/>
        <family val="2"/>
      </rPr>
      <t>"Colar especial valores: CL_Vd"</t>
    </r>
  </si>
  <si>
    <t>Ex.12 - 2C_ bloco 2</t>
  </si>
  <si>
    <t xml:space="preserve">PLOTAR EM EIXOS CARTESIANOS  C x T </t>
  </si>
  <si>
    <t xml:space="preserve">PLOTAR EM EIXOS CARTESIANOS  LN(C) x T </t>
  </si>
  <si>
    <t>LN©</t>
  </si>
  <si>
    <t>Ex 12 - 2C_ bloco 2</t>
  </si>
  <si>
    <t>Gráfico  LN[C] x T</t>
  </si>
  <si>
    <t xml:space="preserve">D-Intercepto  </t>
  </si>
  <si>
    <r>
      <rPr>
        <u val="single"/>
        <sz val="10"/>
        <color indexed="12"/>
        <rFont val="Symbol"/>
        <family val="1"/>
      </rPr>
      <t>b</t>
    </r>
    <r>
      <rPr>
        <u val="single"/>
        <sz val="10"/>
        <color indexed="12"/>
        <rFont val="Arial"/>
        <family val="2"/>
      </rPr>
      <t xml:space="preserve"> eq reta</t>
    </r>
  </si>
  <si>
    <t xml:space="preserve"> T=0 para cálculo de ASC0-t </t>
  </si>
  <si>
    <r>
      <t>C</t>
    </r>
    <r>
      <rPr>
        <b/>
        <sz val="8"/>
        <rFont val="Arial"/>
        <family val="2"/>
      </rPr>
      <t>elim.</t>
    </r>
  </si>
  <si>
    <r>
      <t>[C</t>
    </r>
    <r>
      <rPr>
        <b/>
        <sz val="6"/>
        <color indexed="10"/>
        <rFont val="Arial"/>
        <family val="2"/>
      </rPr>
      <t>residual</t>
    </r>
    <r>
      <rPr>
        <b/>
        <sz val="8"/>
        <color indexed="10"/>
        <rFont val="Arial"/>
        <family val="2"/>
      </rPr>
      <t>]</t>
    </r>
  </si>
  <si>
    <r>
      <t>LN</t>
    </r>
    <r>
      <rPr>
        <b/>
        <sz val="10"/>
        <color indexed="10"/>
        <rFont val="Arial"/>
        <family val="2"/>
      </rPr>
      <t>[C</t>
    </r>
    <r>
      <rPr>
        <b/>
        <sz val="6"/>
        <color indexed="10"/>
        <rFont val="Arial"/>
        <family val="2"/>
      </rPr>
      <t>residual</t>
    </r>
    <r>
      <rPr>
        <b/>
        <sz val="10"/>
        <color indexed="10"/>
        <rFont val="Arial"/>
        <family val="2"/>
      </rPr>
      <t>]</t>
    </r>
  </si>
  <si>
    <r>
      <rPr>
        <b/>
        <sz val="9"/>
        <color indexed="17"/>
        <rFont val="Symbol"/>
        <family val="1"/>
      </rPr>
      <t>a</t>
    </r>
    <r>
      <rPr>
        <b/>
        <sz val="9"/>
        <color indexed="17"/>
        <rFont val="Arial"/>
        <family val="2"/>
      </rPr>
      <t xml:space="preserve"> eq reta</t>
    </r>
  </si>
  <si>
    <r>
      <rPr>
        <b/>
        <sz val="9"/>
        <color indexed="8"/>
        <rFont val="Symbol"/>
        <family val="1"/>
      </rPr>
      <t>b</t>
    </r>
    <r>
      <rPr>
        <b/>
        <sz val="9"/>
        <color indexed="8"/>
        <rFont val="Arial"/>
        <family val="2"/>
      </rPr>
      <t xml:space="preserve"> eq reta</t>
    </r>
  </si>
  <si>
    <t>ASC extrapolação</t>
  </si>
  <si>
    <t>[Cn] última coleta</t>
  </si>
  <si>
    <t>Cn/E-taxa</t>
  </si>
  <si>
    <t>Gráfico C x T - Plotar pares de dados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</si>
</sst>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0.000000"/>
    <numFmt numFmtId="180" formatCode="0.0000000"/>
    <numFmt numFmtId="181" formatCode="0.00000000"/>
    <numFmt numFmtId="182" formatCode="0.000"/>
    <numFmt numFmtId="183" formatCode="0.00000"/>
    <numFmt numFmtId="184" formatCode="0.0000"/>
    <numFmt numFmtId="185" formatCode="0.000000000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#,##0.0000000"/>
  </numFmts>
  <fonts count="10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  <font>
      <b/>
      <sz val="10"/>
      <color indexed="42"/>
      <name val="Arial"/>
      <family val="2"/>
    </font>
    <font>
      <b/>
      <sz val="10"/>
      <color indexed="14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sz val="8"/>
      <color indexed="16"/>
      <name val="Arial"/>
      <family val="2"/>
    </font>
    <font>
      <b/>
      <sz val="9"/>
      <color indexed="17"/>
      <name val="Arial"/>
      <family val="2"/>
    </font>
    <font>
      <b/>
      <sz val="10"/>
      <name val="Symbol"/>
      <family val="1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b/>
      <sz val="11"/>
      <name val="Symbol"/>
      <family val="1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Symbol"/>
      <family val="1"/>
    </font>
    <font>
      <b/>
      <sz val="8"/>
      <color indexed="50"/>
      <name val="Arial"/>
      <family val="2"/>
    </font>
    <font>
      <u val="single"/>
      <sz val="10"/>
      <color indexed="12"/>
      <name val="Symbol"/>
      <family val="1"/>
    </font>
    <font>
      <b/>
      <sz val="6"/>
      <color indexed="10"/>
      <name val="Arial"/>
      <family val="2"/>
    </font>
    <font>
      <b/>
      <sz val="9"/>
      <color indexed="17"/>
      <name val="Symbol"/>
      <family val="1"/>
    </font>
    <font>
      <b/>
      <sz val="9"/>
      <color indexed="8"/>
      <name val="Symbol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0"/>
      <color indexed="48"/>
      <name val="Arial"/>
      <family val="2"/>
    </font>
    <font>
      <b/>
      <sz val="8"/>
      <color indexed="17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3333FF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theme="1"/>
      <name val="Arial"/>
      <family val="2"/>
    </font>
    <font>
      <b/>
      <sz val="8"/>
      <color rgb="FF0066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10"/>
      <color rgb="FF0000FF"/>
      <name val="Arial"/>
      <family val="2"/>
    </font>
    <font>
      <b/>
      <u val="single"/>
      <sz val="10"/>
      <color rgb="FF0000FF"/>
      <name val="Arial"/>
      <family val="2"/>
    </font>
    <font>
      <b/>
      <u val="single"/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9"/>
      <color rgb="FF0066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1" fillId="32" borderId="0" applyNumberFormat="0" applyBorder="0" applyAlignment="0" applyProtection="0"/>
    <xf numFmtId="0" fontId="82" fillId="21" borderId="5" applyNumberFormat="0" applyAlignment="0" applyProtection="0"/>
    <xf numFmtId="175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15" fillId="0" borderId="0" xfId="49" applyNumberFormat="1" applyFont="1" applyFill="1" applyBorder="1">
      <alignment/>
      <protection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right"/>
      <protection locked="0"/>
    </xf>
    <xf numFmtId="178" fontId="7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28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2" fontId="30" fillId="0" borderId="0" xfId="49" applyNumberFormat="1" applyFont="1" applyBorder="1">
      <alignment/>
      <protection/>
    </xf>
    <xf numFmtId="0" fontId="7" fillId="0" borderId="0" xfId="49" applyFont="1" applyBorder="1">
      <alignment/>
      <protection/>
    </xf>
    <xf numFmtId="0" fontId="8" fillId="0" borderId="0" xfId="49" applyFont="1" applyBorder="1" applyAlignment="1">
      <alignment horizontal="right"/>
      <protection/>
    </xf>
    <xf numFmtId="2" fontId="23" fillId="0" borderId="0" xfId="49" applyNumberFormat="1" applyFont="1" applyBorder="1">
      <alignment/>
      <protection/>
    </xf>
    <xf numFmtId="0" fontId="0" fillId="0" borderId="11" xfId="0" applyFont="1" applyBorder="1" applyAlignment="1" applyProtection="1">
      <alignment/>
      <protection locked="0"/>
    </xf>
    <xf numFmtId="178" fontId="7" fillId="0" borderId="11" xfId="0" applyNumberFormat="1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/>
      <protection locked="0"/>
    </xf>
    <xf numFmtId="178" fontId="0" fillId="0" borderId="14" xfId="0" applyNumberFormat="1" applyFont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78" fontId="22" fillId="0" borderId="0" xfId="0" applyNumberFormat="1" applyFont="1" applyFill="1" applyBorder="1" applyAlignment="1" applyProtection="1">
      <alignment/>
      <protection locked="0"/>
    </xf>
    <xf numFmtId="0" fontId="25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2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6" fillId="33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16" fillId="0" borderId="0" xfId="0" applyFont="1" applyAlignment="1">
      <alignment horizontal="left"/>
    </xf>
    <xf numFmtId="2" fontId="0" fillId="0" borderId="11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39" fillId="0" borderId="0" xfId="0" applyFont="1" applyAlignment="1">
      <alignment/>
    </xf>
    <xf numFmtId="2" fontId="25" fillId="0" borderId="0" xfId="49" applyNumberFormat="1" applyFont="1">
      <alignment/>
      <protection/>
    </xf>
    <xf numFmtId="2" fontId="39" fillId="0" borderId="11" xfId="49" applyNumberFormat="1" applyFont="1" applyBorder="1">
      <alignment/>
      <protection/>
    </xf>
    <xf numFmtId="0" fontId="40" fillId="0" borderId="0" xfId="0" applyFont="1" applyAlignment="1">
      <alignment/>
    </xf>
    <xf numFmtId="0" fontId="8" fillId="33" borderId="0" xfId="0" applyFont="1" applyFill="1" applyAlignment="1">
      <alignment/>
    </xf>
    <xf numFmtId="2" fontId="0" fillId="0" borderId="11" xfId="49" applyNumberFormat="1" applyBorder="1">
      <alignment/>
      <protection/>
    </xf>
    <xf numFmtId="17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49" applyNumberForma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49" applyFont="1" applyAlignment="1">
      <alignment horizontal="centerContinuous" vertical="center"/>
      <protection/>
    </xf>
    <xf numFmtId="0" fontId="0" fillId="0" borderId="11" xfId="49" applyBorder="1" applyAlignment="1">
      <alignment horizontal="centerContinuous" vertical="center"/>
      <protection/>
    </xf>
    <xf numFmtId="178" fontId="7" fillId="0" borderId="0" xfId="49" applyNumberFormat="1" applyFont="1">
      <alignment/>
      <protection/>
    </xf>
    <xf numFmtId="0" fontId="0" fillId="0" borderId="11" xfId="49" applyBorder="1" applyAlignment="1">
      <alignment horizontal="left"/>
      <protection/>
    </xf>
    <xf numFmtId="1" fontId="0" fillId="0" borderId="0" xfId="49" applyNumberFormat="1">
      <alignment/>
      <protection/>
    </xf>
    <xf numFmtId="0" fontId="0" fillId="0" borderId="11" xfId="49" applyBorder="1">
      <alignment/>
      <protection/>
    </xf>
    <xf numFmtId="0" fontId="39" fillId="0" borderId="11" xfId="49" applyFont="1" applyBorder="1">
      <alignment/>
      <protection/>
    </xf>
    <xf numFmtId="1" fontId="8" fillId="0" borderId="0" xfId="49" applyNumberFormat="1" applyFont="1">
      <alignment/>
      <protection/>
    </xf>
    <xf numFmtId="0" fontId="8" fillId="0" borderId="11" xfId="49" applyFont="1" applyBorder="1">
      <alignment/>
      <protection/>
    </xf>
    <xf numFmtId="0" fontId="39" fillId="0" borderId="11" xfId="0" applyFont="1" applyBorder="1" applyAlignment="1">
      <alignment/>
    </xf>
    <xf numFmtId="0" fontId="35" fillId="0" borderId="0" xfId="0" applyFont="1" applyAlignment="1">
      <alignment/>
    </xf>
    <xf numFmtId="0" fontId="27" fillId="34" borderId="0" xfId="0" applyFont="1" applyFill="1" applyAlignment="1">
      <alignment/>
    </xf>
    <xf numFmtId="0" fontId="38" fillId="0" borderId="0" xfId="0" applyFont="1" applyAlignment="1">
      <alignment/>
    </xf>
    <xf numFmtId="0" fontId="2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40" fillId="0" borderId="0" xfId="0" applyFont="1" applyAlignment="1">
      <alignment/>
    </xf>
    <xf numFmtId="0" fontId="5" fillId="0" borderId="0" xfId="49" applyFont="1" applyAlignment="1">
      <alignment horizontal="centerContinuous" vertical="center"/>
      <protection/>
    </xf>
    <xf numFmtId="0" fontId="37" fillId="0" borderId="0" xfId="0" applyFont="1" applyAlignment="1">
      <alignment/>
    </xf>
    <xf numFmtId="0" fontId="5" fillId="0" borderId="0" xfId="49" applyFont="1" applyAlignment="1">
      <alignment horizontal="center" vertical="center"/>
      <protection/>
    </xf>
    <xf numFmtId="0" fontId="4" fillId="36" borderId="0" xfId="49" applyFont="1" applyFill="1" applyAlignment="1">
      <alignment horizontal="centerContinuous" vertical="center"/>
      <protection/>
    </xf>
    <xf numFmtId="0" fontId="39" fillId="0" borderId="0" xfId="0" applyFont="1" applyFill="1" applyAlignment="1">
      <alignment/>
    </xf>
    <xf numFmtId="0" fontId="24" fillId="0" borderId="0" xfId="0" applyFont="1" applyAlignment="1">
      <alignment/>
    </xf>
    <xf numFmtId="18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4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178" fontId="7" fillId="37" borderId="0" xfId="49" applyNumberFormat="1" applyFont="1" applyFill="1" applyBorder="1" applyAlignment="1">
      <alignment horizontal="right"/>
      <protection/>
    </xf>
    <xf numFmtId="178" fontId="7" fillId="37" borderId="0" xfId="49" applyNumberFormat="1" applyFont="1" applyFill="1" applyBorder="1">
      <alignment/>
      <protection/>
    </xf>
    <xf numFmtId="2" fontId="0" fillId="0" borderId="0" xfId="49" applyNumberFormat="1" applyFont="1" applyFill="1" applyBorder="1">
      <alignment/>
      <protection/>
    </xf>
    <xf numFmtId="0" fontId="27" fillId="0" borderId="24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49" applyFont="1" applyBorder="1" applyAlignment="1">
      <alignment horizontal="right"/>
      <protection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6" fillId="0" borderId="0" xfId="0" applyFont="1" applyFill="1" applyAlignment="1">
      <alignment/>
    </xf>
    <xf numFmtId="2" fontId="0" fillId="0" borderId="0" xfId="49" applyNumberFormat="1" applyFill="1">
      <alignment/>
      <protection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9" fillId="33" borderId="0" xfId="0" applyNumberFormat="1" applyFont="1" applyFill="1" applyAlignment="1">
      <alignment/>
    </xf>
    <xf numFmtId="0" fontId="92" fillId="0" borderId="0" xfId="0" applyFont="1" applyAlignment="1">
      <alignment/>
    </xf>
    <xf numFmtId="0" fontId="91" fillId="0" borderId="0" xfId="0" applyFont="1" applyAlignment="1">
      <alignment horizontal="center"/>
    </xf>
    <xf numFmtId="184" fontId="1" fillId="3" borderId="10" xfId="0" applyNumberFormat="1" applyFont="1" applyFill="1" applyBorder="1" applyAlignment="1" applyProtection="1">
      <alignment/>
      <protection locked="0"/>
    </xf>
    <xf numFmtId="0" fontId="93" fillId="0" borderId="18" xfId="0" applyFont="1" applyBorder="1" applyAlignment="1">
      <alignment/>
    </xf>
    <xf numFmtId="0" fontId="93" fillId="0" borderId="19" xfId="0" applyFont="1" applyBorder="1" applyAlignment="1">
      <alignment horizontal="center"/>
    </xf>
    <xf numFmtId="0" fontId="29" fillId="33" borderId="0" xfId="0" applyFont="1" applyFill="1" applyAlignment="1">
      <alignment/>
    </xf>
    <xf numFmtId="0" fontId="94" fillId="0" borderId="0" xfId="0" applyFont="1" applyAlignment="1">
      <alignment horizontal="left"/>
    </xf>
    <xf numFmtId="0" fontId="94" fillId="0" borderId="0" xfId="0" applyFont="1" applyFill="1" applyBorder="1" applyAlignment="1">
      <alignment horizontal="left"/>
    </xf>
    <xf numFmtId="0" fontId="94" fillId="0" borderId="0" xfId="0" applyFont="1" applyAlignment="1">
      <alignment/>
    </xf>
    <xf numFmtId="180" fontId="29" fillId="34" borderId="0" xfId="0" applyNumberFormat="1" applyFont="1" applyFill="1" applyAlignment="1">
      <alignment/>
    </xf>
    <xf numFmtId="0" fontId="29" fillId="34" borderId="0" xfId="0" applyFont="1" applyFill="1" applyAlignment="1">
      <alignment/>
    </xf>
    <xf numFmtId="180" fontId="29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4" fillId="0" borderId="0" xfId="49" applyNumberFormat="1" applyFont="1" applyFill="1" applyBorder="1">
      <alignment/>
      <protection/>
    </xf>
    <xf numFmtId="0" fontId="27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80" fontId="1" fillId="38" borderId="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29" fillId="38" borderId="0" xfId="0" applyFont="1" applyFill="1" applyBorder="1" applyAlignment="1">
      <alignment horizontal="center"/>
    </xf>
    <xf numFmtId="0" fontId="6" fillId="39" borderId="10" xfId="0" applyFont="1" applyFill="1" applyBorder="1" applyAlignment="1">
      <alignment/>
    </xf>
    <xf numFmtId="0" fontId="29" fillId="39" borderId="0" xfId="0" applyFont="1" applyFill="1" applyBorder="1" applyAlignment="1">
      <alignment horizontal="center"/>
    </xf>
    <xf numFmtId="180" fontId="1" fillId="39" borderId="0" xfId="0" applyNumberFormat="1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29" fillId="5" borderId="17" xfId="0" applyFont="1" applyFill="1" applyBorder="1" applyAlignment="1">
      <alignment horizontal="center"/>
    </xf>
    <xf numFmtId="180" fontId="1" fillId="5" borderId="17" xfId="0" applyNumberFormat="1" applyFont="1" applyFill="1" applyBorder="1" applyAlignment="1">
      <alignment/>
    </xf>
    <xf numFmtId="180" fontId="1" fillId="39" borderId="0" xfId="0" applyNumberFormat="1" applyFont="1" applyFill="1" applyAlignment="1">
      <alignment/>
    </xf>
    <xf numFmtId="180" fontId="1" fillId="38" borderId="0" xfId="0" applyNumberFormat="1" applyFont="1" applyFill="1" applyAlignment="1">
      <alignment/>
    </xf>
    <xf numFmtId="0" fontId="6" fillId="39" borderId="0" xfId="0" applyFont="1" applyFill="1" applyAlignment="1">
      <alignment/>
    </xf>
    <xf numFmtId="0" fontId="6" fillId="38" borderId="0" xfId="0" applyFont="1" applyFill="1" applyAlignment="1">
      <alignment/>
    </xf>
    <xf numFmtId="0" fontId="36" fillId="40" borderId="0" xfId="0" applyFont="1" applyFill="1" applyAlignment="1">
      <alignment/>
    </xf>
    <xf numFmtId="0" fontId="0" fillId="40" borderId="0" xfId="0" applyFill="1" applyAlignment="1">
      <alignment/>
    </xf>
    <xf numFmtId="0" fontId="36" fillId="41" borderId="0" xfId="0" applyFont="1" applyFill="1" applyAlignment="1">
      <alignment/>
    </xf>
    <xf numFmtId="0" fontId="0" fillId="41" borderId="0" xfId="0" applyFill="1" applyAlignment="1">
      <alignment/>
    </xf>
    <xf numFmtId="0" fontId="95" fillId="0" borderId="0" xfId="0" applyFont="1" applyAlignment="1">
      <alignment/>
    </xf>
    <xf numFmtId="178" fontId="7" fillId="13" borderId="10" xfId="0" applyNumberFormat="1" applyFont="1" applyFill="1" applyBorder="1" applyAlignment="1" applyProtection="1">
      <alignment/>
      <protection locked="0"/>
    </xf>
    <xf numFmtId="2" fontId="7" fillId="13" borderId="11" xfId="0" applyNumberFormat="1" applyFont="1" applyFill="1" applyBorder="1" applyAlignment="1" applyProtection="1">
      <alignment horizontal="right"/>
      <protection locked="0"/>
    </xf>
    <xf numFmtId="178" fontId="7" fillId="13" borderId="11" xfId="0" applyNumberFormat="1" applyFont="1" applyFill="1" applyBorder="1" applyAlignment="1" applyProtection="1">
      <alignment horizontal="right"/>
      <protection locked="0"/>
    </xf>
    <xf numFmtId="0" fontId="0" fillId="13" borderId="11" xfId="0" applyFont="1" applyFill="1" applyBorder="1" applyAlignment="1" applyProtection="1">
      <alignment/>
      <protection locked="0"/>
    </xf>
    <xf numFmtId="178" fontId="0" fillId="13" borderId="14" xfId="0" applyNumberFormat="1" applyFont="1" applyFill="1" applyBorder="1" applyAlignment="1" applyProtection="1">
      <alignment/>
      <protection locked="0"/>
    </xf>
    <xf numFmtId="0" fontId="0" fillId="13" borderId="15" xfId="0" applyFont="1" applyFill="1" applyBorder="1" applyAlignment="1" applyProtection="1">
      <alignment/>
      <protection locked="0"/>
    </xf>
    <xf numFmtId="2" fontId="7" fillId="3" borderId="10" xfId="0" applyNumberFormat="1" applyFont="1" applyFill="1" applyBorder="1" applyAlignment="1" applyProtection="1">
      <alignment/>
      <protection locked="0"/>
    </xf>
    <xf numFmtId="2" fontId="7" fillId="3" borderId="11" xfId="0" applyNumberFormat="1" applyFont="1" applyFill="1" applyBorder="1" applyAlignment="1" applyProtection="1">
      <alignment/>
      <protection locked="0"/>
    </xf>
    <xf numFmtId="2" fontId="7" fillId="3" borderId="11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Alignment="1">
      <alignment/>
    </xf>
    <xf numFmtId="0" fontId="1" fillId="0" borderId="0" xfId="0" applyFont="1" applyFill="1" applyAlignment="1">
      <alignment/>
    </xf>
    <xf numFmtId="180" fontId="96" fillId="0" borderId="11" xfId="0" applyNumberFormat="1" applyFont="1" applyBorder="1" applyAlignment="1" applyProtection="1">
      <alignment/>
      <protection locked="0"/>
    </xf>
    <xf numFmtId="183" fontId="0" fillId="9" borderId="0" xfId="0" applyNumberFormat="1" applyFont="1" applyFill="1" applyBorder="1" applyAlignment="1">
      <alignment/>
    </xf>
    <xf numFmtId="183" fontId="0" fillId="39" borderId="0" xfId="0" applyNumberFormat="1" applyFont="1" applyFill="1" applyBorder="1" applyAlignment="1">
      <alignment/>
    </xf>
    <xf numFmtId="180" fontId="29" fillId="39" borderId="0" xfId="0" applyNumberFormat="1" applyFont="1" applyFill="1" applyAlignment="1">
      <alignment/>
    </xf>
    <xf numFmtId="180" fontId="29" fillId="38" borderId="0" xfId="0" applyNumberFormat="1" applyFont="1" applyFill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0" fontId="0" fillId="42" borderId="23" xfId="0" applyFont="1" applyFill="1" applyBorder="1" applyAlignment="1">
      <alignment/>
    </xf>
    <xf numFmtId="178" fontId="7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180" fontId="1" fillId="5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78" fontId="7" fillId="0" borderId="10" xfId="0" applyNumberFormat="1" applyFont="1" applyFill="1" applyBorder="1" applyAlignment="1" applyProtection="1">
      <alignment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0" fontId="17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" fontId="7" fillId="3" borderId="11" xfId="0" applyNumberFormat="1" applyFont="1" applyFill="1" applyBorder="1" applyAlignment="1" applyProtection="1">
      <alignment/>
      <protection locked="0"/>
    </xf>
    <xf numFmtId="1" fontId="7" fillId="3" borderId="11" xfId="0" applyNumberFormat="1" applyFont="1" applyFill="1" applyBorder="1" applyAlignment="1" applyProtection="1">
      <alignment horizontal="right"/>
      <protection locked="0"/>
    </xf>
    <xf numFmtId="1" fontId="7" fillId="1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78" fontId="1" fillId="0" borderId="12" xfId="0" applyNumberFormat="1" applyFont="1" applyBorder="1" applyAlignment="1" applyProtection="1">
      <alignment/>
      <protection locked="0"/>
    </xf>
    <xf numFmtId="181" fontId="97" fillId="33" borderId="16" xfId="0" applyNumberFormat="1" applyFont="1" applyFill="1" applyBorder="1" applyAlignment="1">
      <alignment/>
    </xf>
    <xf numFmtId="180" fontId="1" fillId="0" borderId="12" xfId="0" applyNumberFormat="1" applyFont="1" applyBorder="1" applyAlignment="1" applyProtection="1">
      <alignment/>
      <protection locked="0"/>
    </xf>
    <xf numFmtId="178" fontId="33" fillId="0" borderId="12" xfId="0" applyNumberFormat="1" applyFont="1" applyBorder="1" applyAlignment="1" applyProtection="1">
      <alignment/>
      <protection locked="0"/>
    </xf>
    <xf numFmtId="0" fontId="91" fillId="0" borderId="13" xfId="0" applyFont="1" applyBorder="1" applyAlignment="1">
      <alignment/>
    </xf>
    <xf numFmtId="184" fontId="41" fillId="34" borderId="11" xfId="0" applyNumberFormat="1" applyFont="1" applyFill="1" applyBorder="1" applyAlignment="1">
      <alignment/>
    </xf>
    <xf numFmtId="178" fontId="7" fillId="0" borderId="14" xfId="0" applyNumberFormat="1" applyFont="1" applyBorder="1" applyAlignment="1" applyProtection="1">
      <alignment/>
      <protection locked="0"/>
    </xf>
    <xf numFmtId="184" fontId="1" fillId="33" borderId="17" xfId="0" applyNumberFormat="1" applyFont="1" applyFill="1" applyBorder="1" applyAlignment="1">
      <alignment/>
    </xf>
    <xf numFmtId="184" fontId="1" fillId="3" borderId="14" xfId="0" applyNumberFormat="1" applyFont="1" applyFill="1" applyBorder="1" applyAlignment="1" applyProtection="1">
      <alignment/>
      <protection locked="0"/>
    </xf>
    <xf numFmtId="184" fontId="41" fillId="34" borderId="1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2" xfId="0" applyBorder="1" applyAlignment="1">
      <alignment/>
    </xf>
    <xf numFmtId="0" fontId="92" fillId="0" borderId="12" xfId="0" applyFont="1" applyBorder="1" applyAlignment="1">
      <alignment/>
    </xf>
    <xf numFmtId="0" fontId="91" fillId="0" borderId="16" xfId="0" applyFont="1" applyBorder="1" applyAlignment="1">
      <alignment horizontal="center"/>
    </xf>
    <xf numFmtId="180" fontId="94" fillId="0" borderId="13" xfId="0" applyNumberFormat="1" applyFont="1" applyBorder="1" applyAlignment="1">
      <alignment horizontal="left"/>
    </xf>
    <xf numFmtId="0" fontId="98" fillId="0" borderId="14" xfId="0" applyFont="1" applyBorder="1" applyAlignment="1">
      <alignment/>
    </xf>
    <xf numFmtId="0" fontId="99" fillId="0" borderId="17" xfId="0" applyFont="1" applyBorder="1" applyAlignment="1">
      <alignment horizontal="center"/>
    </xf>
    <xf numFmtId="181" fontId="100" fillId="0" borderId="15" xfId="0" applyNumberFormat="1" applyFont="1" applyBorder="1" applyAlignment="1">
      <alignment horizontal="left"/>
    </xf>
    <xf numFmtId="181" fontId="97" fillId="0" borderId="22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 applyProtection="1">
      <alignment/>
      <protection locked="0"/>
    </xf>
    <xf numFmtId="180" fontId="97" fillId="0" borderId="0" xfId="0" applyNumberFormat="1" applyFont="1" applyFill="1" applyBorder="1" applyAlignment="1" applyProtection="1">
      <alignment/>
      <protection locked="0"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181" fontId="101" fillId="0" borderId="0" xfId="0" applyNumberFormat="1" applyFont="1" applyBorder="1" applyAlignment="1">
      <alignment horizontal="left"/>
    </xf>
    <xf numFmtId="0" fontId="102" fillId="0" borderId="10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103" fillId="0" borderId="10" xfId="0" applyFont="1" applyBorder="1" applyAlignment="1">
      <alignment horizontal="left"/>
    </xf>
    <xf numFmtId="180" fontId="0" fillId="0" borderId="0" xfId="0" applyNumberFormat="1" applyAlignment="1">
      <alignment/>
    </xf>
    <xf numFmtId="0" fontId="104" fillId="0" borderId="18" xfId="0" applyFont="1" applyBorder="1" applyAlignment="1">
      <alignment/>
    </xf>
    <xf numFmtId="0" fontId="96" fillId="0" borderId="19" xfId="0" applyFont="1" applyBorder="1" applyAlignment="1">
      <alignment/>
    </xf>
    <xf numFmtId="180" fontId="96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" fontId="0" fillId="0" borderId="19" xfId="49" applyNumberFormat="1" applyBorder="1">
      <alignment/>
      <protection/>
    </xf>
    <xf numFmtId="0" fontId="31" fillId="0" borderId="12" xfId="0" applyFont="1" applyBorder="1" applyAlignment="1">
      <alignment/>
    </xf>
    <xf numFmtId="1" fontId="32" fillId="0" borderId="16" xfId="49" applyNumberFormat="1" applyFont="1" applyBorder="1">
      <alignment/>
      <protection/>
    </xf>
    <xf numFmtId="0" fontId="31" fillId="0" borderId="13" xfId="49" applyFont="1" applyBorder="1" applyAlignment="1">
      <alignment horizontal="left"/>
      <protection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0" xfId="0" applyNumberFormat="1" applyFont="1" applyFill="1" applyAlignment="1" applyProtection="1">
      <alignment/>
      <protection locked="0"/>
    </xf>
    <xf numFmtId="180" fontId="7" fillId="33" borderId="0" xfId="0" applyNumberFormat="1" applyFont="1" applyFill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0" fontId="6" fillId="38" borderId="14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180" fontId="0" fillId="38" borderId="17" xfId="49" applyNumberFormat="1" applyFill="1" applyBorder="1">
      <alignment/>
      <protection/>
    </xf>
    <xf numFmtId="0" fontId="0" fillId="38" borderId="15" xfId="0" applyFont="1" applyFill="1" applyBorder="1" applyAlignment="1">
      <alignment/>
    </xf>
    <xf numFmtId="180" fontId="0" fillId="0" borderId="0" xfId="49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" fontId="32" fillId="0" borderId="0" xfId="49" applyNumberFormat="1" applyFont="1" applyFill="1" applyBorder="1">
      <alignment/>
      <protection/>
    </xf>
    <xf numFmtId="0" fontId="31" fillId="0" borderId="0" xfId="49" applyFont="1" applyFill="1" applyBorder="1" applyAlignment="1">
      <alignment horizontal="left"/>
      <protection/>
    </xf>
    <xf numFmtId="2" fontId="105" fillId="0" borderId="16" xfId="49" applyNumberFormat="1" applyFont="1" applyBorder="1">
      <alignment/>
      <protection/>
    </xf>
    <xf numFmtId="1" fontId="7" fillId="0" borderId="11" xfId="0" applyNumberFormat="1" applyFont="1" applyBorder="1" applyAlignment="1" applyProtection="1">
      <alignment/>
      <protection locked="0"/>
    </xf>
    <xf numFmtId="1" fontId="7" fillId="0" borderId="11" xfId="0" applyNumberFormat="1" applyFont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0.8515625" style="0" bestFit="1" customWidth="1"/>
    <col min="10" max="10" width="10.8515625" style="0" bestFit="1" customWidth="1"/>
  </cols>
  <sheetData>
    <row r="1" spans="1:16" ht="15.75">
      <c r="A1" t="s">
        <v>75</v>
      </c>
      <c r="C1" s="117" t="s">
        <v>58</v>
      </c>
      <c r="D1" s="81"/>
      <c r="G1" s="118" t="s">
        <v>22</v>
      </c>
      <c r="H1" s="121">
        <v>6</v>
      </c>
      <c r="I1" s="5" t="s">
        <v>23</v>
      </c>
      <c r="J1" s="33" t="s">
        <v>51</v>
      </c>
      <c r="K1" s="119" t="s">
        <v>70</v>
      </c>
      <c r="L1" s="119"/>
      <c r="M1" s="119"/>
      <c r="N1" s="119"/>
      <c r="O1" s="81"/>
      <c r="P1" s="81"/>
    </row>
    <row r="2" spans="1:8" ht="15.75">
      <c r="A2" s="104"/>
      <c r="B2" s="81" t="s">
        <v>59</v>
      </c>
      <c r="D2" s="81"/>
      <c r="F2" s="120"/>
      <c r="G2" s="120"/>
      <c r="H2" s="120"/>
    </row>
    <row r="3" spans="1:16" ht="15.75">
      <c r="A3" s="3"/>
      <c r="G3" s="98"/>
      <c r="H3" s="95"/>
      <c r="I3" s="81" t="s">
        <v>73</v>
      </c>
      <c r="J3" s="81"/>
      <c r="K3" s="81"/>
      <c r="L3" s="81"/>
      <c r="M3" s="81"/>
      <c r="N3" s="112"/>
      <c r="O3" s="112"/>
      <c r="P3" s="112"/>
    </row>
    <row r="4" spans="1:12" ht="15.75">
      <c r="A4" s="4" t="s">
        <v>8</v>
      </c>
      <c r="B4" s="20"/>
      <c r="C4" s="87"/>
      <c r="D4" s="88"/>
      <c r="E4" s="89" t="s">
        <v>30</v>
      </c>
      <c r="F4" s="90"/>
      <c r="G4" s="91"/>
      <c r="H4" s="92"/>
      <c r="J4" s="93" t="s">
        <v>52</v>
      </c>
      <c r="K4" s="5"/>
      <c r="L4" s="5"/>
    </row>
    <row r="5" spans="1:12" ht="12.75">
      <c r="A5" s="6" t="s">
        <v>3</v>
      </c>
      <c r="B5" s="23"/>
      <c r="C5" s="159"/>
      <c r="D5" s="94" t="s">
        <v>5</v>
      </c>
      <c r="E5" s="143" t="s">
        <v>47</v>
      </c>
      <c r="F5" s="13"/>
      <c r="G5" s="144"/>
      <c r="H5" s="95"/>
      <c r="J5" s="124"/>
      <c r="L5" s="96"/>
    </row>
    <row r="6" spans="1:12" ht="12.75">
      <c r="A6" s="6" t="s">
        <v>53</v>
      </c>
      <c r="B6" s="23"/>
      <c r="C6" s="159"/>
      <c r="D6" s="94" t="s">
        <v>6</v>
      </c>
      <c r="E6" s="145"/>
      <c r="F6" s="13"/>
      <c r="G6" s="144"/>
      <c r="H6" s="95"/>
      <c r="J6" s="124"/>
      <c r="L6" s="97"/>
    </row>
    <row r="7" spans="1:12" ht="12.75">
      <c r="A7" s="6" t="s">
        <v>4</v>
      </c>
      <c r="B7" s="23"/>
      <c r="C7" s="159"/>
      <c r="D7" s="94" t="s">
        <v>7</v>
      </c>
      <c r="E7" s="146"/>
      <c r="F7" s="13"/>
      <c r="G7" s="144"/>
      <c r="H7" s="95"/>
      <c r="J7" s="125"/>
      <c r="L7" s="97"/>
    </row>
    <row r="8" spans="1:10" ht="12.75">
      <c r="A8" s="3"/>
      <c r="C8" s="77"/>
      <c r="G8" s="98"/>
      <c r="H8" s="95"/>
      <c r="J8" s="127"/>
    </row>
    <row r="9" spans="1:10" ht="12.75">
      <c r="A9" s="3"/>
      <c r="C9" s="77"/>
      <c r="G9" s="98"/>
      <c r="H9" s="95"/>
      <c r="J9" s="77"/>
    </row>
    <row r="10" spans="1:10" ht="12.75">
      <c r="A10" s="7" t="s">
        <v>9</v>
      </c>
      <c r="B10" s="99"/>
      <c r="C10" s="160"/>
      <c r="D10" s="99"/>
      <c r="E10" s="89"/>
      <c r="F10" s="90"/>
      <c r="G10" s="91"/>
      <c r="H10" s="95"/>
      <c r="J10" s="77"/>
    </row>
    <row r="11" spans="1:13" ht="12.75">
      <c r="A11" s="7" t="s">
        <v>3</v>
      </c>
      <c r="B11" s="100"/>
      <c r="C11" s="157"/>
      <c r="D11" s="99" t="s">
        <v>5</v>
      </c>
      <c r="E11" s="5"/>
      <c r="H11" s="11"/>
      <c r="J11" s="128"/>
      <c r="M11" s="8"/>
    </row>
    <row r="12" spans="1:13" ht="12.75">
      <c r="A12" s="7" t="s">
        <v>54</v>
      </c>
      <c r="B12" s="100"/>
      <c r="C12" s="157"/>
      <c r="D12" s="99" t="s">
        <v>6</v>
      </c>
      <c r="E12" s="101"/>
      <c r="G12" s="102"/>
      <c r="H12" s="103"/>
      <c r="J12" s="128"/>
      <c r="M12" s="9"/>
    </row>
    <row r="13" spans="1:13" ht="12.75">
      <c r="A13" s="7" t="s">
        <v>4</v>
      </c>
      <c r="B13" s="100"/>
      <c r="C13" s="157"/>
      <c r="D13" s="99" t="s">
        <v>7</v>
      </c>
      <c r="E13" s="20"/>
      <c r="G13" s="104"/>
      <c r="H13" s="105"/>
      <c r="J13" s="128"/>
      <c r="M13" s="10"/>
    </row>
    <row r="14" spans="1:10" ht="12.75">
      <c r="A14" s="3"/>
      <c r="C14" s="77"/>
      <c r="G14" s="106"/>
      <c r="H14" s="107"/>
      <c r="J14" s="77"/>
    </row>
    <row r="15" spans="1:10" ht="12.75">
      <c r="A15" s="55" t="s">
        <v>55</v>
      </c>
      <c r="C15" s="77"/>
      <c r="E15" s="89"/>
      <c r="F15" s="90"/>
      <c r="G15" s="91"/>
      <c r="H15" s="108"/>
      <c r="J15" s="77"/>
    </row>
    <row r="16" spans="1:10" ht="12.75">
      <c r="A16" s="173" t="s">
        <v>10</v>
      </c>
      <c r="B16" s="182"/>
      <c r="C16" s="203"/>
      <c r="D16" s="5" t="s">
        <v>13</v>
      </c>
      <c r="E16" s="5"/>
      <c r="G16" s="109"/>
      <c r="H16" s="110"/>
      <c r="J16" s="180"/>
    </row>
    <row r="17" spans="1:10" ht="12.75">
      <c r="A17" s="171" t="s">
        <v>11</v>
      </c>
      <c r="B17" s="183"/>
      <c r="C17" s="204"/>
      <c r="D17" s="5" t="s">
        <v>13</v>
      </c>
      <c r="E17" s="5"/>
      <c r="H17" s="11"/>
      <c r="J17" s="181"/>
    </row>
    <row r="18" spans="1:10" ht="12.75">
      <c r="A18" s="215" t="s">
        <v>12</v>
      </c>
      <c r="B18" s="215"/>
      <c r="C18" s="215"/>
      <c r="D18" s="5" t="s">
        <v>13</v>
      </c>
      <c r="E18" s="5"/>
      <c r="H18" s="11"/>
      <c r="J18" s="215"/>
    </row>
    <row r="19" spans="1:10" ht="12.75">
      <c r="A19" s="1"/>
      <c r="B19" s="1"/>
      <c r="C19" s="216"/>
      <c r="H19" s="11"/>
      <c r="J19" s="216"/>
    </row>
    <row r="20" spans="1:20" ht="15.75">
      <c r="A20" s="3"/>
      <c r="C20" s="77"/>
      <c r="E20" s="89"/>
      <c r="F20" s="90"/>
      <c r="G20" s="91"/>
      <c r="H20" s="111"/>
      <c r="J20" s="127"/>
      <c r="K20" s="81" t="s">
        <v>74</v>
      </c>
      <c r="L20" s="81"/>
      <c r="M20" s="81"/>
      <c r="N20" s="81"/>
      <c r="O20" s="81"/>
      <c r="P20" s="112"/>
      <c r="Q20" s="112"/>
      <c r="R20" s="112"/>
      <c r="S20" s="188" t="s">
        <v>67</v>
      </c>
      <c r="T20" s="112"/>
    </row>
    <row r="21" spans="1:17" ht="15.75">
      <c r="A21" s="12" t="s">
        <v>14</v>
      </c>
      <c r="B21" s="31"/>
      <c r="C21" s="157"/>
      <c r="D21" s="5" t="s">
        <v>15</v>
      </c>
      <c r="E21" s="20"/>
      <c r="H21" s="11"/>
      <c r="J21" s="128"/>
      <c r="K21" s="113" t="s">
        <v>25</v>
      </c>
      <c r="L21" s="113"/>
      <c r="M21" s="184" t="s">
        <v>56</v>
      </c>
      <c r="N21" s="185"/>
      <c r="O21" s="185"/>
      <c r="P21" s="185"/>
      <c r="Q21" s="185"/>
    </row>
    <row r="22" spans="1:12" ht="14.25">
      <c r="A22" s="3"/>
      <c r="C22" s="77"/>
      <c r="H22" s="11"/>
      <c r="J22" s="77"/>
      <c r="K22" s="114"/>
      <c r="L22" s="114"/>
    </row>
    <row r="23" spans="1:12" ht="15">
      <c r="A23" s="4"/>
      <c r="C23" s="77"/>
      <c r="E23" s="89"/>
      <c r="F23" s="90"/>
      <c r="G23" s="91"/>
      <c r="H23" s="111"/>
      <c r="J23" s="77"/>
      <c r="K23" s="88"/>
      <c r="L23" s="114"/>
    </row>
    <row r="24" spans="1:17" ht="15.75">
      <c r="A24" s="83" t="s">
        <v>57</v>
      </c>
      <c r="B24" s="20"/>
      <c r="C24" s="159"/>
      <c r="D24" s="20" t="s">
        <v>16</v>
      </c>
      <c r="E24" s="5"/>
      <c r="H24" s="11"/>
      <c r="J24" s="125"/>
      <c r="K24" s="115" t="s">
        <v>38</v>
      </c>
      <c r="L24" s="116"/>
      <c r="M24" s="186" t="s">
        <v>56</v>
      </c>
      <c r="N24" s="187"/>
      <c r="O24" s="187"/>
      <c r="P24" s="187"/>
      <c r="Q24" s="187"/>
    </row>
    <row r="25" spans="1:8" ht="12.75">
      <c r="A25" s="3"/>
      <c r="H25" s="11"/>
    </row>
    <row r="26" spans="1:10" ht="12.75">
      <c r="A26" s="14"/>
      <c r="B26" s="15"/>
      <c r="C26" s="15"/>
      <c r="D26" s="15"/>
      <c r="E26" s="16"/>
      <c r="F26" s="15"/>
      <c r="G26" s="17"/>
      <c r="H26" s="18"/>
      <c r="I26" s="15"/>
      <c r="J26" s="19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2">
      <selection activeCell="C7" sqref="C7:C17"/>
    </sheetView>
  </sheetViews>
  <sheetFormatPr defaultColWidth="9.140625" defaultRowHeight="12.75"/>
  <sheetData>
    <row r="1" ht="12.75">
      <c r="A1" s="5" t="s">
        <v>42</v>
      </c>
    </row>
    <row r="2" spans="1:9" ht="12.75">
      <c r="A2" s="20" t="s">
        <v>72</v>
      </c>
      <c r="E2" s="20" t="s">
        <v>51</v>
      </c>
      <c r="G2" s="20"/>
      <c r="H2" s="20"/>
      <c r="I2" s="84"/>
    </row>
    <row r="3" spans="5:15" ht="13.5" thickBot="1">
      <c r="E3" s="20"/>
      <c r="O3" s="5"/>
    </row>
    <row r="4" spans="2:15" ht="12.75">
      <c r="B4" s="21" t="s">
        <v>17</v>
      </c>
      <c r="C4" s="22" t="s">
        <v>18</v>
      </c>
      <c r="F4" s="5" t="s">
        <v>76</v>
      </c>
      <c r="O4" s="141"/>
    </row>
    <row r="5" spans="2:15" ht="13.5" thickBot="1">
      <c r="B5" s="24" t="s">
        <v>7</v>
      </c>
      <c r="C5" s="25" t="s">
        <v>5</v>
      </c>
      <c r="E5" s="23"/>
      <c r="O5" s="5"/>
    </row>
    <row r="6" spans="2:3" ht="12.75">
      <c r="B6" s="29">
        <v>0</v>
      </c>
      <c r="C6" s="60"/>
    </row>
    <row r="7" spans="2:3" ht="12.75">
      <c r="B7" s="205">
        <v>0.25</v>
      </c>
      <c r="C7" s="291">
        <v>2100</v>
      </c>
    </row>
    <row r="8" spans="2:3" ht="12.75">
      <c r="B8" s="205">
        <v>0.5</v>
      </c>
      <c r="C8" s="292">
        <v>1500</v>
      </c>
    </row>
    <row r="9" spans="2:3" ht="12.75">
      <c r="B9" s="205">
        <v>0.75</v>
      </c>
      <c r="C9" s="292">
        <v>1150</v>
      </c>
    </row>
    <row r="10" spans="2:3" ht="12.75">
      <c r="B10" s="205">
        <v>1</v>
      </c>
      <c r="C10" s="292">
        <v>820</v>
      </c>
    </row>
    <row r="11" spans="2:3" ht="12.75">
      <c r="B11" s="205">
        <v>1.5</v>
      </c>
      <c r="C11" s="292">
        <v>550</v>
      </c>
    </row>
    <row r="12" spans="2:3" ht="12.75">
      <c r="B12" s="217">
        <v>2</v>
      </c>
      <c r="C12" s="292">
        <v>400</v>
      </c>
    </row>
    <row r="13" spans="2:3" ht="12.75">
      <c r="B13" s="217">
        <v>4</v>
      </c>
      <c r="C13" s="292">
        <v>210</v>
      </c>
    </row>
    <row r="14" spans="2:3" ht="12.75">
      <c r="B14" s="217">
        <v>6</v>
      </c>
      <c r="C14" s="292">
        <v>140</v>
      </c>
    </row>
    <row r="15" spans="2:3" ht="12.75">
      <c r="B15" s="217">
        <v>8</v>
      </c>
      <c r="C15" s="292">
        <v>80</v>
      </c>
    </row>
    <row r="16" spans="2:3" ht="12.75">
      <c r="B16" s="217">
        <v>10</v>
      </c>
      <c r="C16" s="293">
        <v>50</v>
      </c>
    </row>
    <row r="17" spans="2:3" ht="13.5" thickBot="1">
      <c r="B17" s="218">
        <v>12</v>
      </c>
      <c r="C17" s="294">
        <v>32</v>
      </c>
    </row>
    <row r="19" spans="12:13" ht="12.75">
      <c r="L19" s="76"/>
      <c r="M19" s="30"/>
    </row>
    <row r="20" spans="4:18" ht="13.5" thickBot="1">
      <c r="D20" s="31"/>
      <c r="E20" s="31"/>
      <c r="F20" s="31"/>
      <c r="G20" s="31"/>
      <c r="H20" s="31"/>
      <c r="I20" s="32"/>
      <c r="J20" s="32"/>
      <c r="K20" s="32"/>
      <c r="L20" s="32"/>
      <c r="M20" s="32"/>
      <c r="N20" s="32"/>
      <c r="O20" s="32"/>
      <c r="P20" s="33"/>
      <c r="Q20" s="33"/>
      <c r="R20" s="33"/>
    </row>
    <row r="21" spans="2:17" ht="12.75">
      <c r="B21" s="21" t="s">
        <v>17</v>
      </c>
      <c r="C21" s="22" t="s">
        <v>78</v>
      </c>
      <c r="D21" s="34"/>
      <c r="E21" s="34"/>
      <c r="F21" s="5" t="s">
        <v>77</v>
      </c>
      <c r="K21" s="35"/>
      <c r="L21" s="35"/>
      <c r="M21" s="35"/>
      <c r="N21" s="35"/>
      <c r="O21" s="35"/>
      <c r="P21" s="20"/>
      <c r="Q21" s="20"/>
    </row>
    <row r="22" spans="2:3" ht="13.5" thickBot="1">
      <c r="B22" s="24" t="s">
        <v>7</v>
      </c>
      <c r="C22" s="25" t="s">
        <v>5</v>
      </c>
    </row>
    <row r="23" spans="2:13" ht="12.75">
      <c r="B23" s="207">
        <v>0</v>
      </c>
      <c r="C23" s="219"/>
      <c r="D23" s="31"/>
      <c r="E23" s="31"/>
      <c r="F23" s="31"/>
      <c r="G23" s="31"/>
      <c r="H23" s="31"/>
      <c r="I23" s="31"/>
      <c r="J23" s="31"/>
      <c r="L23" s="31"/>
      <c r="M23" s="31"/>
    </row>
    <row r="24" spans="2:20" ht="12.75">
      <c r="B24" s="195">
        <v>0.25</v>
      </c>
      <c r="C24" s="220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8"/>
      <c r="S24" s="38"/>
      <c r="T24" s="38"/>
    </row>
    <row r="25" spans="2:3" ht="12.75">
      <c r="B25" s="195">
        <v>0.5</v>
      </c>
      <c r="C25" s="11"/>
    </row>
    <row r="26" spans="2:3" ht="12.75">
      <c r="B26" s="195">
        <v>0.75</v>
      </c>
      <c r="C26" s="221"/>
    </row>
    <row r="27" spans="2:3" ht="12.75">
      <c r="B27" s="195">
        <v>1</v>
      </c>
      <c r="C27" s="222"/>
    </row>
    <row r="28" spans="2:3" ht="12.75">
      <c r="B28" s="195">
        <v>1.5</v>
      </c>
      <c r="C28" s="11"/>
    </row>
    <row r="29" spans="2:3" ht="12.75">
      <c r="B29" s="189">
        <v>2</v>
      </c>
      <c r="C29" s="11"/>
    </row>
    <row r="30" spans="2:3" ht="12.75">
      <c r="B30" s="189">
        <v>4</v>
      </c>
      <c r="C30" s="11"/>
    </row>
    <row r="31" spans="2:3" ht="12.75">
      <c r="B31" s="189">
        <v>6</v>
      </c>
      <c r="C31" s="11"/>
    </row>
    <row r="32" spans="2:3" ht="12.75">
      <c r="B32" s="189">
        <v>8</v>
      </c>
      <c r="C32" s="11"/>
    </row>
    <row r="33" spans="2:3" ht="12.75">
      <c r="B33" s="189">
        <v>10</v>
      </c>
      <c r="C33" s="11"/>
    </row>
    <row r="34" spans="2:3" ht="13.5" thickBot="1">
      <c r="B34" s="193">
        <v>12</v>
      </c>
      <c r="C34" s="223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19" sqref="H19"/>
    </sheetView>
  </sheetViews>
  <sheetFormatPr defaultColWidth="9.140625" defaultRowHeight="12.75"/>
  <cols>
    <col min="7" max="7" width="13.57421875" style="0" customWidth="1"/>
    <col min="8" max="8" width="11.421875" style="0" customWidth="1"/>
  </cols>
  <sheetData>
    <row r="1" spans="1:6" ht="12.75">
      <c r="A1" s="20" t="s">
        <v>79</v>
      </c>
      <c r="C1" s="20"/>
      <c r="D1" s="20"/>
      <c r="F1" s="20"/>
    </row>
    <row r="2" ht="13.5" thickBot="1">
      <c r="B2" t="s">
        <v>31</v>
      </c>
    </row>
    <row r="3" spans="2:3" ht="12.75">
      <c r="B3" s="21" t="s">
        <v>17</v>
      </c>
      <c r="C3" s="22" t="s">
        <v>18</v>
      </c>
    </row>
    <row r="4" spans="2:9" ht="13.5" thickBot="1">
      <c r="B4" s="24" t="s">
        <v>7</v>
      </c>
      <c r="C4" s="25" t="s">
        <v>5</v>
      </c>
      <c r="H4" s="122"/>
      <c r="I4" s="84"/>
    </row>
    <row r="5" spans="2:8" ht="12.75">
      <c r="B5" s="29">
        <v>0</v>
      </c>
      <c r="C5" s="60"/>
      <c r="H5" s="13"/>
    </row>
    <row r="6" spans="2:8" ht="12.75">
      <c r="B6" s="195">
        <v>0.25</v>
      </c>
      <c r="C6" s="196">
        <v>2100</v>
      </c>
      <c r="H6" s="13"/>
    </row>
    <row r="7" spans="2:8" ht="12.75">
      <c r="B7" s="195">
        <v>0.5</v>
      </c>
      <c r="C7" s="197">
        <v>1500</v>
      </c>
      <c r="H7" s="13"/>
    </row>
    <row r="8" spans="2:8" ht="12.75">
      <c r="B8" s="195">
        <v>0.75</v>
      </c>
      <c r="C8" s="197">
        <v>1150</v>
      </c>
      <c r="H8" s="13"/>
    </row>
    <row r="9" spans="2:3" ht="12.75">
      <c r="B9" s="195">
        <v>1</v>
      </c>
      <c r="C9" s="197">
        <v>820</v>
      </c>
    </row>
    <row r="10" spans="2:3" ht="12.75">
      <c r="B10" s="195">
        <v>1.5</v>
      </c>
      <c r="C10" s="197">
        <v>550</v>
      </c>
    </row>
    <row r="11" spans="2:3" ht="13.5" thickBot="1">
      <c r="B11" s="189">
        <v>2</v>
      </c>
      <c r="C11" s="190">
        <v>400</v>
      </c>
    </row>
    <row r="12" spans="2:13" ht="13.5" thickBot="1">
      <c r="B12" s="189">
        <v>4</v>
      </c>
      <c r="C12" s="190">
        <v>210</v>
      </c>
      <c r="H12" s="67" t="s">
        <v>47</v>
      </c>
      <c r="J12" s="68" t="s">
        <v>48</v>
      </c>
      <c r="K12" s="69"/>
      <c r="L12" s="69"/>
      <c r="M12" s="70"/>
    </row>
    <row r="13" spans="2:13" ht="13.5" thickBot="1">
      <c r="B13" s="189">
        <v>6</v>
      </c>
      <c r="C13" s="191">
        <v>140</v>
      </c>
      <c r="G13" s="198" t="s">
        <v>43</v>
      </c>
      <c r="H13" s="198"/>
      <c r="I13" s="82" t="s">
        <v>46</v>
      </c>
      <c r="J13" s="71" t="s">
        <v>49</v>
      </c>
      <c r="K13" s="72"/>
      <c r="L13" s="72"/>
      <c r="M13" s="73"/>
    </row>
    <row r="14" spans="2:9" ht="12.75">
      <c r="B14" s="189">
        <v>8</v>
      </c>
      <c r="C14" s="191">
        <v>80</v>
      </c>
      <c r="G14" s="198" t="s">
        <v>44</v>
      </c>
      <c r="H14" s="198"/>
      <c r="I14" s="82" t="s">
        <v>6</v>
      </c>
    </row>
    <row r="15" spans="2:9" ht="12.75">
      <c r="B15" s="189">
        <v>10</v>
      </c>
      <c r="C15" s="192">
        <v>50</v>
      </c>
      <c r="G15" s="198" t="s">
        <v>45</v>
      </c>
      <c r="H15" s="198"/>
      <c r="I15" s="82" t="s">
        <v>7</v>
      </c>
    </row>
    <row r="16" spans="2:3" ht="13.5" thickBot="1">
      <c r="B16" s="193">
        <v>12</v>
      </c>
      <c r="C16" s="194">
        <v>32</v>
      </c>
    </row>
    <row r="17" spans="1:2" ht="12.75">
      <c r="A17" s="46"/>
      <c r="B17" s="64"/>
    </row>
    <row r="18" ht="13.5" thickBot="1">
      <c r="I18" s="20"/>
    </row>
    <row r="19" spans="2:14" ht="12.75">
      <c r="B19" s="21" t="s">
        <v>17</v>
      </c>
      <c r="C19" s="22" t="s">
        <v>18</v>
      </c>
      <c r="D19" s="39" t="s">
        <v>17</v>
      </c>
      <c r="E19" s="22" t="s">
        <v>24</v>
      </c>
      <c r="G19" s="42"/>
      <c r="H19" s="142" t="s">
        <v>80</v>
      </c>
      <c r="L19" s="13"/>
      <c r="M19" s="226"/>
      <c r="N19" s="13"/>
    </row>
    <row r="20" spans="2:5" ht="13.5" thickBot="1">
      <c r="B20" s="24" t="s">
        <v>7</v>
      </c>
      <c r="C20" s="25" t="s">
        <v>5</v>
      </c>
      <c r="D20" s="40" t="s">
        <v>7</v>
      </c>
      <c r="E20" s="25" t="s">
        <v>5</v>
      </c>
    </row>
    <row r="21" spans="2:5" ht="12.75">
      <c r="B21" s="207">
        <v>0</v>
      </c>
      <c r="C21" s="213"/>
      <c r="D21" s="207"/>
      <c r="E21" s="208"/>
    </row>
    <row r="22" spans="2:5" ht="12.75">
      <c r="B22" s="205">
        <v>0.25</v>
      </c>
      <c r="C22" s="214">
        <v>2100</v>
      </c>
      <c r="D22" s="205">
        <v>0.25</v>
      </c>
      <c r="E22" s="86"/>
    </row>
    <row r="23" spans="2:5" ht="12.75">
      <c r="B23" s="205">
        <v>0.5</v>
      </c>
      <c r="C23" s="64">
        <v>1500</v>
      </c>
      <c r="D23" s="205">
        <v>0.5</v>
      </c>
      <c r="E23" s="86"/>
    </row>
    <row r="24" spans="2:5" ht="12.75">
      <c r="B24" s="205">
        <v>0.75</v>
      </c>
      <c r="C24" s="64">
        <v>1150</v>
      </c>
      <c r="D24" s="205">
        <v>0.75</v>
      </c>
      <c r="E24" s="86"/>
    </row>
    <row r="25" spans="2:5" ht="12.75">
      <c r="B25" s="205">
        <v>1</v>
      </c>
      <c r="C25" s="64">
        <v>820</v>
      </c>
      <c r="D25" s="205">
        <v>1</v>
      </c>
      <c r="E25" s="86"/>
    </row>
    <row r="26" spans="2:5" ht="12.75">
      <c r="B26" s="205">
        <v>1.5</v>
      </c>
      <c r="C26" s="64">
        <v>550</v>
      </c>
      <c r="D26" s="205">
        <v>1.5</v>
      </c>
      <c r="E26" s="86"/>
    </row>
    <row r="27" spans="2:5" ht="12.75">
      <c r="B27" s="209">
        <v>2</v>
      </c>
      <c r="C27" s="210">
        <v>400</v>
      </c>
      <c r="D27" s="209">
        <v>2</v>
      </c>
      <c r="E27" s="224"/>
    </row>
    <row r="28" spans="2:5" ht="12.75">
      <c r="B28" s="209">
        <v>4</v>
      </c>
      <c r="C28" s="210">
        <v>210</v>
      </c>
      <c r="D28" s="209">
        <v>4</v>
      </c>
      <c r="E28" s="224"/>
    </row>
    <row r="29" spans="2:5" ht="12.75">
      <c r="B29" s="209">
        <v>6</v>
      </c>
      <c r="C29" s="210">
        <v>140</v>
      </c>
      <c r="D29" s="209">
        <v>6</v>
      </c>
      <c r="E29" s="224"/>
    </row>
    <row r="30" spans="2:5" ht="12.75">
      <c r="B30" s="209">
        <v>8</v>
      </c>
      <c r="C30" s="210">
        <v>80</v>
      </c>
      <c r="D30" s="209">
        <v>8</v>
      </c>
      <c r="E30" s="224"/>
    </row>
    <row r="31" spans="2:5" ht="12.75">
      <c r="B31" s="209">
        <v>10</v>
      </c>
      <c r="C31" s="210">
        <v>50</v>
      </c>
      <c r="D31" s="209">
        <v>10</v>
      </c>
      <c r="E31" s="224"/>
    </row>
    <row r="32" spans="2:5" ht="13.5" thickBot="1">
      <c r="B32" s="211">
        <v>12</v>
      </c>
      <c r="C32" s="212">
        <v>32</v>
      </c>
      <c r="D32" s="211">
        <v>12</v>
      </c>
      <c r="E32" s="225"/>
    </row>
    <row r="33" spans="1:4" ht="12.75">
      <c r="A33" s="46"/>
      <c r="B33" s="64"/>
      <c r="C33" s="66"/>
      <c r="D33" s="65"/>
    </row>
    <row r="34" spans="1:4" ht="12.75">
      <c r="A34" s="46"/>
      <c r="B34" s="64"/>
      <c r="C34" s="66"/>
      <c r="D34" s="65"/>
    </row>
    <row r="35" spans="1:4" ht="12.75">
      <c r="A35" s="46"/>
      <c r="B35" s="64"/>
      <c r="C35" s="66"/>
      <c r="D35" s="65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0.57421875" style="0" customWidth="1"/>
    <col min="2" max="2" width="12.140625" style="0" bestFit="1" customWidth="1"/>
    <col min="3" max="3" width="11.7109375" style="0" customWidth="1"/>
    <col min="4" max="5" width="11.57421875" style="0" customWidth="1"/>
    <col min="6" max="6" width="10.8515625" style="0" bestFit="1" customWidth="1"/>
    <col min="7" max="7" width="11.8515625" style="0" customWidth="1"/>
    <col min="8" max="8" width="10.8515625" style="0" customWidth="1"/>
    <col min="10" max="10" width="11.28125" style="0" customWidth="1"/>
  </cols>
  <sheetData>
    <row r="1" spans="2:22" ht="13.5" thickBot="1">
      <c r="B1" s="5" t="s">
        <v>31</v>
      </c>
      <c r="C1" s="5"/>
      <c r="D1" s="33"/>
      <c r="E1" s="20"/>
      <c r="F1" s="20"/>
      <c r="G1" s="20"/>
      <c r="H1" s="20"/>
      <c r="I1" s="84"/>
      <c r="U1" s="5" t="s">
        <v>31</v>
      </c>
      <c r="V1" s="5"/>
    </row>
    <row r="2" spans="2:22" ht="12.75">
      <c r="B2" s="21" t="s">
        <v>17</v>
      </c>
      <c r="C2" s="22" t="s">
        <v>18</v>
      </c>
      <c r="U2" s="21" t="s">
        <v>17</v>
      </c>
      <c r="V2" s="22" t="s">
        <v>18</v>
      </c>
    </row>
    <row r="3" spans="2:22" ht="13.5" thickBot="1">
      <c r="B3" s="24" t="s">
        <v>7</v>
      </c>
      <c r="C3" s="25" t="s">
        <v>5</v>
      </c>
      <c r="U3" s="24" t="s">
        <v>7</v>
      </c>
      <c r="V3" s="25" t="s">
        <v>5</v>
      </c>
    </row>
    <row r="4" spans="2:22" ht="12.75">
      <c r="B4" s="29">
        <v>0</v>
      </c>
      <c r="C4" s="60"/>
      <c r="U4" s="29">
        <v>0</v>
      </c>
      <c r="V4" s="60"/>
    </row>
    <row r="5" spans="2:22" ht="12.75">
      <c r="B5" s="195">
        <v>0.25</v>
      </c>
      <c r="C5" s="227">
        <v>2100</v>
      </c>
      <c r="J5" s="13"/>
      <c r="K5" s="13"/>
      <c r="L5" s="13"/>
      <c r="U5" s="26">
        <v>0.25</v>
      </c>
      <c r="V5" s="27">
        <v>2100</v>
      </c>
    </row>
    <row r="6" spans="2:22" ht="12.75">
      <c r="B6" s="195">
        <v>0.5</v>
      </c>
      <c r="C6" s="228">
        <v>1500</v>
      </c>
      <c r="J6" s="13"/>
      <c r="K6" s="122"/>
      <c r="L6" s="13"/>
      <c r="U6" s="26">
        <v>0.5</v>
      </c>
      <c r="V6" s="28">
        <v>1500</v>
      </c>
    </row>
    <row r="7" spans="2:22" ht="13.5" thickBot="1">
      <c r="B7" s="195">
        <v>0.75</v>
      </c>
      <c r="C7" s="228">
        <v>1150</v>
      </c>
      <c r="J7" s="13"/>
      <c r="K7" s="122"/>
      <c r="L7" s="13"/>
      <c r="U7" s="26">
        <v>0.75</v>
      </c>
      <c r="V7" s="28">
        <v>1150</v>
      </c>
    </row>
    <row r="8" spans="2:22" ht="13.5" thickBot="1">
      <c r="B8" s="195">
        <v>1</v>
      </c>
      <c r="C8" s="228">
        <v>820</v>
      </c>
      <c r="G8" s="67" t="s">
        <v>47</v>
      </c>
      <c r="J8" s="13"/>
      <c r="K8" s="122"/>
      <c r="L8" s="13"/>
      <c r="U8" s="29">
        <v>1</v>
      </c>
      <c r="V8" s="28">
        <v>820</v>
      </c>
    </row>
    <row r="9" spans="2:22" ht="12.75">
      <c r="B9" s="195">
        <v>1.5</v>
      </c>
      <c r="C9" s="228">
        <v>550</v>
      </c>
      <c r="J9" s="13"/>
      <c r="K9" s="13"/>
      <c r="L9" s="13"/>
      <c r="U9" s="29">
        <v>1.5</v>
      </c>
      <c r="V9" s="28">
        <v>550</v>
      </c>
    </row>
    <row r="10" spans="2:22" ht="12.75">
      <c r="B10" s="189">
        <v>2</v>
      </c>
      <c r="C10" s="229">
        <v>400</v>
      </c>
      <c r="E10" s="85" t="s">
        <v>1</v>
      </c>
      <c r="G10" s="148"/>
      <c r="H10" s="149" t="s">
        <v>2</v>
      </c>
      <c r="J10" s="13"/>
      <c r="K10" s="13"/>
      <c r="L10" s="13"/>
      <c r="U10" s="29">
        <v>2</v>
      </c>
      <c r="V10" s="28">
        <v>400</v>
      </c>
    </row>
    <row r="11" spans="2:22" ht="12.75">
      <c r="B11" s="189">
        <v>4</v>
      </c>
      <c r="C11" s="229">
        <v>210</v>
      </c>
      <c r="D11" s="47" t="s">
        <v>43</v>
      </c>
      <c r="E11" s="147"/>
      <c r="F11" t="s">
        <v>46</v>
      </c>
      <c r="G11" s="154" t="s">
        <v>81</v>
      </c>
      <c r="H11" s="157"/>
      <c r="I11" t="s">
        <v>46</v>
      </c>
      <c r="J11" s="13"/>
      <c r="K11" s="13"/>
      <c r="L11" s="13"/>
      <c r="U11" s="29">
        <v>4</v>
      </c>
      <c r="V11" s="28">
        <v>210</v>
      </c>
    </row>
    <row r="12" spans="2:22" ht="12.75">
      <c r="B12" s="189">
        <v>6</v>
      </c>
      <c r="C12" s="229">
        <v>140</v>
      </c>
      <c r="D12" s="48" t="s">
        <v>71</v>
      </c>
      <c r="E12" s="147"/>
      <c r="F12" t="s">
        <v>6</v>
      </c>
      <c r="G12" s="155" t="s">
        <v>40</v>
      </c>
      <c r="H12" s="157"/>
      <c r="I12" t="s">
        <v>6</v>
      </c>
      <c r="J12" s="13"/>
      <c r="K12" s="199"/>
      <c r="L12" s="13"/>
      <c r="U12" s="29">
        <v>6</v>
      </c>
      <c r="V12" s="61">
        <v>140</v>
      </c>
    </row>
    <row r="13" spans="2:22" ht="13.5" thickBot="1">
      <c r="B13" s="189">
        <v>8</v>
      </c>
      <c r="C13" s="229">
        <v>80</v>
      </c>
      <c r="D13" s="123" t="s">
        <v>45</v>
      </c>
      <c r="E13" s="153"/>
      <c r="F13" t="s">
        <v>7</v>
      </c>
      <c r="G13" s="156" t="s">
        <v>60</v>
      </c>
      <c r="H13" s="158"/>
      <c r="I13" t="s">
        <v>7</v>
      </c>
      <c r="J13" s="13"/>
      <c r="K13" s="199"/>
      <c r="L13" s="13"/>
      <c r="O13" t="s">
        <v>34</v>
      </c>
      <c r="U13" s="29">
        <v>8</v>
      </c>
      <c r="V13" s="61">
        <v>80</v>
      </c>
    </row>
    <row r="14" spans="2:22" ht="12.75">
      <c r="B14" s="189">
        <v>10</v>
      </c>
      <c r="C14" s="192">
        <v>50</v>
      </c>
      <c r="J14" s="13"/>
      <c r="K14" s="199"/>
      <c r="L14" s="13"/>
      <c r="M14" s="68" t="s">
        <v>48</v>
      </c>
      <c r="N14" s="69"/>
      <c r="O14" s="69"/>
      <c r="P14" s="70"/>
      <c r="U14" s="29">
        <v>10</v>
      </c>
      <c r="V14" s="60">
        <v>50</v>
      </c>
    </row>
    <row r="15" spans="2:22" ht="13.5" thickBot="1">
      <c r="B15" s="193">
        <v>12</v>
      </c>
      <c r="C15" s="194">
        <v>32</v>
      </c>
      <c r="J15" s="2"/>
      <c r="K15" s="42"/>
      <c r="L15" s="2"/>
      <c r="M15" s="71" t="s">
        <v>49</v>
      </c>
      <c r="N15" s="72"/>
      <c r="O15" s="72"/>
      <c r="P15" s="73"/>
      <c r="U15" s="63">
        <v>12</v>
      </c>
      <c r="V15" s="62">
        <v>32</v>
      </c>
    </row>
    <row r="16" spans="1:12" ht="12.75">
      <c r="A16" s="46"/>
      <c r="B16" s="74"/>
      <c r="J16" s="2"/>
      <c r="K16" s="2"/>
      <c r="L16" s="2"/>
    </row>
    <row r="17" spans="10:17" ht="12.75">
      <c r="J17" s="20"/>
      <c r="K17" s="20"/>
      <c r="L17" s="20"/>
      <c r="M17" s="20"/>
      <c r="N17" s="13"/>
      <c r="O17" s="226"/>
      <c r="P17" s="13"/>
      <c r="Q17" s="13"/>
    </row>
    <row r="18" spans="4:11" ht="12.75">
      <c r="D18" s="231"/>
      <c r="E18" s="2"/>
      <c r="F18" s="2"/>
      <c r="G18" s="2"/>
      <c r="K18" s="42"/>
    </row>
    <row r="19" spans="3:8" ht="13.5" thickBot="1">
      <c r="C19" s="41" t="s">
        <v>32</v>
      </c>
      <c r="E19" s="31" t="s">
        <v>63</v>
      </c>
      <c r="F19" s="77" t="s">
        <v>33</v>
      </c>
      <c r="G19" s="77" t="s">
        <v>39</v>
      </c>
      <c r="H19" s="77"/>
    </row>
    <row r="20" spans="2:11" ht="12.75">
      <c r="B20" s="21" t="s">
        <v>17</v>
      </c>
      <c r="C20" s="22" t="s">
        <v>18</v>
      </c>
      <c r="D20" s="21" t="s">
        <v>17</v>
      </c>
      <c r="E20" s="22" t="s">
        <v>84</v>
      </c>
      <c r="F20" s="75" t="s">
        <v>85</v>
      </c>
      <c r="G20" s="21" t="s">
        <v>17</v>
      </c>
      <c r="H20" s="233" t="s">
        <v>86</v>
      </c>
      <c r="J20" s="2"/>
      <c r="K20" s="255"/>
    </row>
    <row r="21" spans="2:11" ht="13.5" thickBot="1">
      <c r="B21" s="24" t="s">
        <v>7</v>
      </c>
      <c r="C21" s="25" t="s">
        <v>5</v>
      </c>
      <c r="D21" s="24" t="s">
        <v>7</v>
      </c>
      <c r="E21" s="25" t="s">
        <v>5</v>
      </c>
      <c r="F21" s="25" t="s">
        <v>5</v>
      </c>
      <c r="G21" s="24" t="s">
        <v>7</v>
      </c>
      <c r="H21" s="234" t="s">
        <v>5</v>
      </c>
      <c r="J21" s="42"/>
      <c r="K21" s="42"/>
    </row>
    <row r="22" spans="2:11" ht="16.5" thickBot="1">
      <c r="B22" s="43"/>
      <c r="C22" s="44" t="s">
        <v>35</v>
      </c>
      <c r="D22" s="44"/>
      <c r="E22" s="44" t="s">
        <v>28</v>
      </c>
      <c r="F22" s="44" t="s">
        <v>27</v>
      </c>
      <c r="G22" s="45"/>
      <c r="H22" s="78" t="s">
        <v>66</v>
      </c>
      <c r="J22" s="42"/>
      <c r="K22" s="42"/>
    </row>
    <row r="23" spans="2:11" ht="15.75">
      <c r="B23" s="29">
        <v>0</v>
      </c>
      <c r="C23" s="60"/>
      <c r="D23" s="235"/>
      <c r="E23" s="236"/>
      <c r="F23" s="237"/>
      <c r="G23" s="238"/>
      <c r="H23" s="239"/>
      <c r="J23" s="2"/>
      <c r="K23" s="232"/>
    </row>
    <row r="24" spans="2:11" ht="12.75">
      <c r="B24" s="195">
        <v>0.25</v>
      </c>
      <c r="C24" s="227">
        <v>2100</v>
      </c>
      <c r="D24" s="26">
        <v>0.25</v>
      </c>
      <c r="E24" s="126"/>
      <c r="F24" s="150"/>
      <c r="G24" s="26">
        <v>0.25</v>
      </c>
      <c r="H24" s="240"/>
      <c r="J24" s="256"/>
      <c r="K24" s="257"/>
    </row>
    <row r="25" spans="2:11" ht="12.75">
      <c r="B25" s="195">
        <v>0.5</v>
      </c>
      <c r="C25" s="228">
        <v>1500</v>
      </c>
      <c r="D25" s="26">
        <v>0.5</v>
      </c>
      <c r="E25" s="126"/>
      <c r="F25" s="150"/>
      <c r="G25" s="26">
        <v>0.5</v>
      </c>
      <c r="H25" s="240"/>
      <c r="J25" s="214"/>
      <c r="K25" s="214"/>
    </row>
    <row r="26" spans="2:11" ht="12.75">
      <c r="B26" s="195">
        <v>0.75</v>
      </c>
      <c r="C26" s="228">
        <v>1150</v>
      </c>
      <c r="D26" s="26">
        <v>0.75</v>
      </c>
      <c r="E26" s="126"/>
      <c r="F26" s="150"/>
      <c r="G26" s="26">
        <v>0.75</v>
      </c>
      <c r="H26" s="240"/>
      <c r="J26" s="214"/>
      <c r="K26" s="64"/>
    </row>
    <row r="27" spans="2:11" ht="12.75">
      <c r="B27" s="195">
        <v>1</v>
      </c>
      <c r="C27" s="228">
        <v>820</v>
      </c>
      <c r="D27" s="29">
        <v>1</v>
      </c>
      <c r="E27" s="126"/>
      <c r="F27" s="150"/>
      <c r="G27" s="29">
        <v>1</v>
      </c>
      <c r="H27" s="240"/>
      <c r="J27" s="214"/>
      <c r="K27" s="64"/>
    </row>
    <row r="28" spans="2:11" ht="13.5" thickBot="1">
      <c r="B28" s="195">
        <v>1.5</v>
      </c>
      <c r="C28" s="228">
        <v>550</v>
      </c>
      <c r="D28" s="241">
        <v>1.5</v>
      </c>
      <c r="E28" s="242"/>
      <c r="F28" s="243"/>
      <c r="G28" s="241">
        <v>1.5</v>
      </c>
      <c r="H28" s="244"/>
      <c r="J28" s="214"/>
      <c r="K28" s="64"/>
    </row>
    <row r="29" spans="1:11" ht="12.75">
      <c r="A29" s="76"/>
      <c r="B29" s="76"/>
      <c r="C29" s="76"/>
      <c r="J29" s="46"/>
      <c r="K29" s="64"/>
    </row>
    <row r="30" spans="6:15" ht="12.75">
      <c r="F30" s="76"/>
      <c r="J30" s="76"/>
      <c r="K30" s="76"/>
      <c r="L30" s="76"/>
      <c r="M30" s="76"/>
      <c r="N30" s="76"/>
      <c r="O30" s="76"/>
    </row>
    <row r="31" ht="13.5" thickBot="1"/>
    <row r="32" spans="2:7" ht="13.5" thickBot="1">
      <c r="B32" s="245"/>
      <c r="C32" s="246" t="s">
        <v>61</v>
      </c>
      <c r="D32" s="247"/>
      <c r="E32" s="76"/>
      <c r="F32" s="76"/>
      <c r="G32" s="76"/>
    </row>
    <row r="33" spans="2:4" ht="12.75">
      <c r="B33" s="248" t="s">
        <v>65</v>
      </c>
      <c r="C33" s="249" t="s">
        <v>27</v>
      </c>
      <c r="D33" s="250">
        <f>F23</f>
        <v>0</v>
      </c>
    </row>
    <row r="34" spans="2:4" ht="13.5" thickBot="1">
      <c r="B34" s="251" t="s">
        <v>82</v>
      </c>
      <c r="C34" s="252" t="s">
        <v>28</v>
      </c>
      <c r="D34" s="253">
        <f>E23</f>
        <v>0</v>
      </c>
    </row>
    <row r="35" spans="2:5" ht="13.5" thickBot="1">
      <c r="B35" s="151" t="s">
        <v>64</v>
      </c>
      <c r="C35" s="152" t="s">
        <v>35</v>
      </c>
      <c r="D35" s="254">
        <f>D33+D34</f>
        <v>0</v>
      </c>
      <c r="E35" s="76" t="s">
        <v>83</v>
      </c>
    </row>
    <row r="36" spans="2:6" ht="12.75">
      <c r="B36" s="258"/>
      <c r="C36" s="259"/>
      <c r="D36" s="260"/>
      <c r="E36" s="230"/>
      <c r="F36" s="1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2">
      <selection activeCell="D27" sqref="D27"/>
    </sheetView>
  </sheetViews>
  <sheetFormatPr defaultColWidth="9.140625" defaultRowHeight="12.75"/>
  <cols>
    <col min="3" max="3" width="12.57421875" style="0" bestFit="1" customWidth="1"/>
    <col min="4" max="4" width="12.7109375" style="0" customWidth="1"/>
    <col min="5" max="5" width="10.8515625" style="0" bestFit="1" customWidth="1"/>
    <col min="6" max="7" width="11.57421875" style="0" bestFit="1" customWidth="1"/>
    <col min="12" max="12" width="10.8515625" style="0" bestFit="1" customWidth="1"/>
  </cols>
  <sheetData>
    <row r="1" spans="2:15" ht="15">
      <c r="B1" s="166" t="s">
        <v>17</v>
      </c>
      <c r="C1" s="167" t="s">
        <v>18</v>
      </c>
      <c r="D1" s="164" t="s">
        <v>41</v>
      </c>
      <c r="E1" s="49" t="s">
        <v>21</v>
      </c>
      <c r="F1" s="50" t="s">
        <v>19</v>
      </c>
      <c r="G1" s="51" t="s">
        <v>20</v>
      </c>
      <c r="J1" s="20"/>
      <c r="K1" s="20"/>
      <c r="L1" s="20"/>
      <c r="M1" s="20"/>
      <c r="N1" s="84"/>
      <c r="O1" s="76" t="s">
        <v>68</v>
      </c>
    </row>
    <row r="2" spans="2:7" ht="12.75">
      <c r="B2" s="168" t="s">
        <v>7</v>
      </c>
      <c r="C2" s="169" t="s">
        <v>5</v>
      </c>
      <c r="D2" s="165" t="s">
        <v>7</v>
      </c>
      <c r="E2" s="49" t="s">
        <v>5</v>
      </c>
      <c r="F2" s="49" t="s">
        <v>13</v>
      </c>
      <c r="G2" s="52" t="s">
        <v>13</v>
      </c>
    </row>
    <row r="3" spans="1:7" ht="12.75">
      <c r="A3" s="53" t="s">
        <v>0</v>
      </c>
      <c r="B3" s="29">
        <v>0</v>
      </c>
      <c r="C3" s="200">
        <f>D21</f>
        <v>0</v>
      </c>
      <c r="D3" s="206"/>
      <c r="E3" s="206"/>
      <c r="F3" s="206"/>
      <c r="G3" s="79">
        <v>0</v>
      </c>
    </row>
    <row r="4" spans="2:10" ht="16.5" thickBot="1">
      <c r="B4" s="26">
        <v>0.25</v>
      </c>
      <c r="C4" s="27">
        <v>2100</v>
      </c>
      <c r="D4" s="80"/>
      <c r="E4" s="80"/>
      <c r="F4" s="80"/>
      <c r="G4" s="80"/>
      <c r="H4" s="54"/>
      <c r="J4" s="81" t="s">
        <v>69</v>
      </c>
    </row>
    <row r="5" spans="2:13" ht="15">
      <c r="B5" s="26">
        <v>0.5</v>
      </c>
      <c r="C5" s="28">
        <v>1500</v>
      </c>
      <c r="D5" s="80"/>
      <c r="E5" s="80"/>
      <c r="F5" s="80"/>
      <c r="G5" s="80"/>
      <c r="H5" s="54"/>
      <c r="J5" s="135"/>
      <c r="K5" s="132" t="s">
        <v>41</v>
      </c>
      <c r="L5" s="136" t="s">
        <v>26</v>
      </c>
      <c r="M5" s="137"/>
    </row>
    <row r="6" spans="2:13" ht="12.75">
      <c r="B6" s="26">
        <v>0.75</v>
      </c>
      <c r="C6" s="28">
        <v>1150</v>
      </c>
      <c r="D6" s="80"/>
      <c r="E6" s="80"/>
      <c r="F6" s="80"/>
      <c r="G6" s="80"/>
      <c r="H6" s="54"/>
      <c r="J6" s="173" t="s">
        <v>10</v>
      </c>
      <c r="K6" s="174" t="s">
        <v>36</v>
      </c>
      <c r="L6" s="175">
        <f>G15</f>
        <v>0</v>
      </c>
      <c r="M6" s="133" t="s">
        <v>13</v>
      </c>
    </row>
    <row r="7" spans="2:13" ht="12.75">
      <c r="B7" s="29">
        <v>1</v>
      </c>
      <c r="C7" s="28">
        <v>820</v>
      </c>
      <c r="D7" s="80"/>
      <c r="E7" s="80"/>
      <c r="F7" s="80"/>
      <c r="G7" s="80"/>
      <c r="H7" s="54"/>
      <c r="J7" s="171" t="s">
        <v>11</v>
      </c>
      <c r="K7" s="172" t="s">
        <v>37</v>
      </c>
      <c r="L7" s="170" t="e">
        <f>D29</f>
        <v>#DIV/0!</v>
      </c>
      <c r="M7" s="133" t="s">
        <v>13</v>
      </c>
    </row>
    <row r="8" spans="2:13" ht="13.5" thickBot="1">
      <c r="B8" s="29">
        <v>1.5</v>
      </c>
      <c r="C8" s="28">
        <v>550</v>
      </c>
      <c r="D8" s="80"/>
      <c r="E8" s="80"/>
      <c r="F8" s="80"/>
      <c r="G8" s="80"/>
      <c r="H8" s="54"/>
      <c r="J8" s="177" t="s">
        <v>12</v>
      </c>
      <c r="K8" s="178" t="s">
        <v>29</v>
      </c>
      <c r="L8" s="179" t="e">
        <f>L6+L7</f>
        <v>#DIV/0!</v>
      </c>
      <c r="M8" s="134" t="s">
        <v>13</v>
      </c>
    </row>
    <row r="9" spans="2:12" ht="12.75">
      <c r="B9" s="29">
        <v>2</v>
      </c>
      <c r="C9" s="28">
        <v>400</v>
      </c>
      <c r="D9" s="80"/>
      <c r="E9" s="80"/>
      <c r="F9" s="80"/>
      <c r="G9" s="80"/>
      <c r="H9" s="54"/>
      <c r="L9" s="76"/>
    </row>
    <row r="10" spans="2:8" ht="12.75">
      <c r="B10" s="29">
        <v>4</v>
      </c>
      <c r="C10" s="28">
        <v>210</v>
      </c>
      <c r="D10" s="80"/>
      <c r="E10" s="80"/>
      <c r="F10" s="80"/>
      <c r="G10" s="80"/>
      <c r="H10" s="54"/>
    </row>
    <row r="11" spans="2:12" ht="12.75">
      <c r="B11" s="29">
        <v>6</v>
      </c>
      <c r="C11" s="61">
        <v>140</v>
      </c>
      <c r="D11" s="80"/>
      <c r="E11" s="80"/>
      <c r="F11" s="80"/>
      <c r="G11" s="80"/>
      <c r="H11" s="54"/>
      <c r="J11" s="2"/>
      <c r="L11" s="138"/>
    </row>
    <row r="12" spans="2:14" ht="12.75">
      <c r="B12" s="29">
        <v>8</v>
      </c>
      <c r="C12" s="61">
        <v>80</v>
      </c>
      <c r="D12" s="80"/>
      <c r="E12" s="80"/>
      <c r="F12" s="80"/>
      <c r="G12" s="80"/>
      <c r="H12" s="54"/>
      <c r="J12" s="2"/>
      <c r="K12" s="1"/>
      <c r="L12" s="139"/>
      <c r="M12" s="1"/>
      <c r="N12" s="1"/>
    </row>
    <row r="13" spans="2:14" ht="12.75">
      <c r="B13" s="29">
        <v>10</v>
      </c>
      <c r="C13" s="60">
        <v>50</v>
      </c>
      <c r="D13" s="80"/>
      <c r="E13" s="80"/>
      <c r="F13" s="80"/>
      <c r="G13" s="80"/>
      <c r="H13" s="54"/>
      <c r="J13" s="2"/>
      <c r="K13" s="57"/>
      <c r="L13" s="140"/>
      <c r="M13" s="56"/>
      <c r="N13" s="1"/>
    </row>
    <row r="14" spans="2:14" ht="13.5" thickBot="1">
      <c r="B14" s="63">
        <v>12</v>
      </c>
      <c r="C14" s="62">
        <v>32</v>
      </c>
      <c r="D14" s="80"/>
      <c r="E14" s="80"/>
      <c r="F14" s="80"/>
      <c r="G14" s="80"/>
      <c r="H14" s="54"/>
      <c r="J14" s="2"/>
      <c r="K14" s="57"/>
      <c r="L14" s="140"/>
      <c r="M14" s="56"/>
      <c r="N14" s="1"/>
    </row>
    <row r="15" spans="2:14" ht="13.5" thickBot="1">
      <c r="B15" s="129"/>
      <c r="C15" s="130"/>
      <c r="D15" s="131"/>
      <c r="E15" s="176" t="s">
        <v>62</v>
      </c>
      <c r="F15" s="201">
        <f>SUM(F4:F14)</f>
        <v>0</v>
      </c>
      <c r="G15" s="202">
        <f>G14</f>
        <v>0</v>
      </c>
      <c r="H15" s="54"/>
      <c r="J15" s="2"/>
      <c r="K15" s="57"/>
      <c r="L15" s="58"/>
      <c r="M15" s="59"/>
      <c r="N15" s="1"/>
    </row>
    <row r="16" spans="2:16" ht="12.75">
      <c r="B16" s="13"/>
      <c r="C16" s="13"/>
      <c r="D16" s="283"/>
      <c r="E16" s="284"/>
      <c r="H16" s="54"/>
      <c r="J16" s="230" t="s">
        <v>92</v>
      </c>
      <c r="K16" s="1"/>
      <c r="L16" s="1"/>
      <c r="M16" s="1"/>
      <c r="N16" s="1"/>
      <c r="O16" s="21" t="s">
        <v>17</v>
      </c>
      <c r="P16" s="22" t="s">
        <v>18</v>
      </c>
    </row>
    <row r="17" spans="2:16" ht="16.5" thickBot="1">
      <c r="B17" s="285"/>
      <c r="C17" s="286"/>
      <c r="D17" s="163"/>
      <c r="E17" s="287"/>
      <c r="O17" s="24" t="s">
        <v>7</v>
      </c>
      <c r="P17" s="25" t="s">
        <v>5</v>
      </c>
    </row>
    <row r="18" spans="2:16" ht="12.75">
      <c r="B18" s="161"/>
      <c r="C18" s="69" t="s">
        <v>61</v>
      </c>
      <c r="D18" s="162"/>
      <c r="E18" s="208"/>
      <c r="F18" s="198"/>
      <c r="O18" s="29">
        <v>0</v>
      </c>
      <c r="P18" s="60"/>
    </row>
    <row r="19" spans="2:16" ht="12.75">
      <c r="B19" s="261" t="s">
        <v>87</v>
      </c>
      <c r="C19" s="142" t="s">
        <v>27</v>
      </c>
      <c r="D19" s="262"/>
      <c r="E19" s="263" t="s">
        <v>5</v>
      </c>
      <c r="O19" s="26">
        <v>0.25</v>
      </c>
      <c r="P19" s="289">
        <v>2100</v>
      </c>
    </row>
    <row r="20" spans="2:16" ht="13.5" thickBot="1">
      <c r="B20" s="264" t="s">
        <v>88</v>
      </c>
      <c r="C20" s="5" t="s">
        <v>28</v>
      </c>
      <c r="D20" s="265"/>
      <c r="E20" s="263" t="s">
        <v>5</v>
      </c>
      <c r="O20" s="26">
        <v>0.5</v>
      </c>
      <c r="P20" s="290">
        <v>1500</v>
      </c>
    </row>
    <row r="21" spans="2:16" ht="13.5" thickBot="1">
      <c r="B21" s="266" t="s">
        <v>64</v>
      </c>
      <c r="C21" s="267" t="s">
        <v>35</v>
      </c>
      <c r="D21" s="268"/>
      <c r="E21" s="247" t="s">
        <v>5</v>
      </c>
      <c r="G21" s="1"/>
      <c r="O21" s="26">
        <v>0.75</v>
      </c>
      <c r="P21" s="290">
        <v>1150</v>
      </c>
    </row>
    <row r="22" spans="7:16" ht="12.75">
      <c r="G22" s="1"/>
      <c r="O22" s="29">
        <v>1</v>
      </c>
      <c r="P22" s="290">
        <v>820</v>
      </c>
    </row>
    <row r="23" spans="7:16" ht="12.75">
      <c r="G23" s="1"/>
      <c r="O23" s="29">
        <v>1.5</v>
      </c>
      <c r="P23" s="290">
        <v>550</v>
      </c>
    </row>
    <row r="24" spans="6:16" ht="12.75">
      <c r="F24" s="1"/>
      <c r="G24" s="1"/>
      <c r="O24" s="29">
        <v>2</v>
      </c>
      <c r="P24" s="290">
        <v>400</v>
      </c>
    </row>
    <row r="25" spans="15:16" ht="13.5" thickBot="1">
      <c r="O25" s="29">
        <v>4</v>
      </c>
      <c r="P25" s="290">
        <v>210</v>
      </c>
    </row>
    <row r="26" spans="2:16" ht="16.5" thickBot="1">
      <c r="B26" s="269" t="s">
        <v>89</v>
      </c>
      <c r="C26" s="270"/>
      <c r="D26" s="271"/>
      <c r="E26" s="247"/>
      <c r="O26" s="29">
        <v>6</v>
      </c>
      <c r="P26" s="290">
        <v>140</v>
      </c>
    </row>
    <row r="27" spans="2:16" ht="12.75">
      <c r="B27" s="272" t="s">
        <v>90</v>
      </c>
      <c r="C27" s="273"/>
      <c r="D27" s="288"/>
      <c r="E27" s="274" t="s">
        <v>5</v>
      </c>
      <c r="O27" s="29">
        <v>8</v>
      </c>
      <c r="P27" s="290">
        <v>80</v>
      </c>
    </row>
    <row r="28" spans="2:16" ht="12.75">
      <c r="B28" s="275" t="s">
        <v>50</v>
      </c>
      <c r="C28" s="276"/>
      <c r="D28" s="277"/>
      <c r="E28" s="278" t="s">
        <v>6</v>
      </c>
      <c r="O28" s="29">
        <v>10</v>
      </c>
      <c r="P28" s="60">
        <v>50</v>
      </c>
    </row>
    <row r="29" spans="2:16" ht="13.5" thickBot="1">
      <c r="B29" s="279" t="s">
        <v>11</v>
      </c>
      <c r="C29" s="280" t="s">
        <v>91</v>
      </c>
      <c r="D29" s="281" t="e">
        <f>D27/D28</f>
        <v>#DIV/0!</v>
      </c>
      <c r="E29" s="282" t="s">
        <v>13</v>
      </c>
      <c r="O29" s="63">
        <v>12</v>
      </c>
      <c r="P29" s="62">
        <v>32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Ciências Farmacêuticas</dc:creator>
  <cp:keywords/>
  <dc:description/>
  <cp:lastModifiedBy>SILVIA REGINA CAVANI  JORGE SANTOS</cp:lastModifiedBy>
  <dcterms:created xsi:type="dcterms:W3CDTF">2021-06-11T12:39:36Z</dcterms:created>
  <dcterms:modified xsi:type="dcterms:W3CDTF">2023-02-03T15:15:09Z</dcterms:modified>
  <cp:category/>
  <cp:version/>
  <cp:contentType/>
  <cp:contentStatus/>
</cp:coreProperties>
</file>