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340" activeTab="1"/>
  </bookViews>
  <sheets>
    <sheet name="Custos camin alunos" sheetId="1" r:id="rId1"/>
    <sheet name="ISRAEL" sheetId="2" r:id="rId2"/>
  </sheets>
  <definedNames>
    <definedName name="solver_adj" localSheetId="1" hidden="1">'ISRAEL'!$V$9:$X$9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itr" localSheetId="1" hidden="1">2147483647</definedName>
    <definedName name="solver_lhs1" localSheetId="1" hidden="1">'ISRAEL'!$V$9:$X$9</definedName>
    <definedName name="solver_lhs2" localSheetId="1" hidden="1">'ISRAEL'!$W$19:$W$24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opt" localSheetId="1" hidden="1">'ISRAEL'!$U$6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1</definedName>
    <definedName name="solver_rhs1" localSheetId="1" hidden="1">0</definedName>
    <definedName name="solver_rhs2" localSheetId="1" hidden="1">'ISRAEL'!$V$19:$V$24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<sst xmlns="http://schemas.openxmlformats.org/spreadsheetml/2006/main" count="71" uniqueCount="61">
  <si>
    <t>A</t>
  </si>
  <si>
    <t>B</t>
  </si>
  <si>
    <t>RT</t>
  </si>
  <si>
    <t>R</t>
  </si>
  <si>
    <t>C/D</t>
  </si>
  <si>
    <t>MC</t>
  </si>
  <si>
    <t>CF</t>
  </si>
  <si>
    <t>MC2</t>
  </si>
  <si>
    <t>MC1</t>
  </si>
  <si>
    <t>CF SEDE</t>
  </si>
  <si>
    <t>MC2/REC</t>
  </si>
  <si>
    <t>MC2/INV</t>
  </si>
  <si>
    <t>INV</t>
  </si>
  <si>
    <t>MC2/AREA</t>
  </si>
  <si>
    <t xml:space="preserve">Caminhão </t>
  </si>
  <si>
    <t>C</t>
  </si>
  <si>
    <t>cvu/km[R$/km]</t>
  </si>
  <si>
    <t>tonelagem [t]</t>
  </si>
  <si>
    <t>Investimento [R$]</t>
  </si>
  <si>
    <t>CUSTOS FIXOS DA EMPRESA [R$/MÊS]</t>
  </si>
  <si>
    <t>MÊS m</t>
  </si>
  <si>
    <t>KM RODADOS</t>
  </si>
  <si>
    <t>Receita total[R$]</t>
  </si>
  <si>
    <t>Qual o caminhão com melhor rentabilidade?</t>
  </si>
  <si>
    <t>mct [R$/m^s]=</t>
  </si>
  <si>
    <t>cvt [R$/m^s]=</t>
  </si>
  <si>
    <t>mctu [%] =</t>
  </si>
  <si>
    <t>mcu % =</t>
  </si>
  <si>
    <t>tr =</t>
  </si>
  <si>
    <t>t.km?</t>
  </si>
  <si>
    <t>t.km</t>
  </si>
  <si>
    <t>LUCRO =</t>
  </si>
  <si>
    <t>TR =</t>
  </si>
  <si>
    <t>cf.x [R$/mês]=</t>
  </si>
  <si>
    <t>É a empresa rentável?</t>
  </si>
  <si>
    <t>cf.rateado [R$/km]=</t>
  </si>
  <si>
    <t>cut [R$/km] =</t>
  </si>
  <si>
    <t>ct.x [R$/mês] =</t>
  </si>
  <si>
    <t xml:space="preserve">lucro unitário </t>
  </si>
  <si>
    <t>lucro total =</t>
  </si>
  <si>
    <t>cf.rateado próprio[R$/km]=</t>
  </si>
  <si>
    <t>totais</t>
  </si>
  <si>
    <t>custeio por absorção</t>
  </si>
  <si>
    <t>custeio variável (DIRETO</t>
  </si>
  <si>
    <t>PNEUS</t>
  </si>
  <si>
    <t>SOM</t>
  </si>
  <si>
    <t>PEÇAS</t>
  </si>
  <si>
    <t>loja1</t>
  </si>
  <si>
    <t>loja2</t>
  </si>
  <si>
    <t>loja3</t>
  </si>
  <si>
    <t>DEP</t>
  </si>
  <si>
    <t>LT</t>
  </si>
  <si>
    <t>IR</t>
  </si>
  <si>
    <t>FCF</t>
  </si>
  <si>
    <t>tir</t>
  </si>
  <si>
    <t>DRE</t>
  </si>
  <si>
    <t>REC TOTA</t>
  </si>
  <si>
    <t>CT</t>
  </si>
  <si>
    <t>LB</t>
  </si>
  <si>
    <t>LF</t>
  </si>
  <si>
    <t>LB-IR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</si>
</sst>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0.0%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/>
    </xf>
    <xf numFmtId="9" fontId="1" fillId="33" borderId="0" xfId="57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9" fontId="1" fillId="0" borderId="10" xfId="57" applyFont="1" applyBorder="1" applyAlignment="1">
      <alignment/>
    </xf>
    <xf numFmtId="9" fontId="1" fillId="33" borderId="10" xfId="57" applyFont="1" applyFill="1" applyBorder="1" applyAlignment="1">
      <alignment/>
    </xf>
    <xf numFmtId="0" fontId="1" fillId="33" borderId="10" xfId="0" applyFont="1" applyFill="1" applyBorder="1" applyAlignment="1">
      <alignment/>
    </xf>
    <xf numFmtId="43" fontId="1" fillId="0" borderId="10" xfId="42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4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34" borderId="17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9" fontId="0" fillId="33" borderId="0" xfId="57" applyFont="1" applyFill="1" applyAlignment="1">
      <alignment/>
    </xf>
    <xf numFmtId="0" fontId="0" fillId="33" borderId="10" xfId="0" applyFill="1" applyBorder="1" applyAlignment="1">
      <alignment horizontal="center"/>
    </xf>
    <xf numFmtId="1" fontId="0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9" fontId="0" fillId="35" borderId="0" xfId="57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9" fontId="0" fillId="0" borderId="0" xfId="42" applyNumberFormat="1" applyFont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zoomScale="130" zoomScaleNormal="130" zoomScalePageLayoutView="0" workbookViewId="0" topLeftCell="A1">
      <selection activeCell="I20" sqref="I20"/>
    </sheetView>
  </sheetViews>
  <sheetFormatPr defaultColWidth="8.8515625" defaultRowHeight="12.75"/>
  <cols>
    <col min="1" max="1" width="18.7109375" style="0" bestFit="1" customWidth="1"/>
    <col min="2" max="2" width="17.421875" style="0" customWidth="1"/>
    <col min="3" max="3" width="8.8515625" style="0" customWidth="1"/>
    <col min="4" max="6" width="11.421875" style="0" bestFit="1" customWidth="1"/>
    <col min="7" max="7" width="11.28125" style="0" bestFit="1" customWidth="1"/>
  </cols>
  <sheetData>
    <row r="2" spans="4:7" ht="12.75">
      <c r="D2" t="s">
        <v>19</v>
      </c>
      <c r="G2" s="25">
        <v>55000</v>
      </c>
    </row>
    <row r="3" spans="7:9" ht="12.75">
      <c r="G3" t="s">
        <v>31</v>
      </c>
      <c r="I3" s="2">
        <f>G19-G2</f>
        <v>-55000</v>
      </c>
    </row>
    <row r="4" spans="7:9" ht="12.75">
      <c r="G4" t="s">
        <v>32</v>
      </c>
      <c r="I4" s="3">
        <f>I3*12/G7</f>
        <v>-1.4666666666666666</v>
      </c>
    </row>
    <row r="5" spans="4:6" ht="12.75">
      <c r="D5" s="33" t="s">
        <v>14</v>
      </c>
      <c r="E5" s="33"/>
      <c r="F5" s="33"/>
    </row>
    <row r="6" spans="4:7" ht="12.75">
      <c r="D6" s="27" t="s">
        <v>0</v>
      </c>
      <c r="E6" s="27" t="s">
        <v>1</v>
      </c>
      <c r="F6" s="27" t="s">
        <v>15</v>
      </c>
      <c r="G6" s="1" t="s">
        <v>41</v>
      </c>
    </row>
    <row r="7" spans="2:9" ht="12.75">
      <c r="B7" t="s">
        <v>18</v>
      </c>
      <c r="D7" s="28">
        <v>80000</v>
      </c>
      <c r="E7" s="28">
        <v>120000</v>
      </c>
      <c r="F7" s="28">
        <v>250000</v>
      </c>
      <c r="G7" s="28">
        <f>SUM(D7:F7)</f>
        <v>450000</v>
      </c>
      <c r="I7" t="s">
        <v>29</v>
      </c>
    </row>
    <row r="8" spans="2:7" ht="12.75">
      <c r="B8" t="s">
        <v>16</v>
      </c>
      <c r="D8" s="28">
        <v>3</v>
      </c>
      <c r="E8" s="28">
        <v>5</v>
      </c>
      <c r="F8" s="28">
        <v>9</v>
      </c>
      <c r="G8" s="28"/>
    </row>
    <row r="9" spans="2:7" ht="12.75">
      <c r="B9" t="s">
        <v>33</v>
      </c>
      <c r="D9" s="28">
        <v>8000</v>
      </c>
      <c r="E9" s="28">
        <v>12000</v>
      </c>
      <c r="F9" s="28">
        <v>15000</v>
      </c>
      <c r="G9" s="28">
        <f>SUM(D9:F9)</f>
        <v>35000</v>
      </c>
    </row>
    <row r="10" spans="2:7" ht="12.75">
      <c r="B10" t="s">
        <v>17</v>
      </c>
      <c r="D10" s="29">
        <v>10</v>
      </c>
      <c r="E10" s="29">
        <v>15</v>
      </c>
      <c r="F10" s="29">
        <v>28</v>
      </c>
      <c r="G10" s="29"/>
    </row>
    <row r="11" spans="2:7" ht="12.75">
      <c r="B11" t="s">
        <v>21</v>
      </c>
      <c r="D11" s="28">
        <v>15000</v>
      </c>
      <c r="E11" s="28">
        <v>12000</v>
      </c>
      <c r="F11" s="28">
        <v>28000</v>
      </c>
      <c r="G11" s="28">
        <f>SUM(D11:F11)</f>
        <v>55000</v>
      </c>
    </row>
    <row r="12" spans="1:7" ht="12.75">
      <c r="A12" t="s">
        <v>20</v>
      </c>
      <c r="B12" t="s">
        <v>30</v>
      </c>
      <c r="D12" s="28">
        <f>D10*D11</f>
        <v>150000</v>
      </c>
      <c r="E12" s="28">
        <f>E10*E11</f>
        <v>180000</v>
      </c>
      <c r="F12" s="28">
        <f>F10*F11</f>
        <v>784000</v>
      </c>
      <c r="G12" s="28">
        <f>SUM(D12:F12)</f>
        <v>1114000</v>
      </c>
    </row>
    <row r="13" spans="2:7" ht="12.75">
      <c r="B13" t="s">
        <v>22</v>
      </c>
      <c r="D13" s="28">
        <v>67000</v>
      </c>
      <c r="E13" s="28">
        <v>84000</v>
      </c>
      <c r="F13" s="28">
        <v>300000</v>
      </c>
      <c r="G13" s="28">
        <f>SUM(D13:F13)</f>
        <v>451000</v>
      </c>
    </row>
    <row r="15" ht="12.75">
      <c r="B15" t="s">
        <v>23</v>
      </c>
    </row>
    <row r="16" ht="13.5" thickBot="1">
      <c r="B16" t="s">
        <v>34</v>
      </c>
    </row>
    <row r="17" spans="1:7" ht="12.75">
      <c r="A17" s="34" t="s">
        <v>43</v>
      </c>
      <c r="B17" t="s">
        <v>25</v>
      </c>
      <c r="D17" s="25"/>
      <c r="E17" s="25"/>
      <c r="F17" s="25"/>
      <c r="G17" s="25"/>
    </row>
    <row r="18" spans="1:7" ht="12.75">
      <c r="A18" s="35"/>
      <c r="B18" t="s">
        <v>37</v>
      </c>
      <c r="D18" s="2"/>
      <c r="E18" s="2"/>
      <c r="F18" s="2"/>
      <c r="G18" s="25"/>
    </row>
    <row r="19" spans="1:7" ht="12.75">
      <c r="A19" s="35"/>
      <c r="B19" t="s">
        <v>24</v>
      </c>
      <c r="D19" s="25"/>
      <c r="E19" s="25"/>
      <c r="F19" s="25"/>
      <c r="G19" s="25"/>
    </row>
    <row r="20" spans="1:6" ht="12.75">
      <c r="A20" s="35"/>
      <c r="B20" t="s">
        <v>26</v>
      </c>
      <c r="D20" s="3"/>
      <c r="E20" s="3"/>
      <c r="F20" s="26"/>
    </row>
    <row r="21" spans="1:6" ht="13.5" thickBot="1">
      <c r="A21" s="36"/>
      <c r="B21" t="s">
        <v>27</v>
      </c>
      <c r="D21" s="26"/>
      <c r="E21" s="3"/>
      <c r="F21" s="3"/>
    </row>
    <row r="22" spans="2:6" ht="12.75">
      <c r="B22" t="s">
        <v>28</v>
      </c>
      <c r="D22" s="26"/>
      <c r="E22" s="3"/>
      <c r="F22" s="3"/>
    </row>
    <row r="23" ht="13.5" thickBot="1">
      <c r="G23" s="2"/>
    </row>
    <row r="24" spans="1:6" ht="12.75">
      <c r="A24" s="34" t="s">
        <v>42</v>
      </c>
      <c r="B24" t="s">
        <v>40</v>
      </c>
      <c r="D24" s="23"/>
      <c r="E24" s="23"/>
      <c r="F24" s="23"/>
    </row>
    <row r="25" spans="1:6" ht="12.75">
      <c r="A25" s="35"/>
      <c r="B25" t="s">
        <v>35</v>
      </c>
      <c r="D25" s="37"/>
      <c r="E25" s="37"/>
      <c r="F25" s="37"/>
    </row>
    <row r="26" spans="1:6" ht="12.75">
      <c r="A26" s="35"/>
      <c r="B26" t="s">
        <v>36</v>
      </c>
      <c r="D26" s="24"/>
      <c r="E26" s="24"/>
      <c r="F26" s="24"/>
    </row>
    <row r="27" spans="1:6" ht="12.75">
      <c r="A27" s="35"/>
      <c r="B27" t="s">
        <v>37</v>
      </c>
      <c r="D27" s="25"/>
      <c r="E27" s="25"/>
      <c r="F27" s="25"/>
    </row>
    <row r="28" spans="1:2" ht="12.75">
      <c r="A28" s="35"/>
      <c r="B28" t="s">
        <v>38</v>
      </c>
    </row>
    <row r="29" spans="1:7" ht="12.75">
      <c r="A29" s="35"/>
      <c r="B29" t="s">
        <v>39</v>
      </c>
      <c r="D29" s="2"/>
      <c r="E29" s="2"/>
      <c r="F29" s="2"/>
      <c r="G29" s="25"/>
    </row>
    <row r="30" spans="1:6" ht="13.5" thickBot="1">
      <c r="A30" s="36"/>
      <c r="D30" s="3"/>
      <c r="E30" s="3"/>
      <c r="F30" s="26"/>
    </row>
  </sheetData>
  <sheetProtection/>
  <mergeCells count="4">
    <mergeCell ref="D5:F5"/>
    <mergeCell ref="A17:A21"/>
    <mergeCell ref="A24:A30"/>
    <mergeCell ref="D25:F25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5:S40"/>
  <sheetViews>
    <sheetView tabSelected="1" zoomScale="150" zoomScaleNormal="150" zoomScalePageLayoutView="0" workbookViewId="0" topLeftCell="A1">
      <selection activeCell="R18" sqref="R18"/>
    </sheetView>
  </sheetViews>
  <sheetFormatPr defaultColWidth="8.8515625" defaultRowHeight="12.75"/>
  <cols>
    <col min="1" max="1" width="8.8515625" style="0" customWidth="1"/>
    <col min="2" max="2" width="10.421875" style="0" bestFit="1" customWidth="1"/>
    <col min="3" max="3" width="8.8515625" style="0" customWidth="1"/>
    <col min="4" max="4" width="6.28125" style="0" bestFit="1" customWidth="1"/>
    <col min="5" max="5" width="5.8515625" style="0" customWidth="1"/>
    <col min="6" max="6" width="7.00390625" style="0" bestFit="1" customWidth="1"/>
    <col min="7" max="7" width="5.140625" style="0" bestFit="1" customWidth="1"/>
    <col min="8" max="8" width="5.7109375" style="0" bestFit="1" customWidth="1"/>
    <col min="9" max="9" width="8.00390625" style="0" bestFit="1" customWidth="1"/>
    <col min="10" max="11" width="9.28125" style="0" bestFit="1" customWidth="1"/>
  </cols>
  <sheetData>
    <row r="5" spans="2:10" ht="12.75">
      <c r="B5" s="4" t="s">
        <v>12</v>
      </c>
      <c r="C5" s="4"/>
      <c r="D5" s="4"/>
      <c r="E5" s="4"/>
      <c r="F5" s="4"/>
      <c r="G5" s="4"/>
      <c r="H5" s="4"/>
      <c r="I5" s="4"/>
      <c r="J5" s="4"/>
    </row>
    <row r="6" spans="2:19" ht="13.5" thickBot="1">
      <c r="B6" s="4"/>
      <c r="C6" s="4"/>
      <c r="D6" s="4"/>
      <c r="E6" s="4"/>
      <c r="F6" s="4"/>
      <c r="G6" s="4"/>
      <c r="H6" s="4"/>
      <c r="I6" s="4"/>
      <c r="J6" s="4"/>
      <c r="S6" s="31" t="s">
        <v>54</v>
      </c>
    </row>
    <row r="7" spans="2:19" ht="18.75" thickBot="1">
      <c r="B7" s="17"/>
      <c r="C7" s="14"/>
      <c r="D7" s="38" t="s">
        <v>47</v>
      </c>
      <c r="E7" s="39"/>
      <c r="F7" s="39" t="s">
        <v>48</v>
      </c>
      <c r="G7" s="39"/>
      <c r="H7" s="39" t="s">
        <v>49</v>
      </c>
      <c r="I7" s="40"/>
      <c r="J7" s="4"/>
      <c r="S7" s="30" t="e">
        <f>IRR(S10:S18)</f>
        <v>#NUM!</v>
      </c>
    </row>
    <row r="8" spans="2:17" ht="12.75">
      <c r="B8" s="18"/>
      <c r="C8" s="22" t="s">
        <v>3</v>
      </c>
      <c r="D8" s="15"/>
      <c r="E8" s="15"/>
      <c r="F8" s="15"/>
      <c r="G8" s="15"/>
      <c r="H8" s="15"/>
      <c r="I8" s="15"/>
      <c r="J8" s="7"/>
      <c r="P8">
        <v>5</v>
      </c>
      <c r="Q8">
        <v>0.25</v>
      </c>
    </row>
    <row r="9" spans="2:19" ht="18">
      <c r="B9" s="19" t="s">
        <v>44</v>
      </c>
      <c r="C9" s="22" t="s">
        <v>4</v>
      </c>
      <c r="D9" s="8"/>
      <c r="E9" s="8"/>
      <c r="F9" s="8"/>
      <c r="G9" s="8"/>
      <c r="H9" s="8"/>
      <c r="I9" s="8"/>
      <c r="J9" s="4"/>
      <c r="N9" s="30" t="e">
        <f>IRR(O10:O18)</f>
        <v>#NUM!</v>
      </c>
      <c r="P9" s="1" t="s">
        <v>50</v>
      </c>
      <c r="Q9" s="1" t="s">
        <v>51</v>
      </c>
      <c r="R9" s="1" t="s">
        <v>52</v>
      </c>
      <c r="S9" s="1" t="s">
        <v>53</v>
      </c>
    </row>
    <row r="10" spans="2:14" ht="12.75">
      <c r="B10" s="20"/>
      <c r="C10" s="22" t="s">
        <v>5</v>
      </c>
      <c r="D10" s="8"/>
      <c r="E10" s="10"/>
      <c r="F10" s="8"/>
      <c r="G10" s="10"/>
      <c r="H10" s="8"/>
      <c r="I10" s="10"/>
      <c r="J10" s="7"/>
      <c r="K10" s="3"/>
      <c r="N10">
        <v>0</v>
      </c>
    </row>
    <row r="11" spans="2:19" ht="12.75">
      <c r="B11" s="20"/>
      <c r="C11" s="16"/>
      <c r="D11" s="8"/>
      <c r="E11" s="8"/>
      <c r="F11" s="8"/>
      <c r="G11" s="8"/>
      <c r="H11" s="8"/>
      <c r="I11" s="8"/>
      <c r="J11" s="4"/>
      <c r="N11">
        <v>1</v>
      </c>
      <c r="S11" s="23"/>
    </row>
    <row r="12" spans="2:19" ht="12.75">
      <c r="B12" s="20"/>
      <c r="C12" s="22" t="s">
        <v>3</v>
      </c>
      <c r="D12" s="8"/>
      <c r="E12" s="8"/>
      <c r="F12" s="8"/>
      <c r="G12" s="8"/>
      <c r="H12" s="8"/>
      <c r="I12" s="8"/>
      <c r="J12" s="7"/>
      <c r="N12">
        <v>2</v>
      </c>
      <c r="S12" s="23"/>
    </row>
    <row r="13" spans="2:19" ht="18">
      <c r="B13" s="19" t="s">
        <v>45</v>
      </c>
      <c r="C13" s="22" t="s">
        <v>4</v>
      </c>
      <c r="D13" s="8"/>
      <c r="E13" s="8"/>
      <c r="F13" s="8"/>
      <c r="G13" s="8"/>
      <c r="H13" s="8"/>
      <c r="I13" s="8"/>
      <c r="J13" s="4"/>
      <c r="N13">
        <v>3</v>
      </c>
      <c r="S13" s="23"/>
    </row>
    <row r="14" spans="2:19" ht="12.75">
      <c r="B14" s="20"/>
      <c r="C14" s="22" t="s">
        <v>5</v>
      </c>
      <c r="D14" s="8"/>
      <c r="E14" s="10"/>
      <c r="F14" s="8"/>
      <c r="G14" s="11"/>
      <c r="H14" s="8"/>
      <c r="I14" s="10"/>
      <c r="J14" s="4"/>
      <c r="K14" s="32"/>
      <c r="N14">
        <v>4</v>
      </c>
      <c r="S14" s="23"/>
    </row>
    <row r="15" spans="2:19" ht="12.75">
      <c r="B15" s="20"/>
      <c r="C15" s="16"/>
      <c r="D15" s="8"/>
      <c r="E15" s="8"/>
      <c r="F15" s="8"/>
      <c r="G15" s="8"/>
      <c r="H15" s="8"/>
      <c r="I15" s="8"/>
      <c r="J15" s="4"/>
      <c r="N15">
        <v>5</v>
      </c>
      <c r="S15" s="23"/>
    </row>
    <row r="16" spans="2:19" ht="12.75">
      <c r="B16" s="20"/>
      <c r="C16" s="22" t="s">
        <v>3</v>
      </c>
      <c r="D16" s="8"/>
      <c r="E16" s="8"/>
      <c r="F16" s="8"/>
      <c r="G16" s="8"/>
      <c r="H16" s="8"/>
      <c r="I16" s="8"/>
      <c r="J16" s="4"/>
      <c r="K16" s="3"/>
      <c r="N16">
        <v>6</v>
      </c>
      <c r="S16" s="23"/>
    </row>
    <row r="17" spans="2:19" ht="18.75" thickBot="1">
      <c r="B17" s="21" t="s">
        <v>46</v>
      </c>
      <c r="C17" s="22" t="s">
        <v>4</v>
      </c>
      <c r="D17" s="8"/>
      <c r="E17" s="8"/>
      <c r="F17" s="8"/>
      <c r="G17" s="8"/>
      <c r="H17" s="8"/>
      <c r="I17" s="8"/>
      <c r="J17" s="4"/>
      <c r="N17">
        <v>7</v>
      </c>
      <c r="S17" s="23"/>
    </row>
    <row r="18" spans="2:19" ht="12.75">
      <c r="B18" s="15"/>
      <c r="C18" s="9" t="s">
        <v>5</v>
      </c>
      <c r="D18" s="8"/>
      <c r="E18" s="10"/>
      <c r="F18" s="8"/>
      <c r="G18" s="10"/>
      <c r="H18" s="8"/>
      <c r="I18" s="10"/>
      <c r="J18" s="4"/>
      <c r="K18" s="5"/>
      <c r="N18">
        <v>8</v>
      </c>
      <c r="S18" s="23"/>
    </row>
    <row r="19" spans="2:10" ht="12.75">
      <c r="B19" s="8"/>
      <c r="C19" s="8"/>
      <c r="D19" s="8"/>
      <c r="E19" s="8"/>
      <c r="F19" s="8"/>
      <c r="G19" s="8"/>
      <c r="H19" s="8"/>
      <c r="I19" s="8"/>
      <c r="J19" s="4"/>
    </row>
    <row r="20" spans="2:10" ht="12.75">
      <c r="B20" s="9" t="s">
        <v>8</v>
      </c>
      <c r="C20" s="8"/>
      <c r="D20" s="8"/>
      <c r="E20" s="8"/>
      <c r="F20" s="8"/>
      <c r="G20" s="8"/>
      <c r="H20" s="8"/>
      <c r="I20" s="8"/>
      <c r="J20" s="4"/>
    </row>
    <row r="21" spans="2:10" ht="12.75">
      <c r="B21" s="9" t="s">
        <v>6</v>
      </c>
      <c r="C21" s="8"/>
      <c r="D21" s="8"/>
      <c r="E21" s="8"/>
      <c r="F21" s="8"/>
      <c r="G21" s="8"/>
      <c r="H21" s="8"/>
      <c r="I21" s="8"/>
      <c r="J21" s="4"/>
    </row>
    <row r="22" spans="2:11" ht="12.75">
      <c r="B22" s="9" t="s">
        <v>7</v>
      </c>
      <c r="C22" s="8"/>
      <c r="D22" s="8"/>
      <c r="E22" s="10"/>
      <c r="F22" s="12"/>
      <c r="G22" s="10"/>
      <c r="H22" s="8"/>
      <c r="I22" s="10"/>
      <c r="J22" s="4"/>
      <c r="K22" s="3"/>
    </row>
    <row r="23" spans="2:15" ht="12.75">
      <c r="B23" s="9" t="s">
        <v>9</v>
      </c>
      <c r="C23" s="8"/>
      <c r="D23" s="8"/>
      <c r="E23" s="8"/>
      <c r="F23" s="8"/>
      <c r="G23" s="8"/>
      <c r="H23" s="8"/>
      <c r="I23" s="8"/>
      <c r="J23" s="4"/>
      <c r="O23" s="31" t="s">
        <v>55</v>
      </c>
    </row>
    <row r="24" spans="2:16" ht="12.75">
      <c r="B24" s="8"/>
      <c r="C24" s="8"/>
      <c r="D24" s="8"/>
      <c r="E24" s="8"/>
      <c r="F24" s="8"/>
      <c r="G24" s="8"/>
      <c r="H24" s="8"/>
      <c r="I24" s="8"/>
      <c r="J24" s="4"/>
      <c r="O24" s="31" t="s">
        <v>56</v>
      </c>
      <c r="P24">
        <f>J8+J12+J16</f>
        <v>0</v>
      </c>
    </row>
    <row r="25" spans="2:15" ht="12.75">
      <c r="B25" s="9" t="s">
        <v>2</v>
      </c>
      <c r="C25" s="8"/>
      <c r="D25" s="8"/>
      <c r="E25" s="8"/>
      <c r="F25" s="8"/>
      <c r="G25" s="8"/>
      <c r="H25" s="8"/>
      <c r="I25" s="8"/>
      <c r="J25" s="5"/>
      <c r="O25" s="31" t="s">
        <v>57</v>
      </c>
    </row>
    <row r="26" spans="2:15" ht="12.75">
      <c r="B26" s="9" t="s">
        <v>10</v>
      </c>
      <c r="C26" s="8"/>
      <c r="D26" s="10"/>
      <c r="E26" s="8"/>
      <c r="F26" s="10"/>
      <c r="G26" s="8"/>
      <c r="H26" s="10"/>
      <c r="I26" s="8"/>
      <c r="J26" s="5"/>
      <c r="O26" s="31" t="s">
        <v>58</v>
      </c>
    </row>
    <row r="27" spans="2:15" ht="12.75">
      <c r="B27" s="9" t="s">
        <v>11</v>
      </c>
      <c r="C27" s="8"/>
      <c r="D27" s="11"/>
      <c r="E27" s="8"/>
      <c r="F27" s="10"/>
      <c r="G27" s="8"/>
      <c r="H27" s="10"/>
      <c r="I27" s="8"/>
      <c r="J27" s="6"/>
      <c r="L27" s="31"/>
      <c r="O27" s="31" t="s">
        <v>50</v>
      </c>
    </row>
    <row r="28" spans="2:15" ht="12.75">
      <c r="B28" s="9" t="s">
        <v>13</v>
      </c>
      <c r="C28" s="8"/>
      <c r="D28" s="8"/>
      <c r="E28" s="8"/>
      <c r="F28" s="13"/>
      <c r="G28" s="8"/>
      <c r="H28" s="8"/>
      <c r="I28" s="8"/>
      <c r="J28" s="4"/>
      <c r="O28" s="31" t="s">
        <v>51</v>
      </c>
    </row>
    <row r="29" ht="12.75">
      <c r="O29" s="31" t="s">
        <v>52</v>
      </c>
    </row>
    <row r="30" spans="15:16" ht="12.75">
      <c r="O30" s="31" t="s">
        <v>59</v>
      </c>
      <c r="P30" s="31" t="s">
        <v>60</v>
      </c>
    </row>
    <row r="31" spans="8:9" ht="12.75">
      <c r="H31" s="31"/>
      <c r="I31" s="31"/>
    </row>
    <row r="32" ht="12.75">
      <c r="I32" s="31"/>
    </row>
    <row r="34" ht="12.75">
      <c r="H34" s="31"/>
    </row>
    <row r="35" ht="12.75">
      <c r="H35" s="31"/>
    </row>
    <row r="36" spans="8:10" ht="12.75">
      <c r="H36" s="1"/>
      <c r="I36" s="1"/>
      <c r="J36" s="1"/>
    </row>
    <row r="37" spans="8:10" ht="12.75">
      <c r="H37" s="31"/>
      <c r="I37" s="31"/>
      <c r="J37" s="31"/>
    </row>
    <row r="38" ht="12.75">
      <c r="G38" s="31"/>
    </row>
    <row r="39" ht="12.75">
      <c r="G39" s="31"/>
    </row>
    <row r="40" ht="12.75">
      <c r="G40" s="31"/>
    </row>
  </sheetData>
  <sheetProtection/>
  <mergeCells count="3">
    <mergeCell ref="D7:E7"/>
    <mergeCell ref="F7:G7"/>
    <mergeCell ref="H7:I7"/>
  </mergeCells>
  <printOptions/>
  <pageMargins left="0.75" right="0.75" top="1" bottom="1" header="0.492125985" footer="0.492125985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Microsoft Office User</cp:lastModifiedBy>
  <dcterms:created xsi:type="dcterms:W3CDTF">2000-04-07T18:21:58Z</dcterms:created>
  <dcterms:modified xsi:type="dcterms:W3CDTF">2021-04-29T19:07:44Z</dcterms:modified>
  <cp:category/>
  <cp:version/>
  <cp:contentType/>
  <cp:contentStatus/>
</cp:coreProperties>
</file>