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autoCompressPictures="0"/>
  <mc:AlternateContent xmlns:mc="http://schemas.openxmlformats.org/markup-compatibility/2006">
    <mc:Choice Requires="x15">
      <x15ac:absPath xmlns:x15ac="http://schemas.microsoft.com/office/spreadsheetml/2010/11/ac" url="G:\Meu Drive\FEARP\DISCILINAS MINISTRADAS\GRADUAÇÃO\DISCIPLINAS 2022\1º Semestre\RCC0125 - Contabilidade Gerencial I\Materiais\"/>
    </mc:Choice>
  </mc:AlternateContent>
  <xr:revisionPtr revIDLastSave="0" documentId="13_ncr:1_{167FB820-5D9F-460E-9E7D-A95B26D8F86C}" xr6:coauthVersionLast="47" xr6:coauthVersionMax="47" xr10:uidLastSave="{00000000-0000-0000-0000-000000000000}"/>
  <bookViews>
    <workbookView xWindow="-120" yWindow="-120" windowWidth="29040" windowHeight="15720" tabRatio="947" xr2:uid="{00000000-000D-0000-FFFF-FFFF00000000}"/>
  </bookViews>
  <sheets>
    <sheet name="10.5" sheetId="20" r:id="rId1"/>
    <sheet name="10.6" sheetId="9" r:id="rId2"/>
    <sheet name="10.7" sheetId="10" r:id="rId3"/>
    <sheet name="10.8" sheetId="11" r:id="rId4"/>
    <sheet name="10.9" sheetId="12" r:id="rId5"/>
    <sheet name="10.10" sheetId="13" r:id="rId6"/>
    <sheet name="10.14" sheetId="16" r:id="rId7"/>
    <sheet name="10.15" sheetId="17" r:id="rId8"/>
    <sheet name="10.16" sheetId="18" r:id="rId9"/>
    <sheet name="10.17" sheetId="19" r:id="rId10"/>
  </sheet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8" i="17" l="1"/>
  <c r="N8" i="17"/>
  <c r="L9" i="17"/>
  <c r="M9" i="17"/>
  <c r="N9" i="17"/>
  <c r="L10" i="17"/>
  <c r="M10" i="17"/>
  <c r="N10" i="17"/>
  <c r="L11" i="17"/>
  <c r="N40" i="12"/>
  <c r="N36" i="12"/>
  <c r="N31" i="12"/>
  <c r="P22" i="12"/>
  <c r="P23" i="12"/>
  <c r="P24" i="12"/>
  <c r="P25" i="12"/>
  <c r="M9" i="12"/>
  <c r="M11" i="12"/>
  <c r="M16" i="12"/>
  <c r="M18" i="12"/>
  <c r="L9" i="12"/>
  <c r="L11" i="12"/>
  <c r="L16" i="12"/>
  <c r="L18" i="12"/>
  <c r="K13" i="10"/>
  <c r="L13" i="10"/>
  <c r="L12" i="10"/>
  <c r="L7" i="10"/>
  <c r="L6" i="10"/>
  <c r="P17" i="9"/>
  <c r="P10" i="9"/>
  <c r="P5" i="9"/>
  <c r="P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N10" authorId="0" shapeId="0" xr:uid="{00000000-0006-0000-0900-000001000000}">
      <text>
        <r>
          <rPr>
            <b/>
            <sz val="10"/>
            <color indexed="81"/>
            <rFont val="Calibri"/>
            <family val="2"/>
          </rPr>
          <t>Ao invés de 567 kg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J13" authorId="0" shapeId="0" xr:uid="{00000000-0006-0000-0A00-000001000000}">
      <text>
        <r>
          <rPr>
            <b/>
            <sz val="10"/>
            <color indexed="81"/>
            <rFont val="Calibri"/>
            <family val="2"/>
          </rPr>
          <t xml:space="preserve">Ao invés de 454 kg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L22" authorId="0" shapeId="0" xr:uid="{00000000-0006-0000-0C00-000001000000}">
      <text>
        <r>
          <rPr>
            <b/>
            <sz val="10"/>
            <color indexed="81"/>
            <rFont val="Calibri"/>
            <family val="2"/>
          </rPr>
          <t xml:space="preserve">Ao invés de 1 kg
</t>
        </r>
      </text>
    </comment>
    <comment ref="L31" authorId="0" shapeId="0" xr:uid="{00000000-0006-0000-0C00-000002000000}">
      <text>
        <r>
          <rPr>
            <b/>
            <sz val="10"/>
            <color indexed="81"/>
            <rFont val="Calibri"/>
            <family val="2"/>
          </rPr>
          <t xml:space="preserve">Ao invés de 9.331 kg
</t>
        </r>
      </text>
    </comment>
    <comment ref="L32" authorId="0" shapeId="0" xr:uid="{00000000-0006-0000-0C00-000003000000}">
      <text>
        <r>
          <rPr>
            <b/>
            <sz val="10"/>
            <color indexed="81"/>
            <rFont val="Calibri"/>
            <family val="2"/>
          </rPr>
          <t xml:space="preserve">Ao invés de 7.390 kg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Usuário do Microsoft Office</author>
  </authors>
  <commentList>
    <comment ref="M8" authorId="0" shapeId="0" xr:uid="{00000000-0006-0000-1200-000001000000}">
      <text>
        <r>
          <rPr>
            <b/>
            <sz val="10"/>
            <color indexed="81"/>
            <rFont val="Calibri"/>
            <family val="2"/>
          </rPr>
          <t xml:space="preserve">Ao invés de 3 m
</t>
        </r>
      </text>
    </comment>
  </commentList>
</comments>
</file>

<file path=xl/sharedStrings.xml><?xml version="1.0" encoding="utf-8"?>
<sst xmlns="http://schemas.openxmlformats.org/spreadsheetml/2006/main" count="77" uniqueCount="46">
  <si>
    <t>MOD</t>
  </si>
  <si>
    <t>CIPV</t>
  </si>
  <si>
    <t>MD</t>
  </si>
  <si>
    <t>QP</t>
  </si>
  <si>
    <t>PP</t>
  </si>
  <si>
    <t>CP</t>
  </si>
  <si>
    <t>HMOD</t>
  </si>
  <si>
    <t>Quantidade</t>
  </si>
  <si>
    <t>Preço</t>
  </si>
  <si>
    <t>Custo</t>
  </si>
  <si>
    <t>Custo Real</t>
  </si>
  <si>
    <t>h</t>
  </si>
  <si>
    <t>CIP</t>
  </si>
  <si>
    <t>Real</t>
  </si>
  <si>
    <t>Produção</t>
  </si>
  <si>
    <t>Compras</t>
  </si>
  <si>
    <t>Kg</t>
  </si>
  <si>
    <t>$/kg</t>
  </si>
  <si>
    <t>* totalmente consumido na produção</t>
  </si>
  <si>
    <t>$/HMOD</t>
  </si>
  <si>
    <t>Consumo</t>
  </si>
  <si>
    <t>Vendas (5.000 unidades)</t>
  </si>
  <si>
    <t>CPV variavel</t>
  </si>
  <si>
    <t>Despesas Variaveis de Vendas</t>
  </si>
  <si>
    <t>Total</t>
  </si>
  <si>
    <t>Margem de Contribuição</t>
  </si>
  <si>
    <t>Despesas Fixas:</t>
  </si>
  <si>
    <t>Despesas Com/Adm</t>
  </si>
  <si>
    <t>ROL</t>
  </si>
  <si>
    <t>Orçada</t>
  </si>
  <si>
    <t>Despesas Variáveis:</t>
  </si>
  <si>
    <t>CIPV (/HMAQ)</t>
  </si>
  <si>
    <t>kg</t>
  </si>
  <si>
    <t>$/h</t>
  </si>
  <si>
    <t>Compras MD</t>
  </si>
  <si>
    <t>Consumo MD</t>
  </si>
  <si>
    <t>HMAQ</t>
  </si>
  <si>
    <t>$/HMAQ</t>
  </si>
  <si>
    <t>Unitário</t>
  </si>
  <si>
    <t>Quantidade Padrão</t>
  </si>
  <si>
    <t>Preço Padrão</t>
  </si>
  <si>
    <t>Custo Padrão Unitário</t>
  </si>
  <si>
    <t>MOD Padrão</t>
  </si>
  <si>
    <t>Padões</t>
  </si>
  <si>
    <t>Producao Orçada</t>
  </si>
  <si>
    <t>This is a very difficult problem that is harder than it looks. Be sure your students have been thoroughly “checked out” in the variance formulas before assigning it.
Many students will miss parts 2 and 3 because they will try to use product costs as if they were hourly costs. Pay particular attention to the computation of the standard direct labor time per unit and the standard direct labor rate per hour.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</si>
</sst>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7" x14ac:knownFonts="1">
    <font>
      <sz val="12"/>
      <color theme="1"/>
      <name val="Calibri"/>
      <family val="2"/>
      <scheme val="minor"/>
    </font>
    <font>
      <sz val="10"/>
      <color theme="1"/>
      <name val="Times New Roman"/>
      <family val="1"/>
    </font>
    <font>
      <u/>
      <sz val="12"/>
      <color theme="10"/>
      <name val="Calibri"/>
      <family val="2"/>
      <scheme val="minor"/>
    </font>
    <font>
      <u/>
      <sz val="12"/>
      <color theme="11"/>
      <name val="Calibri"/>
      <family val="2"/>
      <scheme val="minor"/>
    </font>
    <font>
      <b/>
      <sz val="10"/>
      <color theme="1"/>
      <name val="Times New Roman"/>
      <family val="1"/>
    </font>
    <font>
      <u/>
      <sz val="10"/>
      <color theme="1"/>
      <name val="Times New Roman"/>
      <family val="1"/>
    </font>
    <font>
      <b/>
      <sz val="10"/>
      <color indexed="81"/>
      <name val="Calibri"/>
      <family val="2"/>
    </font>
  </fonts>
  <fills count="2">
    <fill>
      <patternFill patternType="none"/>
    </fill>
    <fill>
      <patternFill patternType="gray125"/>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style="double">
        <color auto="1"/>
      </bottom>
      <diagonal/>
    </border>
  </borders>
  <cellStyleXfs count="66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25">
    <xf numFmtId="0" fontId="0" fillId="0" borderId="0" xfId="0"/>
    <xf numFmtId="164" fontId="1" fillId="0" borderId="0" xfId="0" applyNumberFormat="1" applyFont="1"/>
    <xf numFmtId="165" fontId="1" fillId="0" borderId="0" xfId="0" applyNumberFormat="1" applyFont="1"/>
    <xf numFmtId="164" fontId="4" fillId="0" borderId="0" xfId="0" applyNumberFormat="1" applyFont="1"/>
    <xf numFmtId="164" fontId="1" fillId="0" borderId="0" xfId="0" applyNumberFormat="1" applyFont="1" applyBorder="1"/>
    <xf numFmtId="164" fontId="4" fillId="0" borderId="0" xfId="0" applyNumberFormat="1" applyFont="1" applyBorder="1" applyAlignment="1">
      <alignment horizontal="center"/>
    </xf>
    <xf numFmtId="164" fontId="1" fillId="0" borderId="1" xfId="0" applyNumberFormat="1" applyFont="1" applyBorder="1"/>
    <xf numFmtId="164" fontId="1" fillId="0" borderId="3" xfId="0" applyNumberFormat="1" applyFont="1" applyBorder="1"/>
    <xf numFmtId="164" fontId="4" fillId="0" borderId="2" xfId="0" applyNumberFormat="1" applyFont="1" applyBorder="1" applyAlignment="1">
      <alignment horizontal="center"/>
    </xf>
    <xf numFmtId="164" fontId="4" fillId="0" borderId="0" xfId="0" applyNumberFormat="1" applyFont="1" applyBorder="1"/>
    <xf numFmtId="164" fontId="5" fillId="0" borderId="0" xfId="0" applyNumberFormat="1" applyFont="1"/>
    <xf numFmtId="164" fontId="4" fillId="0" borderId="1" xfId="0" applyNumberFormat="1" applyFont="1" applyBorder="1"/>
    <xf numFmtId="165" fontId="1" fillId="0" borderId="1" xfId="0" applyNumberFormat="1" applyFont="1" applyBorder="1"/>
    <xf numFmtId="165" fontId="1" fillId="0" borderId="0" xfId="0" applyNumberFormat="1" applyFont="1" applyBorder="1"/>
    <xf numFmtId="164" fontId="4" fillId="0" borderId="2" xfId="0" applyNumberFormat="1" applyFont="1" applyBorder="1" applyAlignment="1">
      <alignment horizontal="center"/>
    </xf>
    <xf numFmtId="164" fontId="1" fillId="0" borderId="0" xfId="0" applyNumberFormat="1" applyFont="1" applyBorder="1" applyAlignment="1"/>
    <xf numFmtId="164" fontId="1" fillId="0" borderId="2" xfId="0" applyNumberFormat="1" applyFont="1" applyBorder="1"/>
    <xf numFmtId="164" fontId="1" fillId="0" borderId="0" xfId="0" applyNumberFormat="1" applyFont="1" applyAlignment="1">
      <alignment horizontal="right"/>
    </xf>
    <xf numFmtId="164" fontId="4" fillId="0" borderId="0" xfId="0" applyNumberFormat="1" applyFont="1" applyBorder="1" applyAlignment="1"/>
    <xf numFmtId="164" fontId="4" fillId="0" borderId="0" xfId="0" applyNumberFormat="1" applyFont="1" applyAlignment="1">
      <alignment horizontal="center"/>
    </xf>
    <xf numFmtId="164" fontId="4" fillId="0" borderId="2" xfId="0" applyNumberFormat="1" applyFont="1" applyBorder="1" applyAlignment="1">
      <alignment horizontal="center"/>
    </xf>
    <xf numFmtId="164" fontId="4" fillId="0" borderId="0" xfId="0" applyNumberFormat="1" applyFont="1" applyBorder="1" applyAlignment="1">
      <alignment horizontal="center"/>
    </xf>
    <xf numFmtId="164" fontId="1" fillId="0" borderId="0" xfId="0" applyNumberFormat="1" applyFont="1" applyBorder="1" applyAlignment="1">
      <alignment horizontal="left" vertical="center" wrapText="1"/>
    </xf>
    <xf numFmtId="164" fontId="1" fillId="0" borderId="0" xfId="0" applyNumberFormat="1" applyFont="1" applyBorder="1" applyAlignment="1">
      <alignment horizontal="left" vertical="center"/>
    </xf>
    <xf numFmtId="164" fontId="1" fillId="0" borderId="0" xfId="0" applyNumberFormat="1" applyFont="1" applyAlignment="1">
      <alignment horizontal="left" vertical="center" wrapText="1"/>
    </xf>
  </cellXfs>
  <cellStyles count="667">
    <cellStyle name="Hiperlink" xfId="1" builtinId="8" hidden="1"/>
    <cellStyle name="Hiperlink" xfId="3" builtinId="8" hidden="1"/>
    <cellStyle name="Hiperlink" xfId="5"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51" builtinId="8" hidden="1"/>
    <cellStyle name="Hiperlink" xfId="53" builtinId="8" hidden="1"/>
    <cellStyle name="Hiperlink" xfId="55" builtinId="8" hidden="1"/>
    <cellStyle name="Hiperlink" xfId="57" builtinId="8" hidden="1"/>
    <cellStyle name="Hiperlink" xfId="59" builtinId="8" hidden="1"/>
    <cellStyle name="Hiperlink" xfId="61" builtinId="8" hidden="1"/>
    <cellStyle name="Hiperlink" xfId="63" builtinId="8" hidden="1"/>
    <cellStyle name="Hiperlink" xfId="65" builtinId="8" hidden="1"/>
    <cellStyle name="Hiperlink" xfId="67" builtinId="8" hidden="1"/>
    <cellStyle name="Hiperlink" xfId="69" builtinId="8" hidden="1"/>
    <cellStyle name="Hiperlink" xfId="71" builtinId="8" hidden="1"/>
    <cellStyle name="Hiperlink" xfId="73" builtinId="8" hidden="1"/>
    <cellStyle name="Hiperlink" xfId="75" builtinId="8" hidden="1"/>
    <cellStyle name="Hiperlink" xfId="77" builtinId="8" hidden="1"/>
    <cellStyle name="Hiperlink" xfId="79" builtinId="8" hidden="1"/>
    <cellStyle name="Hiperlink" xfId="81" builtinId="8" hidden="1"/>
    <cellStyle name="Hiperlink" xfId="83" builtinId="8" hidden="1"/>
    <cellStyle name="Hiperlink" xfId="85" builtinId="8" hidden="1"/>
    <cellStyle name="Hiperlink" xfId="87" builtinId="8" hidden="1"/>
    <cellStyle name="Hiperlink" xfId="89" builtinId="8" hidden="1"/>
    <cellStyle name="Hiperlink" xfId="91" builtinId="8" hidden="1"/>
    <cellStyle name="Hiperlink" xfId="93" builtinId="8" hidden="1"/>
    <cellStyle name="Hiperlink" xfId="95" builtinId="8" hidden="1"/>
    <cellStyle name="Hiperlink" xfId="97" builtinId="8" hidden="1"/>
    <cellStyle name="Hiperlink" xfId="99" builtinId="8" hidden="1"/>
    <cellStyle name="Hiperlink" xfId="101" builtinId="8" hidden="1"/>
    <cellStyle name="Hiperlink" xfId="103" builtinId="8" hidden="1"/>
    <cellStyle name="Hiperlink" xfId="105" builtinId="8" hidden="1"/>
    <cellStyle name="Hiperlink" xfId="107" builtinId="8" hidden="1"/>
    <cellStyle name="Hiperlink" xfId="109" builtinId="8" hidden="1"/>
    <cellStyle name="Hiperlink" xfId="111" builtinId="8" hidden="1"/>
    <cellStyle name="Hiperlink" xfId="113" builtinId="8" hidden="1"/>
    <cellStyle name="Hiperlink" xfId="115" builtinId="8" hidden="1"/>
    <cellStyle name="Hiperlink" xfId="117" builtinId="8" hidden="1"/>
    <cellStyle name="Hiperlink" xfId="119" builtinId="8" hidden="1"/>
    <cellStyle name="Hiperlink" xfId="121" builtinId="8" hidden="1"/>
    <cellStyle name="Hiperlink" xfId="123" builtinId="8" hidden="1"/>
    <cellStyle name="Hiperlink" xfId="125" builtinId="8" hidden="1"/>
    <cellStyle name="Hiperlink" xfId="127" builtinId="8" hidden="1"/>
    <cellStyle name="Hiperlink" xfId="129" builtinId="8" hidden="1"/>
    <cellStyle name="Hiperlink" xfId="131" builtinId="8" hidden="1"/>
    <cellStyle name="Hiperlink" xfId="133" builtinId="8" hidden="1"/>
    <cellStyle name="Hiperlink" xfId="135" builtinId="8" hidden="1"/>
    <cellStyle name="Hiperlink" xfId="137" builtinId="8" hidden="1"/>
    <cellStyle name="Hiperlink" xfId="139" builtinId="8" hidden="1"/>
    <cellStyle name="Hiperlink" xfId="141" builtinId="8" hidden="1"/>
    <cellStyle name="Hiperlink" xfId="143" builtinId="8" hidden="1"/>
    <cellStyle name="Hiperlink" xfId="145" builtinId="8" hidden="1"/>
    <cellStyle name="Hiperlink" xfId="147" builtinId="8" hidden="1"/>
    <cellStyle name="Hiperlink" xfId="149" builtinId="8" hidden="1"/>
    <cellStyle name="Hiperlink" xfId="151" builtinId="8" hidden="1"/>
    <cellStyle name="Hiperlink" xfId="153" builtinId="8" hidden="1"/>
    <cellStyle name="Hiperlink" xfId="155" builtinId="8" hidden="1"/>
    <cellStyle name="Hiperlink" xfId="157" builtinId="8" hidden="1"/>
    <cellStyle name="Hiperlink" xfId="159" builtinId="8" hidden="1"/>
    <cellStyle name="Hiperlink" xfId="161" builtinId="8" hidden="1"/>
    <cellStyle name="Hiperlink" xfId="163" builtinId="8" hidden="1"/>
    <cellStyle name="Hiperlink" xfId="165" builtinId="8" hidden="1"/>
    <cellStyle name="Hiperlink" xfId="167" builtinId="8" hidden="1"/>
    <cellStyle name="Hiperlink" xfId="169" builtinId="8" hidden="1"/>
    <cellStyle name="Hiperlink" xfId="171" builtinId="8" hidden="1"/>
    <cellStyle name="Hiperlink" xfId="173" builtinId="8" hidden="1"/>
    <cellStyle name="Hiperlink" xfId="175" builtinId="8" hidden="1"/>
    <cellStyle name="Hiperlink" xfId="177" builtinId="8" hidden="1"/>
    <cellStyle name="Hiperlink" xfId="179" builtinId="8" hidden="1"/>
    <cellStyle name="Hiperlink" xfId="181" builtinId="8" hidden="1"/>
    <cellStyle name="Hiperlink" xfId="183" builtinId="8" hidden="1"/>
    <cellStyle name="Hiperlink" xfId="185" builtinId="8" hidden="1"/>
    <cellStyle name="Hiperlink" xfId="187" builtinId="8" hidden="1"/>
    <cellStyle name="Hiperlink" xfId="189" builtinId="8" hidden="1"/>
    <cellStyle name="Hiperlink" xfId="191" builtinId="8" hidden="1"/>
    <cellStyle name="Hiperlink" xfId="193" builtinId="8" hidden="1"/>
    <cellStyle name="Hiperlink" xfId="195" builtinId="8" hidden="1"/>
    <cellStyle name="Hiperlink" xfId="197" builtinId="8" hidden="1"/>
    <cellStyle name="Hiperlink" xfId="199" builtinId="8" hidden="1"/>
    <cellStyle name="Hiperlink" xfId="201" builtinId="8" hidden="1"/>
    <cellStyle name="Hiperlink" xfId="203" builtinId="8" hidden="1"/>
    <cellStyle name="Hiperlink" xfId="205" builtinId="8" hidden="1"/>
    <cellStyle name="Hiperlink" xfId="207" builtinId="8" hidden="1"/>
    <cellStyle name="Hiperlink" xfId="209" builtinId="8" hidden="1"/>
    <cellStyle name="Hiperlink" xfId="211" builtinId="8" hidden="1"/>
    <cellStyle name="Hiperlink" xfId="213" builtinId="8" hidden="1"/>
    <cellStyle name="Hiperlink" xfId="215" builtinId="8" hidden="1"/>
    <cellStyle name="Hiperlink" xfId="217" builtinId="8" hidden="1"/>
    <cellStyle name="Hiperlink" xfId="219" builtinId="8" hidden="1"/>
    <cellStyle name="Hiperlink" xfId="221" builtinId="8" hidden="1"/>
    <cellStyle name="Hiperlink" xfId="223" builtinId="8" hidden="1"/>
    <cellStyle name="Hiperlink" xfId="225" builtinId="8" hidden="1"/>
    <cellStyle name="Hiperlink" xfId="227" builtinId="8" hidden="1"/>
    <cellStyle name="Hiperlink" xfId="229" builtinId="8" hidden="1"/>
    <cellStyle name="Hiperlink" xfId="231" builtinId="8" hidden="1"/>
    <cellStyle name="Hiperlink" xfId="233" builtinId="8" hidden="1"/>
    <cellStyle name="Hiperlink" xfId="235" builtinId="8" hidden="1"/>
    <cellStyle name="Hiperlink" xfId="237" builtinId="8" hidden="1"/>
    <cellStyle name="Hiperlink" xfId="239" builtinId="8" hidden="1"/>
    <cellStyle name="Hiperlink" xfId="241" builtinId="8" hidden="1"/>
    <cellStyle name="Hiperlink" xfId="243" builtinId="8" hidden="1"/>
    <cellStyle name="Hiperlink" xfId="245" builtinId="8" hidden="1"/>
    <cellStyle name="Hiperlink" xfId="247" builtinId="8" hidden="1"/>
    <cellStyle name="Hiperlink" xfId="249" builtinId="8" hidden="1"/>
    <cellStyle name="Hiperlink" xfId="251" builtinId="8" hidden="1"/>
    <cellStyle name="Hiperlink" xfId="253" builtinId="8" hidden="1"/>
    <cellStyle name="Hiperlink" xfId="255" builtinId="8" hidden="1"/>
    <cellStyle name="Hiperlink" xfId="257" builtinId="8" hidden="1"/>
    <cellStyle name="Hiperlink" xfId="259" builtinId="8" hidden="1"/>
    <cellStyle name="Hiperlink" xfId="261" builtinId="8" hidden="1"/>
    <cellStyle name="Hiperlink" xfId="263" builtinId="8" hidden="1"/>
    <cellStyle name="Hiperlink" xfId="265" builtinId="8" hidden="1"/>
    <cellStyle name="Hiperlink" xfId="267" builtinId="8" hidden="1"/>
    <cellStyle name="Hiperlink" xfId="269" builtinId="8" hidden="1"/>
    <cellStyle name="Hiperlink" xfId="271" builtinId="8" hidden="1"/>
    <cellStyle name="Hiperlink" xfId="273" builtinId="8" hidden="1"/>
    <cellStyle name="Hiperlink" xfId="275" builtinId="8" hidden="1"/>
    <cellStyle name="Hiperlink" xfId="277" builtinId="8" hidden="1"/>
    <cellStyle name="Hiperlink" xfId="279" builtinId="8" hidden="1"/>
    <cellStyle name="Hiperlink" xfId="281" builtinId="8" hidden="1"/>
    <cellStyle name="Hiperlink" xfId="283" builtinId="8" hidden="1"/>
    <cellStyle name="Hiperlink" xfId="285" builtinId="8" hidden="1"/>
    <cellStyle name="Hiperlink" xfId="287" builtinId="8" hidden="1"/>
    <cellStyle name="Hiperlink" xfId="289" builtinId="8" hidden="1"/>
    <cellStyle name="Hiperlink" xfId="291" builtinId="8" hidden="1"/>
    <cellStyle name="Hiperlink" xfId="293" builtinId="8" hidden="1"/>
    <cellStyle name="Hiperlink" xfId="295" builtinId="8" hidden="1"/>
    <cellStyle name="Hiperlink" xfId="297" builtinId="8" hidden="1"/>
    <cellStyle name="Hiperlink" xfId="299" builtinId="8" hidden="1"/>
    <cellStyle name="Hiperlink" xfId="301" builtinId="8" hidden="1"/>
    <cellStyle name="Hiperlink" xfId="303" builtinId="8" hidden="1"/>
    <cellStyle name="Hiperlink" xfId="305" builtinId="8" hidden="1"/>
    <cellStyle name="Hiperlink" xfId="307" builtinId="8" hidden="1"/>
    <cellStyle name="Hiperlink" xfId="309" builtinId="8" hidden="1"/>
    <cellStyle name="Hiperlink" xfId="311" builtinId="8" hidden="1"/>
    <cellStyle name="Hiperlink" xfId="313" builtinId="8" hidden="1"/>
    <cellStyle name="Hiperlink" xfId="315" builtinId="8" hidden="1"/>
    <cellStyle name="Hiperlink" xfId="317" builtinId="8" hidden="1"/>
    <cellStyle name="Hiperlink" xfId="319" builtinId="8" hidden="1"/>
    <cellStyle name="Hiperlink" xfId="321" builtinId="8" hidden="1"/>
    <cellStyle name="Hiperlink" xfId="323" builtinId="8" hidden="1"/>
    <cellStyle name="Hiperlink" xfId="325" builtinId="8" hidden="1"/>
    <cellStyle name="Hiperlink" xfId="327" builtinId="8" hidden="1"/>
    <cellStyle name="Hiperlink" xfId="329" builtinId="8" hidden="1"/>
    <cellStyle name="Hiperlink" xfId="331" builtinId="8" hidden="1"/>
    <cellStyle name="Hiperlink" xfId="333" builtinId="8" hidden="1"/>
    <cellStyle name="Hiperlink" xfId="335" builtinId="8" hidden="1"/>
    <cellStyle name="Hiperlink" xfId="337" builtinId="8" hidden="1"/>
    <cellStyle name="Hiperlink" xfId="339" builtinId="8" hidden="1"/>
    <cellStyle name="Hiperlink" xfId="341" builtinId="8" hidden="1"/>
    <cellStyle name="Hiperlink" xfId="343" builtinId="8" hidden="1"/>
    <cellStyle name="Hiperlink" xfId="345" builtinId="8" hidden="1"/>
    <cellStyle name="Hiperlink" xfId="347" builtinId="8" hidden="1"/>
    <cellStyle name="Hiperlink" xfId="349" builtinId="8" hidden="1"/>
    <cellStyle name="Hiperlink" xfId="351" builtinId="8" hidden="1"/>
    <cellStyle name="Hiperlink" xfId="353" builtinId="8" hidden="1"/>
    <cellStyle name="Hiperlink" xfId="355" builtinId="8" hidden="1"/>
    <cellStyle name="Hiperlink" xfId="357" builtinId="8" hidden="1"/>
    <cellStyle name="Hiperlink" xfId="359" builtinId="8" hidden="1"/>
    <cellStyle name="Hiperlink" xfId="361" builtinId="8" hidden="1"/>
    <cellStyle name="Hiperlink" xfId="363" builtinId="8" hidden="1"/>
    <cellStyle name="Hiperlink" xfId="365" builtinId="8" hidden="1"/>
    <cellStyle name="Hiperlink" xfId="367" builtinId="8" hidden="1"/>
    <cellStyle name="Hiperlink" xfId="369" builtinId="8" hidden="1"/>
    <cellStyle name="Hiperlink" xfId="371" builtinId="8" hidden="1"/>
    <cellStyle name="Hiperlink" xfId="373" builtinId="8" hidden="1"/>
    <cellStyle name="Hiperlink" xfId="375" builtinId="8" hidden="1"/>
    <cellStyle name="Hiperlink" xfId="377" builtinId="8" hidden="1"/>
    <cellStyle name="Hiperlink" xfId="379" builtinId="8" hidden="1"/>
    <cellStyle name="Hiperlink" xfId="381" builtinId="8" hidden="1"/>
    <cellStyle name="Hiperlink" xfId="383" builtinId="8" hidden="1"/>
    <cellStyle name="Hiperlink" xfId="385" builtinId="8" hidden="1"/>
    <cellStyle name="Hiperlink" xfId="387" builtinId="8" hidden="1"/>
    <cellStyle name="Hiperlink" xfId="389" builtinId="8" hidden="1"/>
    <cellStyle name="Hiperlink" xfId="391" builtinId="8" hidden="1"/>
    <cellStyle name="Hiperlink" xfId="393" builtinId="8" hidden="1"/>
    <cellStyle name="Hiperlink" xfId="395" builtinId="8" hidden="1"/>
    <cellStyle name="Hiperlink" xfId="397" builtinId="8" hidden="1"/>
    <cellStyle name="Hiperlink" xfId="399" builtinId="8" hidden="1"/>
    <cellStyle name="Hiperlink" xfId="401" builtinId="8" hidden="1"/>
    <cellStyle name="Hiperlink" xfId="403" builtinId="8" hidden="1"/>
    <cellStyle name="Hiperlink" xfId="405" builtinId="8" hidden="1"/>
    <cellStyle name="Hiperlink" xfId="407" builtinId="8" hidden="1"/>
    <cellStyle name="Hiperlink" xfId="409" builtinId="8" hidden="1"/>
    <cellStyle name="Hiperlink" xfId="411" builtinId="8" hidden="1"/>
    <cellStyle name="Hiperlink" xfId="413" builtinId="8" hidden="1"/>
    <cellStyle name="Hiperlink" xfId="415" builtinId="8" hidden="1"/>
    <cellStyle name="Hiperlink" xfId="417" builtinId="8" hidden="1"/>
    <cellStyle name="Hiperlink" xfId="419" builtinId="8" hidden="1"/>
    <cellStyle name="Hiperlink" xfId="421" builtinId="8" hidden="1"/>
    <cellStyle name="Hiperlink" xfId="423" builtinId="8" hidden="1"/>
    <cellStyle name="Hiperlink" xfId="425" builtinId="8" hidden="1"/>
    <cellStyle name="Hiperlink" xfId="427" builtinId="8" hidden="1"/>
    <cellStyle name="Hiperlink" xfId="429" builtinId="8" hidden="1"/>
    <cellStyle name="Hiperlink" xfId="431" builtinId="8" hidden="1"/>
    <cellStyle name="Hiperlink" xfId="433" builtinId="8" hidden="1"/>
    <cellStyle name="Hiperlink" xfId="435" builtinId="8" hidden="1"/>
    <cellStyle name="Hiperlink" xfId="437" builtinId="8" hidden="1"/>
    <cellStyle name="Hiperlink" xfId="439" builtinId="8" hidden="1"/>
    <cellStyle name="Hiperlink" xfId="441" builtinId="8" hidden="1"/>
    <cellStyle name="Hiperlink" xfId="443" builtinId="8" hidden="1"/>
    <cellStyle name="Hiperlink" xfId="445" builtinId="8" hidden="1"/>
    <cellStyle name="Hiperlink" xfId="447" builtinId="8" hidden="1"/>
    <cellStyle name="Hiperlink" xfId="449" builtinId="8" hidden="1"/>
    <cellStyle name="Hiperlink" xfId="451" builtinId="8" hidden="1"/>
    <cellStyle name="Hiperlink" xfId="453" builtinId="8" hidden="1"/>
    <cellStyle name="Hiperlink" xfId="455" builtinId="8" hidden="1"/>
    <cellStyle name="Hiperlink" xfId="457" builtinId="8" hidden="1"/>
    <cellStyle name="Hiperlink" xfId="459" builtinId="8" hidden="1"/>
    <cellStyle name="Hiperlink" xfId="461" builtinId="8" hidden="1"/>
    <cellStyle name="Hiperlink" xfId="463" builtinId="8" hidden="1"/>
    <cellStyle name="Hiperlink" xfId="465" builtinId="8" hidden="1"/>
    <cellStyle name="Hiperlink" xfId="467" builtinId="8" hidden="1"/>
    <cellStyle name="Hiperlink" xfId="469" builtinId="8" hidden="1"/>
    <cellStyle name="Hiperlink" xfId="471" builtinId="8" hidden="1"/>
    <cellStyle name="Hiperlink" xfId="473" builtinId="8" hidden="1"/>
    <cellStyle name="Hiperlink" xfId="475" builtinId="8" hidden="1"/>
    <cellStyle name="Hiperlink" xfId="477" builtinId="8" hidden="1"/>
    <cellStyle name="Hiperlink" xfId="479" builtinId="8" hidden="1"/>
    <cellStyle name="Hiperlink" xfId="481" builtinId="8" hidden="1"/>
    <cellStyle name="Hiperlink" xfId="483" builtinId="8" hidden="1"/>
    <cellStyle name="Hiperlink" xfId="485" builtinId="8" hidden="1"/>
    <cellStyle name="Hiperlink" xfId="487" builtinId="8" hidden="1"/>
    <cellStyle name="Hiperlink" xfId="489" builtinId="8" hidden="1"/>
    <cellStyle name="Hiperlink" xfId="491" builtinId="8" hidden="1"/>
    <cellStyle name="Hiperlink" xfId="493" builtinId="8" hidden="1"/>
    <cellStyle name="Hiperlink" xfId="495" builtinId="8" hidden="1"/>
    <cellStyle name="Hiperlink" xfId="497" builtinId="8" hidden="1"/>
    <cellStyle name="Hiperlink" xfId="499" builtinId="8" hidden="1"/>
    <cellStyle name="Hiperlink" xfId="501" builtinId="8" hidden="1"/>
    <cellStyle name="Hiperlink" xfId="503" builtinId="8" hidden="1"/>
    <cellStyle name="Hiperlink" xfId="505" builtinId="8" hidden="1"/>
    <cellStyle name="Hiperlink" xfId="507" builtinId="8" hidden="1"/>
    <cellStyle name="Hiperlink" xfId="509" builtinId="8" hidden="1"/>
    <cellStyle name="Hiperlink" xfId="511" builtinId="8" hidden="1"/>
    <cellStyle name="Hiperlink" xfId="513" builtinId="8" hidden="1"/>
    <cellStyle name="Hiperlink" xfId="515" builtinId="8" hidden="1"/>
    <cellStyle name="Hiperlink" xfId="517" builtinId="8" hidden="1"/>
    <cellStyle name="Hiperlink" xfId="519" builtinId="8" hidden="1"/>
    <cellStyle name="Hiperlink" xfId="521" builtinId="8" hidden="1"/>
    <cellStyle name="Hiperlink" xfId="523" builtinId="8" hidden="1"/>
    <cellStyle name="Hiperlink" xfId="525" builtinId="8" hidden="1"/>
    <cellStyle name="Hiperlink" xfId="527" builtinId="8" hidden="1"/>
    <cellStyle name="Hiperlink" xfId="529" builtinId="8" hidden="1"/>
    <cellStyle name="Hiperlink" xfId="531" builtinId="8" hidden="1"/>
    <cellStyle name="Hiperlink" xfId="533" builtinId="8" hidden="1"/>
    <cellStyle name="Hiperlink" xfId="535" builtinId="8" hidden="1"/>
    <cellStyle name="Hiperlink" xfId="537" builtinId="8" hidden="1"/>
    <cellStyle name="Hiperlink" xfId="539" builtinId="8" hidden="1"/>
    <cellStyle name="Hiperlink" xfId="541" builtinId="8" hidden="1"/>
    <cellStyle name="Hiperlink" xfId="543" builtinId="8" hidden="1"/>
    <cellStyle name="Hiperlink" xfId="545" builtinId="8" hidden="1"/>
    <cellStyle name="Hiperlink" xfId="547" builtinId="8" hidden="1"/>
    <cellStyle name="Hiperlink" xfId="549" builtinId="8" hidden="1"/>
    <cellStyle name="Hiperlink" xfId="551" builtinId="8" hidden="1"/>
    <cellStyle name="Hiperlink" xfId="553" builtinId="8" hidden="1"/>
    <cellStyle name="Hiperlink" xfId="555" builtinId="8" hidden="1"/>
    <cellStyle name="Hiperlink" xfId="557" builtinId="8" hidden="1"/>
    <cellStyle name="Hiperlink" xfId="559" builtinId="8" hidden="1"/>
    <cellStyle name="Hiperlink" xfId="561" builtinId="8" hidden="1"/>
    <cellStyle name="Hiperlink" xfId="563" builtinId="8" hidden="1"/>
    <cellStyle name="Hiperlink" xfId="565" builtinId="8" hidden="1"/>
    <cellStyle name="Hiperlink" xfId="567" builtinId="8" hidden="1"/>
    <cellStyle name="Hiperlink" xfId="569" builtinId="8" hidden="1"/>
    <cellStyle name="Hiperlink" xfId="571" builtinId="8" hidden="1"/>
    <cellStyle name="Hiperlink" xfId="573" builtinId="8" hidden="1"/>
    <cellStyle name="Hiperlink" xfId="575" builtinId="8" hidden="1"/>
    <cellStyle name="Hiperlink" xfId="577" builtinId="8" hidden="1"/>
    <cellStyle name="Hiperlink" xfId="579" builtinId="8" hidden="1"/>
    <cellStyle name="Hiperlink" xfId="581" builtinId="8" hidden="1"/>
    <cellStyle name="Hiperlink" xfId="583" builtinId="8" hidden="1"/>
    <cellStyle name="Hiperlink" xfId="585" builtinId="8" hidden="1"/>
    <cellStyle name="Hiperlink" xfId="587" builtinId="8" hidden="1"/>
    <cellStyle name="Hiperlink" xfId="589" builtinId="8" hidden="1"/>
    <cellStyle name="Hiperlink" xfId="591" builtinId="8" hidden="1"/>
    <cellStyle name="Hiperlink" xfId="593" builtinId="8" hidden="1"/>
    <cellStyle name="Hiperlink" xfId="595" builtinId="8" hidden="1"/>
    <cellStyle name="Hiperlink" xfId="597" builtinId="8" hidden="1"/>
    <cellStyle name="Hiperlink" xfId="599" builtinId="8" hidden="1"/>
    <cellStyle name="Hiperlink" xfId="601" builtinId="8" hidden="1"/>
    <cellStyle name="Hiperlink" xfId="603" builtinId="8" hidden="1"/>
    <cellStyle name="Hiperlink" xfId="605" builtinId="8" hidden="1"/>
    <cellStyle name="Hiperlink" xfId="607" builtinId="8" hidden="1"/>
    <cellStyle name="Hiperlink" xfId="609" builtinId="8" hidden="1"/>
    <cellStyle name="Hiperlink" xfId="611" builtinId="8" hidden="1"/>
    <cellStyle name="Hiperlink" xfId="613" builtinId="8" hidden="1"/>
    <cellStyle name="Hiperlink" xfId="615" builtinId="8" hidden="1"/>
    <cellStyle name="Hiperlink" xfId="617" builtinId="8" hidden="1"/>
    <cellStyle name="Hiperlink" xfId="619" builtinId="8" hidden="1"/>
    <cellStyle name="Hiperlink" xfId="621" builtinId="8" hidden="1"/>
    <cellStyle name="Hiperlink" xfId="623" builtinId="8" hidden="1"/>
    <cellStyle name="Hiperlink" xfId="625" builtinId="8" hidden="1"/>
    <cellStyle name="Hiperlink" xfId="627" builtinId="8" hidden="1"/>
    <cellStyle name="Hiperlink" xfId="629" builtinId="8" hidden="1"/>
    <cellStyle name="Hiperlink" xfId="631" builtinId="8" hidden="1"/>
    <cellStyle name="Hiperlink" xfId="633" builtinId="8" hidden="1"/>
    <cellStyle name="Hiperlink" xfId="635" builtinId="8" hidden="1"/>
    <cellStyle name="Hiperlink" xfId="637" builtinId="8" hidden="1"/>
    <cellStyle name="Hiperlink" xfId="639" builtinId="8" hidden="1"/>
    <cellStyle name="Hiperlink" xfId="641" builtinId="8" hidden="1"/>
    <cellStyle name="Hiperlink" xfId="643" builtinId="8" hidden="1"/>
    <cellStyle name="Hiperlink" xfId="645" builtinId="8" hidden="1"/>
    <cellStyle name="Hiperlink" xfId="647" builtinId="8" hidden="1"/>
    <cellStyle name="Hiperlink" xfId="649" builtinId="8" hidden="1"/>
    <cellStyle name="Hiperlink" xfId="651" builtinId="8" hidden="1"/>
    <cellStyle name="Hiperlink" xfId="653" builtinId="8" hidden="1"/>
    <cellStyle name="Hiperlink" xfId="655" builtinId="8" hidden="1"/>
    <cellStyle name="Hiperlink" xfId="657" builtinId="8" hidden="1"/>
    <cellStyle name="Hiperlink" xfId="659" builtinId="8" hidden="1"/>
    <cellStyle name="Hiperlink" xfId="661" builtinId="8" hidden="1"/>
    <cellStyle name="Hiperlink" xfId="663" builtinId="8" hidden="1"/>
    <cellStyle name="Hiperlink" xfId="665" builtinId="8" hidden="1"/>
    <cellStyle name="Hiperlink Visitado" xfId="2" builtinId="9" hidden="1"/>
    <cellStyle name="Hiperlink Visitado" xfId="4" builtinId="9" hidden="1"/>
    <cellStyle name="Hiperlink Visitado" xfId="6"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Hiperlink Visitado" xfId="52" builtinId="9" hidden="1"/>
    <cellStyle name="Hiperlink Visitado" xfId="54" builtinId="9" hidden="1"/>
    <cellStyle name="Hiperlink Visitado" xfId="56" builtinId="9" hidden="1"/>
    <cellStyle name="Hiperlink Visitado" xfId="58" builtinId="9" hidden="1"/>
    <cellStyle name="Hiperlink Visitado" xfId="60" builtinId="9" hidden="1"/>
    <cellStyle name="Hiperlink Visitado" xfId="62" builtinId="9" hidden="1"/>
    <cellStyle name="Hiperlink Visitado" xfId="64" builtinId="9" hidden="1"/>
    <cellStyle name="Hiperlink Visitado" xfId="66" builtinId="9" hidden="1"/>
    <cellStyle name="Hiperlink Visitado" xfId="68" builtinId="9" hidden="1"/>
    <cellStyle name="Hiperlink Visitado" xfId="70" builtinId="9" hidden="1"/>
    <cellStyle name="Hiperlink Visitado" xfId="72" builtinId="9" hidden="1"/>
    <cellStyle name="Hiperlink Visitado" xfId="74" builtinId="9" hidden="1"/>
    <cellStyle name="Hiperlink Visitado" xfId="76" builtinId="9" hidden="1"/>
    <cellStyle name="Hiperlink Visitado" xfId="78" builtinId="9" hidden="1"/>
    <cellStyle name="Hiperlink Visitado" xfId="80" builtinId="9" hidden="1"/>
    <cellStyle name="Hiperlink Visitado" xfId="82" builtinId="9" hidden="1"/>
    <cellStyle name="Hiperlink Visitado" xfId="84" builtinId="9" hidden="1"/>
    <cellStyle name="Hiperlink Visitado" xfId="86" builtinId="9" hidden="1"/>
    <cellStyle name="Hiperlink Visitado" xfId="88" builtinId="9" hidden="1"/>
    <cellStyle name="Hiperlink Visitado" xfId="90" builtinId="9" hidden="1"/>
    <cellStyle name="Hiperlink Visitado" xfId="92" builtinId="9" hidden="1"/>
    <cellStyle name="Hiperlink Visitado" xfId="94" builtinId="9" hidden="1"/>
    <cellStyle name="Hiperlink Visitado" xfId="96" builtinId="9" hidden="1"/>
    <cellStyle name="Hiperlink Visitado" xfId="98" builtinId="9" hidden="1"/>
    <cellStyle name="Hiperlink Visitado" xfId="100" builtinId="9" hidden="1"/>
    <cellStyle name="Hiperlink Visitado" xfId="102" builtinId="9" hidden="1"/>
    <cellStyle name="Hiperlink Visitado" xfId="104" builtinId="9" hidden="1"/>
    <cellStyle name="Hiperlink Visitado" xfId="106" builtinId="9" hidden="1"/>
    <cellStyle name="Hiperlink Visitado" xfId="108" builtinId="9" hidden="1"/>
    <cellStyle name="Hiperlink Visitado" xfId="110" builtinId="9" hidden="1"/>
    <cellStyle name="Hiperlink Visitado" xfId="112" builtinId="9" hidden="1"/>
    <cellStyle name="Hiperlink Visitado" xfId="114" builtinId="9" hidden="1"/>
    <cellStyle name="Hiperlink Visitado" xfId="116" builtinId="9" hidden="1"/>
    <cellStyle name="Hiperlink Visitado" xfId="118" builtinId="9" hidden="1"/>
    <cellStyle name="Hiperlink Visitado" xfId="120" builtinId="9" hidden="1"/>
    <cellStyle name="Hiperlink Visitado" xfId="122" builtinId="9" hidden="1"/>
    <cellStyle name="Hiperlink Visitado" xfId="124" builtinId="9" hidden="1"/>
    <cellStyle name="Hiperlink Visitado" xfId="126" builtinId="9" hidden="1"/>
    <cellStyle name="Hiperlink Visitado" xfId="128" builtinId="9" hidden="1"/>
    <cellStyle name="Hiperlink Visitado" xfId="130" builtinId="9" hidden="1"/>
    <cellStyle name="Hiperlink Visitado" xfId="132" builtinId="9" hidden="1"/>
    <cellStyle name="Hiperlink Visitado" xfId="134" builtinId="9" hidden="1"/>
    <cellStyle name="Hiperlink Visitado" xfId="136" builtinId="9" hidden="1"/>
    <cellStyle name="Hiperlink Visitado" xfId="138" builtinId="9" hidden="1"/>
    <cellStyle name="Hiperlink Visitado" xfId="140" builtinId="9" hidden="1"/>
    <cellStyle name="Hiperlink Visitado" xfId="142" builtinId="9" hidden="1"/>
    <cellStyle name="Hiperlink Visitado" xfId="144" builtinId="9" hidden="1"/>
    <cellStyle name="Hiperlink Visitado" xfId="146" builtinId="9" hidden="1"/>
    <cellStyle name="Hiperlink Visitado" xfId="148" builtinId="9" hidden="1"/>
    <cellStyle name="Hiperlink Visitado" xfId="150" builtinId="9" hidden="1"/>
    <cellStyle name="Hiperlink Visitado" xfId="152" builtinId="9" hidden="1"/>
    <cellStyle name="Hiperlink Visitado" xfId="154" builtinId="9" hidden="1"/>
    <cellStyle name="Hiperlink Visitado" xfId="156" builtinId="9" hidden="1"/>
    <cellStyle name="Hiperlink Visitado" xfId="158" builtinId="9" hidden="1"/>
    <cellStyle name="Hiperlink Visitado" xfId="160" builtinId="9" hidden="1"/>
    <cellStyle name="Hiperlink Visitado" xfId="162" builtinId="9" hidden="1"/>
    <cellStyle name="Hiperlink Visitado" xfId="164" builtinId="9" hidden="1"/>
    <cellStyle name="Hiperlink Visitado" xfId="166" builtinId="9" hidden="1"/>
    <cellStyle name="Hiperlink Visitado" xfId="168" builtinId="9" hidden="1"/>
    <cellStyle name="Hiperlink Visitado" xfId="170" builtinId="9" hidden="1"/>
    <cellStyle name="Hiperlink Visitado" xfId="172" builtinId="9" hidden="1"/>
    <cellStyle name="Hiperlink Visitado" xfId="174" builtinId="9" hidden="1"/>
    <cellStyle name="Hiperlink Visitado" xfId="176" builtinId="9" hidden="1"/>
    <cellStyle name="Hiperlink Visitado" xfId="178" builtinId="9" hidden="1"/>
    <cellStyle name="Hiperlink Visitado" xfId="180" builtinId="9" hidden="1"/>
    <cellStyle name="Hiperlink Visitado" xfId="182" builtinId="9" hidden="1"/>
    <cellStyle name="Hiperlink Visitado" xfId="184" builtinId="9" hidden="1"/>
    <cellStyle name="Hiperlink Visitado" xfId="186" builtinId="9" hidden="1"/>
    <cellStyle name="Hiperlink Visitado" xfId="188" builtinId="9" hidden="1"/>
    <cellStyle name="Hiperlink Visitado" xfId="190" builtinId="9" hidden="1"/>
    <cellStyle name="Hiperlink Visitado" xfId="192" builtinId="9" hidden="1"/>
    <cellStyle name="Hiperlink Visitado" xfId="194" builtinId="9" hidden="1"/>
    <cellStyle name="Hiperlink Visitado" xfId="196" builtinId="9" hidden="1"/>
    <cellStyle name="Hiperlink Visitado" xfId="198" builtinId="9" hidden="1"/>
    <cellStyle name="Hiperlink Visitado" xfId="200" builtinId="9" hidden="1"/>
    <cellStyle name="Hiperlink Visitado" xfId="202" builtinId="9" hidden="1"/>
    <cellStyle name="Hiperlink Visitado" xfId="204" builtinId="9" hidden="1"/>
    <cellStyle name="Hiperlink Visitado" xfId="206" builtinId="9" hidden="1"/>
    <cellStyle name="Hiperlink Visitado" xfId="208" builtinId="9" hidden="1"/>
    <cellStyle name="Hiperlink Visitado" xfId="210" builtinId="9" hidden="1"/>
    <cellStyle name="Hiperlink Visitado" xfId="212" builtinId="9" hidden="1"/>
    <cellStyle name="Hiperlink Visitado" xfId="214" builtinId="9" hidden="1"/>
    <cellStyle name="Hiperlink Visitado" xfId="216" builtinId="9" hidden="1"/>
    <cellStyle name="Hiperlink Visitado" xfId="218" builtinId="9" hidden="1"/>
    <cellStyle name="Hiperlink Visitado" xfId="220" builtinId="9" hidden="1"/>
    <cellStyle name="Hiperlink Visitado" xfId="222" builtinId="9" hidden="1"/>
    <cellStyle name="Hiperlink Visitado" xfId="224" builtinId="9" hidden="1"/>
    <cellStyle name="Hiperlink Visitado" xfId="226" builtinId="9" hidden="1"/>
    <cellStyle name="Hiperlink Visitado" xfId="228" builtinId="9" hidden="1"/>
    <cellStyle name="Hiperlink Visitado" xfId="230" builtinId="9" hidden="1"/>
    <cellStyle name="Hiperlink Visitado" xfId="232" builtinId="9" hidden="1"/>
    <cellStyle name="Hiperlink Visitado" xfId="234" builtinId="9" hidden="1"/>
    <cellStyle name="Hiperlink Visitado" xfId="236" builtinId="9" hidden="1"/>
    <cellStyle name="Hiperlink Visitado" xfId="238" builtinId="9" hidden="1"/>
    <cellStyle name="Hiperlink Visitado" xfId="240" builtinId="9" hidden="1"/>
    <cellStyle name="Hiperlink Visitado" xfId="242" builtinId="9" hidden="1"/>
    <cellStyle name="Hiperlink Visitado" xfId="244" builtinId="9" hidden="1"/>
    <cellStyle name="Hiperlink Visitado" xfId="246" builtinId="9" hidden="1"/>
    <cellStyle name="Hiperlink Visitado" xfId="248" builtinId="9" hidden="1"/>
    <cellStyle name="Hiperlink Visitado" xfId="250" builtinId="9" hidden="1"/>
    <cellStyle name="Hiperlink Visitado" xfId="252" builtinId="9" hidden="1"/>
    <cellStyle name="Hiperlink Visitado" xfId="254" builtinId="9" hidden="1"/>
    <cellStyle name="Hiperlink Visitado" xfId="256" builtinId="9" hidden="1"/>
    <cellStyle name="Hiperlink Visitado" xfId="258" builtinId="9" hidden="1"/>
    <cellStyle name="Hiperlink Visitado" xfId="260" builtinId="9" hidden="1"/>
    <cellStyle name="Hiperlink Visitado" xfId="262" builtinId="9" hidden="1"/>
    <cellStyle name="Hiperlink Visitado" xfId="264" builtinId="9" hidden="1"/>
    <cellStyle name="Hiperlink Visitado" xfId="266" builtinId="9" hidden="1"/>
    <cellStyle name="Hiperlink Visitado" xfId="268" builtinId="9" hidden="1"/>
    <cellStyle name="Hiperlink Visitado" xfId="270" builtinId="9" hidden="1"/>
    <cellStyle name="Hiperlink Visitado" xfId="272" builtinId="9" hidden="1"/>
    <cellStyle name="Hiperlink Visitado" xfId="274" builtinId="9" hidden="1"/>
    <cellStyle name="Hiperlink Visitado" xfId="276" builtinId="9" hidden="1"/>
    <cellStyle name="Hiperlink Visitado" xfId="278" builtinId="9" hidden="1"/>
    <cellStyle name="Hiperlink Visitado" xfId="280" builtinId="9" hidden="1"/>
    <cellStyle name="Hiperlink Visitado" xfId="282" builtinId="9" hidden="1"/>
    <cellStyle name="Hiperlink Visitado" xfId="284" builtinId="9" hidden="1"/>
    <cellStyle name="Hiperlink Visitado" xfId="286" builtinId="9" hidden="1"/>
    <cellStyle name="Hiperlink Visitado" xfId="288" builtinId="9" hidden="1"/>
    <cellStyle name="Hiperlink Visitado" xfId="290" builtinId="9" hidden="1"/>
    <cellStyle name="Hiperlink Visitado" xfId="292" builtinId="9" hidden="1"/>
    <cellStyle name="Hiperlink Visitado" xfId="294" builtinId="9" hidden="1"/>
    <cellStyle name="Hiperlink Visitado" xfId="296" builtinId="9" hidden="1"/>
    <cellStyle name="Hiperlink Visitado" xfId="298" builtinId="9" hidden="1"/>
    <cellStyle name="Hiperlink Visitado" xfId="300" builtinId="9" hidden="1"/>
    <cellStyle name="Hiperlink Visitado" xfId="302" builtinId="9" hidden="1"/>
    <cellStyle name="Hiperlink Visitado" xfId="304" builtinId="9" hidden="1"/>
    <cellStyle name="Hiperlink Visitado" xfId="306" builtinId="9" hidden="1"/>
    <cellStyle name="Hiperlink Visitado" xfId="308" builtinId="9" hidden="1"/>
    <cellStyle name="Hiperlink Visitado" xfId="310" builtinId="9" hidden="1"/>
    <cellStyle name="Hiperlink Visitado" xfId="312" builtinId="9" hidden="1"/>
    <cellStyle name="Hiperlink Visitado" xfId="314" builtinId="9" hidden="1"/>
    <cellStyle name="Hiperlink Visitado" xfId="316" builtinId="9" hidden="1"/>
    <cellStyle name="Hiperlink Visitado" xfId="318" builtinId="9" hidden="1"/>
    <cellStyle name="Hiperlink Visitado" xfId="320" builtinId="9" hidden="1"/>
    <cellStyle name="Hiperlink Visitado" xfId="322" builtinId="9" hidden="1"/>
    <cellStyle name="Hiperlink Visitado" xfId="324" builtinId="9" hidden="1"/>
    <cellStyle name="Hiperlink Visitado" xfId="326" builtinId="9" hidden="1"/>
    <cellStyle name="Hiperlink Visitado" xfId="328" builtinId="9" hidden="1"/>
    <cellStyle name="Hiperlink Visitado" xfId="330" builtinId="9" hidden="1"/>
    <cellStyle name="Hiperlink Visitado" xfId="332" builtinId="9" hidden="1"/>
    <cellStyle name="Hiperlink Visitado" xfId="334" builtinId="9" hidden="1"/>
    <cellStyle name="Hiperlink Visitado" xfId="336" builtinId="9" hidden="1"/>
    <cellStyle name="Hiperlink Visitado" xfId="338" builtinId="9" hidden="1"/>
    <cellStyle name="Hiperlink Visitado" xfId="340" builtinId="9" hidden="1"/>
    <cellStyle name="Hiperlink Visitado" xfId="342" builtinId="9" hidden="1"/>
    <cellStyle name="Hiperlink Visitado" xfId="344" builtinId="9" hidden="1"/>
    <cellStyle name="Hiperlink Visitado" xfId="346" builtinId="9" hidden="1"/>
    <cellStyle name="Hiperlink Visitado" xfId="348" builtinId="9" hidden="1"/>
    <cellStyle name="Hiperlink Visitado" xfId="350" builtinId="9" hidden="1"/>
    <cellStyle name="Hiperlink Visitado" xfId="352" builtinId="9" hidden="1"/>
    <cellStyle name="Hiperlink Visitado" xfId="354" builtinId="9" hidden="1"/>
    <cellStyle name="Hiperlink Visitado" xfId="356" builtinId="9" hidden="1"/>
    <cellStyle name="Hiperlink Visitado" xfId="358" builtinId="9" hidden="1"/>
    <cellStyle name="Hiperlink Visitado" xfId="360" builtinId="9" hidden="1"/>
    <cellStyle name="Hiperlink Visitado" xfId="362" builtinId="9" hidden="1"/>
    <cellStyle name="Hiperlink Visitado" xfId="364" builtinId="9" hidden="1"/>
    <cellStyle name="Hiperlink Visitado" xfId="366" builtinId="9" hidden="1"/>
    <cellStyle name="Hiperlink Visitado" xfId="368" builtinId="9" hidden="1"/>
    <cellStyle name="Hiperlink Visitado" xfId="370" builtinId="9" hidden="1"/>
    <cellStyle name="Hiperlink Visitado" xfId="372" builtinId="9" hidden="1"/>
    <cellStyle name="Hiperlink Visitado" xfId="374" builtinId="9" hidden="1"/>
    <cellStyle name="Hiperlink Visitado" xfId="376" builtinId="9" hidden="1"/>
    <cellStyle name="Hiperlink Visitado" xfId="378" builtinId="9" hidden="1"/>
    <cellStyle name="Hiperlink Visitado" xfId="380" builtinId="9" hidden="1"/>
    <cellStyle name="Hiperlink Visitado" xfId="382" builtinId="9" hidden="1"/>
    <cellStyle name="Hiperlink Visitado" xfId="384" builtinId="9" hidden="1"/>
    <cellStyle name="Hiperlink Visitado" xfId="386" builtinId="9" hidden="1"/>
    <cellStyle name="Hiperlink Visitado" xfId="388" builtinId="9" hidden="1"/>
    <cellStyle name="Hiperlink Visitado" xfId="390" builtinId="9" hidden="1"/>
    <cellStyle name="Hiperlink Visitado" xfId="392" builtinId="9" hidden="1"/>
    <cellStyle name="Hiperlink Visitado" xfId="394" builtinId="9" hidden="1"/>
    <cellStyle name="Hiperlink Visitado" xfId="396" builtinId="9" hidden="1"/>
    <cellStyle name="Hiperlink Visitado" xfId="398" builtinId="9" hidden="1"/>
    <cellStyle name="Hiperlink Visitado" xfId="400" builtinId="9" hidden="1"/>
    <cellStyle name="Hiperlink Visitado" xfId="402" builtinId="9" hidden="1"/>
    <cellStyle name="Hiperlink Visitado" xfId="404" builtinId="9" hidden="1"/>
    <cellStyle name="Hiperlink Visitado" xfId="406" builtinId="9" hidden="1"/>
    <cellStyle name="Hiperlink Visitado" xfId="408" builtinId="9" hidden="1"/>
    <cellStyle name="Hiperlink Visitado" xfId="410" builtinId="9" hidden="1"/>
    <cellStyle name="Hiperlink Visitado" xfId="412" builtinId="9" hidden="1"/>
    <cellStyle name="Hiperlink Visitado" xfId="414" builtinId="9" hidden="1"/>
    <cellStyle name="Hiperlink Visitado" xfId="416" builtinId="9" hidden="1"/>
    <cellStyle name="Hiperlink Visitado" xfId="418" builtinId="9" hidden="1"/>
    <cellStyle name="Hiperlink Visitado" xfId="420" builtinId="9" hidden="1"/>
    <cellStyle name="Hiperlink Visitado" xfId="422" builtinId="9" hidden="1"/>
    <cellStyle name="Hiperlink Visitado" xfId="424" builtinId="9" hidden="1"/>
    <cellStyle name="Hiperlink Visitado" xfId="426" builtinId="9" hidden="1"/>
    <cellStyle name="Hiperlink Visitado" xfId="428" builtinId="9" hidden="1"/>
    <cellStyle name="Hiperlink Visitado" xfId="430" builtinId="9" hidden="1"/>
    <cellStyle name="Hiperlink Visitado" xfId="432" builtinId="9" hidden="1"/>
    <cellStyle name="Hiperlink Visitado" xfId="434" builtinId="9" hidden="1"/>
    <cellStyle name="Hiperlink Visitado" xfId="436" builtinId="9" hidden="1"/>
    <cellStyle name="Hiperlink Visitado" xfId="438" builtinId="9" hidden="1"/>
    <cellStyle name="Hiperlink Visitado" xfId="440" builtinId="9" hidden="1"/>
    <cellStyle name="Hiperlink Visitado" xfId="442" builtinId="9" hidden="1"/>
    <cellStyle name="Hiperlink Visitado" xfId="444" builtinId="9" hidden="1"/>
    <cellStyle name="Hiperlink Visitado" xfId="446" builtinId="9" hidden="1"/>
    <cellStyle name="Hiperlink Visitado" xfId="448" builtinId="9" hidden="1"/>
    <cellStyle name="Hiperlink Visitado" xfId="450" builtinId="9" hidden="1"/>
    <cellStyle name="Hiperlink Visitado" xfId="452" builtinId="9" hidden="1"/>
    <cellStyle name="Hiperlink Visitado" xfId="454" builtinId="9" hidden="1"/>
    <cellStyle name="Hiperlink Visitado" xfId="456" builtinId="9" hidden="1"/>
    <cellStyle name="Hiperlink Visitado" xfId="458" builtinId="9" hidden="1"/>
    <cellStyle name="Hiperlink Visitado" xfId="460" builtinId="9" hidden="1"/>
    <cellStyle name="Hiperlink Visitado" xfId="462" builtinId="9" hidden="1"/>
    <cellStyle name="Hiperlink Visitado" xfId="464" builtinId="9" hidden="1"/>
    <cellStyle name="Hiperlink Visitado" xfId="466" builtinId="9" hidden="1"/>
    <cellStyle name="Hiperlink Visitado" xfId="468" builtinId="9" hidden="1"/>
    <cellStyle name="Hiperlink Visitado" xfId="470" builtinId="9" hidden="1"/>
    <cellStyle name="Hiperlink Visitado" xfId="472" builtinId="9" hidden="1"/>
    <cellStyle name="Hiperlink Visitado" xfId="474" builtinId="9" hidden="1"/>
    <cellStyle name="Hiperlink Visitado" xfId="476" builtinId="9" hidden="1"/>
    <cellStyle name="Hiperlink Visitado" xfId="478" builtinId="9" hidden="1"/>
    <cellStyle name="Hiperlink Visitado" xfId="480" builtinId="9" hidden="1"/>
    <cellStyle name="Hiperlink Visitado" xfId="482" builtinId="9" hidden="1"/>
    <cellStyle name="Hiperlink Visitado" xfId="484" builtinId="9" hidden="1"/>
    <cellStyle name="Hiperlink Visitado" xfId="486" builtinId="9" hidden="1"/>
    <cellStyle name="Hiperlink Visitado" xfId="488" builtinId="9" hidden="1"/>
    <cellStyle name="Hiperlink Visitado" xfId="490" builtinId="9" hidden="1"/>
    <cellStyle name="Hiperlink Visitado" xfId="492" builtinId="9" hidden="1"/>
    <cellStyle name="Hiperlink Visitado" xfId="494" builtinId="9" hidden="1"/>
    <cellStyle name="Hiperlink Visitado" xfId="496" builtinId="9" hidden="1"/>
    <cellStyle name="Hiperlink Visitado" xfId="498" builtinId="9" hidden="1"/>
    <cellStyle name="Hiperlink Visitado" xfId="500" builtinId="9" hidden="1"/>
    <cellStyle name="Hiperlink Visitado" xfId="502" builtinId="9" hidden="1"/>
    <cellStyle name="Hiperlink Visitado" xfId="504" builtinId="9" hidden="1"/>
    <cellStyle name="Hiperlink Visitado" xfId="506" builtinId="9" hidden="1"/>
    <cellStyle name="Hiperlink Visitado" xfId="508" builtinId="9" hidden="1"/>
    <cellStyle name="Hiperlink Visitado" xfId="510" builtinId="9" hidden="1"/>
    <cellStyle name="Hiperlink Visitado" xfId="512" builtinId="9" hidden="1"/>
    <cellStyle name="Hiperlink Visitado" xfId="514" builtinId="9" hidden="1"/>
    <cellStyle name="Hiperlink Visitado" xfId="516" builtinId="9" hidden="1"/>
    <cellStyle name="Hiperlink Visitado" xfId="518" builtinId="9" hidden="1"/>
    <cellStyle name="Hiperlink Visitado" xfId="520" builtinId="9" hidden="1"/>
    <cellStyle name="Hiperlink Visitado" xfId="522" builtinId="9" hidden="1"/>
    <cellStyle name="Hiperlink Visitado" xfId="524" builtinId="9" hidden="1"/>
    <cellStyle name="Hiperlink Visitado" xfId="526" builtinId="9" hidden="1"/>
    <cellStyle name="Hiperlink Visitado" xfId="528" builtinId="9" hidden="1"/>
    <cellStyle name="Hiperlink Visitado" xfId="530" builtinId="9" hidden="1"/>
    <cellStyle name="Hiperlink Visitado" xfId="532" builtinId="9" hidden="1"/>
    <cellStyle name="Hiperlink Visitado" xfId="534" builtinId="9" hidden="1"/>
    <cellStyle name="Hiperlink Visitado" xfId="536" builtinId="9" hidden="1"/>
    <cellStyle name="Hiperlink Visitado" xfId="538" builtinId="9" hidden="1"/>
    <cellStyle name="Hiperlink Visitado" xfId="540" builtinId="9" hidden="1"/>
    <cellStyle name="Hiperlink Visitado" xfId="542" builtinId="9" hidden="1"/>
    <cellStyle name="Hiperlink Visitado" xfId="544" builtinId="9" hidden="1"/>
    <cellStyle name="Hiperlink Visitado" xfId="546" builtinId="9" hidden="1"/>
    <cellStyle name="Hiperlink Visitado" xfId="548" builtinId="9" hidden="1"/>
    <cellStyle name="Hiperlink Visitado" xfId="550" builtinId="9" hidden="1"/>
    <cellStyle name="Hiperlink Visitado" xfId="552" builtinId="9" hidden="1"/>
    <cellStyle name="Hiperlink Visitado" xfId="554" builtinId="9" hidden="1"/>
    <cellStyle name="Hiperlink Visitado" xfId="556" builtinId="9" hidden="1"/>
    <cellStyle name="Hiperlink Visitado" xfId="558" builtinId="9" hidden="1"/>
    <cellStyle name="Hiperlink Visitado" xfId="560" builtinId="9" hidden="1"/>
    <cellStyle name="Hiperlink Visitado" xfId="562" builtinId="9" hidden="1"/>
    <cellStyle name="Hiperlink Visitado" xfId="564" builtinId="9" hidden="1"/>
    <cellStyle name="Hiperlink Visitado" xfId="566" builtinId="9" hidden="1"/>
    <cellStyle name="Hiperlink Visitado" xfId="568" builtinId="9" hidden="1"/>
    <cellStyle name="Hiperlink Visitado" xfId="570" builtinId="9" hidden="1"/>
    <cellStyle name="Hiperlink Visitado" xfId="572" builtinId="9" hidden="1"/>
    <cellStyle name="Hiperlink Visitado" xfId="574" builtinId="9" hidden="1"/>
    <cellStyle name="Hiperlink Visitado" xfId="576" builtinId="9" hidden="1"/>
    <cellStyle name="Hiperlink Visitado" xfId="578" builtinId="9" hidden="1"/>
    <cellStyle name="Hiperlink Visitado" xfId="580" builtinId="9" hidden="1"/>
    <cellStyle name="Hiperlink Visitado" xfId="582" builtinId="9" hidden="1"/>
    <cellStyle name="Hiperlink Visitado" xfId="584" builtinId="9" hidden="1"/>
    <cellStyle name="Hiperlink Visitado" xfId="586" builtinId="9" hidden="1"/>
    <cellStyle name="Hiperlink Visitado" xfId="588" builtinId="9" hidden="1"/>
    <cellStyle name="Hiperlink Visitado" xfId="590" builtinId="9" hidden="1"/>
    <cellStyle name="Hiperlink Visitado" xfId="592" builtinId="9" hidden="1"/>
    <cellStyle name="Hiperlink Visitado" xfId="594" builtinId="9" hidden="1"/>
    <cellStyle name="Hiperlink Visitado" xfId="596" builtinId="9" hidden="1"/>
    <cellStyle name="Hiperlink Visitado" xfId="598" builtinId="9" hidden="1"/>
    <cellStyle name="Hiperlink Visitado" xfId="600" builtinId="9" hidden="1"/>
    <cellStyle name="Hiperlink Visitado" xfId="602" builtinId="9" hidden="1"/>
    <cellStyle name="Hiperlink Visitado" xfId="604" builtinId="9" hidden="1"/>
    <cellStyle name="Hiperlink Visitado" xfId="606" builtinId="9" hidden="1"/>
    <cellStyle name="Hiperlink Visitado" xfId="608" builtinId="9" hidden="1"/>
    <cellStyle name="Hiperlink Visitado" xfId="610" builtinId="9" hidden="1"/>
    <cellStyle name="Hiperlink Visitado" xfId="612" builtinId="9" hidden="1"/>
    <cellStyle name="Hiperlink Visitado" xfId="614" builtinId="9" hidden="1"/>
    <cellStyle name="Hiperlink Visitado" xfId="616" builtinId="9" hidden="1"/>
    <cellStyle name="Hiperlink Visitado" xfId="618" builtinId="9" hidden="1"/>
    <cellStyle name="Hiperlink Visitado" xfId="620" builtinId="9" hidden="1"/>
    <cellStyle name="Hiperlink Visitado" xfId="622" builtinId="9" hidden="1"/>
    <cellStyle name="Hiperlink Visitado" xfId="624" builtinId="9" hidden="1"/>
    <cellStyle name="Hiperlink Visitado" xfId="626" builtinId="9" hidden="1"/>
    <cellStyle name="Hiperlink Visitado" xfId="628" builtinId="9" hidden="1"/>
    <cellStyle name="Hiperlink Visitado" xfId="630" builtinId="9" hidden="1"/>
    <cellStyle name="Hiperlink Visitado" xfId="632" builtinId="9" hidden="1"/>
    <cellStyle name="Hiperlink Visitado" xfId="634" builtinId="9" hidden="1"/>
    <cellStyle name="Hiperlink Visitado" xfId="636" builtinId="9" hidden="1"/>
    <cellStyle name="Hiperlink Visitado" xfId="638" builtinId="9" hidden="1"/>
    <cellStyle name="Hiperlink Visitado" xfId="640" builtinId="9" hidden="1"/>
    <cellStyle name="Hiperlink Visitado" xfId="642" builtinId="9" hidden="1"/>
    <cellStyle name="Hiperlink Visitado" xfId="644" builtinId="9" hidden="1"/>
    <cellStyle name="Hiperlink Visitado" xfId="646" builtinId="9" hidden="1"/>
    <cellStyle name="Hiperlink Visitado" xfId="648" builtinId="9" hidden="1"/>
    <cellStyle name="Hiperlink Visitado" xfId="650" builtinId="9" hidden="1"/>
    <cellStyle name="Hiperlink Visitado" xfId="652" builtinId="9" hidden="1"/>
    <cellStyle name="Hiperlink Visitado" xfId="654" builtinId="9" hidden="1"/>
    <cellStyle name="Hiperlink Visitado" xfId="656" builtinId="9" hidden="1"/>
    <cellStyle name="Hiperlink Visitado" xfId="658" builtinId="9" hidden="1"/>
    <cellStyle name="Hiperlink Visitado" xfId="660" builtinId="9" hidden="1"/>
    <cellStyle name="Hiperlink Visitado" xfId="662" builtinId="9" hidden="1"/>
    <cellStyle name="Hiperlink Visitado" xfId="664" builtinId="9" hidden="1"/>
    <cellStyle name="Hiperlink Visitado" xfId="666"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658178</xdr:colOff>
      <xdr:row>27</xdr:row>
      <xdr:rowOff>191280</xdr:rowOff>
    </xdr:to>
    <xdr:pic>
      <xdr:nvPicPr>
        <xdr:cNvPr id="2" name="Imagem 1">
          <a:extLst>
            <a:ext uri="{FF2B5EF4-FFF2-40B4-BE49-F238E27FC236}">
              <a16:creationId xmlns:a16="http://schemas.microsoft.com/office/drawing/2014/main" id="{B0D77F0D-4DD3-2100-FF20-8654D8E088B1}"/>
            </a:ext>
          </a:extLst>
        </xdr:cNvPr>
        <xdr:cNvPicPr>
          <a:picLocks noChangeAspect="1"/>
        </xdr:cNvPicPr>
      </xdr:nvPicPr>
      <xdr:blipFill>
        <a:blip xmlns:r="http://schemas.openxmlformats.org/officeDocument/2006/relationships" r:embed="rId1"/>
        <a:stretch>
          <a:fillRect/>
        </a:stretch>
      </xdr:blipFill>
      <xdr:spPr>
        <a:xfrm>
          <a:off x="0" y="0"/>
          <a:ext cx="6830378" cy="55919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695739</xdr:colOff>
      <xdr:row>61</xdr:row>
      <xdr:rowOff>82147</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7321826" cy="9517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546100</xdr:colOff>
      <xdr:row>27</xdr:row>
      <xdr:rowOff>88900</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0" y="0"/>
          <a:ext cx="8838453" cy="4324724"/>
          <a:chOff x="0" y="0"/>
          <a:chExt cx="10248900" cy="5435600"/>
        </a:xfrm>
      </xdr:grpSpPr>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9550400" cy="1028700"/>
          </a:xfrm>
          <a:prstGeom prst="rect">
            <a:avLst/>
          </a:prstGeom>
        </xdr:spPr>
      </xdr:pic>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939800"/>
            <a:ext cx="10248900" cy="4495800"/>
          </a:xfrm>
          <a:prstGeom prst="rect">
            <a:avLst/>
          </a:prstGeom>
        </xdr:spPr>
      </xdr:pic>
    </xdr:grpSp>
    <xdr:clientData/>
  </xdr:twoCellAnchor>
  <xdr:twoCellAnchor>
    <xdr:from>
      <xdr:col>2</xdr:col>
      <xdr:colOff>234463</xdr:colOff>
      <xdr:row>14</xdr:row>
      <xdr:rowOff>126999</xdr:rowOff>
    </xdr:from>
    <xdr:to>
      <xdr:col>4</xdr:col>
      <xdr:colOff>234462</xdr:colOff>
      <xdr:row>18</xdr:row>
      <xdr:rowOff>48846</xdr:rowOff>
    </xdr:to>
    <xdr:sp macro="" textlink="">
      <xdr:nvSpPr>
        <xdr:cNvPr id="5" name="Oval 4">
          <a:extLst>
            <a:ext uri="{FF2B5EF4-FFF2-40B4-BE49-F238E27FC236}">
              <a16:creationId xmlns:a16="http://schemas.microsoft.com/office/drawing/2014/main" id="{00000000-0008-0000-0900-000005000000}"/>
            </a:ext>
          </a:extLst>
        </xdr:cNvPr>
        <xdr:cNvSpPr/>
      </xdr:nvSpPr>
      <xdr:spPr>
        <a:xfrm>
          <a:off x="1895232" y="2315307"/>
          <a:ext cx="1660768" cy="547077"/>
        </a:xfrm>
        <a:prstGeom prst="ellipse">
          <a:avLst/>
        </a:prstGeom>
        <a:solidFill>
          <a:srgbClr val="FFFF00">
            <a:alpha val="17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810847</xdr:colOff>
      <xdr:row>8</xdr:row>
      <xdr:rowOff>7297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 y="1"/>
          <a:ext cx="5793154" cy="1257758"/>
        </a:xfrm>
        <a:prstGeom prst="rect">
          <a:avLst/>
        </a:prstGeom>
      </xdr:spPr>
    </xdr:pic>
    <xdr:clientData/>
  </xdr:twoCellAnchor>
  <xdr:twoCellAnchor>
    <xdr:from>
      <xdr:col>4</xdr:col>
      <xdr:colOff>674075</xdr:colOff>
      <xdr:row>1</xdr:row>
      <xdr:rowOff>0</xdr:rowOff>
    </xdr:from>
    <xdr:to>
      <xdr:col>5</xdr:col>
      <xdr:colOff>498229</xdr:colOff>
      <xdr:row>4</xdr:row>
      <xdr:rowOff>97692</xdr:rowOff>
    </xdr:to>
    <xdr:sp macro="" textlink="">
      <xdr:nvSpPr>
        <xdr:cNvPr id="3" name="Oval 2">
          <a:extLst>
            <a:ext uri="{FF2B5EF4-FFF2-40B4-BE49-F238E27FC236}">
              <a16:creationId xmlns:a16="http://schemas.microsoft.com/office/drawing/2014/main" id="{00000000-0008-0000-0A00-000003000000}"/>
            </a:ext>
          </a:extLst>
        </xdr:cNvPr>
        <xdr:cNvSpPr/>
      </xdr:nvSpPr>
      <xdr:spPr>
        <a:xfrm>
          <a:off x="3995613" y="156308"/>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691930</xdr:colOff>
      <xdr:row>20</xdr:row>
      <xdr:rowOff>85472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4808482" cy="30634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190500</xdr:colOff>
      <xdr:row>95</xdr:row>
      <xdr:rowOff>38100</xdr:rowOff>
    </xdr:to>
    <xdr:grpSp>
      <xdr:nvGrpSpPr>
        <xdr:cNvPr id="4" name="Group 3">
          <a:extLst>
            <a:ext uri="{FF2B5EF4-FFF2-40B4-BE49-F238E27FC236}">
              <a16:creationId xmlns:a16="http://schemas.microsoft.com/office/drawing/2014/main" id="{00000000-0008-0000-0C00-000004000000}"/>
            </a:ext>
          </a:extLst>
        </xdr:cNvPr>
        <xdr:cNvGrpSpPr/>
      </xdr:nvGrpSpPr>
      <xdr:grpSpPr>
        <a:xfrm>
          <a:off x="0" y="0"/>
          <a:ext cx="7653618" cy="14964335"/>
          <a:chOff x="0" y="0"/>
          <a:chExt cx="10033000" cy="18415000"/>
        </a:xfrm>
      </xdr:grpSpPr>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0033000" cy="3784600"/>
          </a:xfrm>
          <a:prstGeom prst="rect">
            <a:avLst/>
          </a:prstGeom>
        </xdr:spPr>
      </xdr:pic>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14300" y="3810000"/>
            <a:ext cx="9537700" cy="14605000"/>
          </a:xfrm>
          <a:prstGeom prst="rect">
            <a:avLst/>
          </a:prstGeom>
        </xdr:spPr>
      </xdr:pic>
    </xdr:grpSp>
    <xdr:clientData/>
  </xdr:twoCellAnchor>
  <xdr:twoCellAnchor>
    <xdr:from>
      <xdr:col>4</xdr:col>
      <xdr:colOff>244231</xdr:colOff>
      <xdr:row>52</xdr:row>
      <xdr:rowOff>58616</xdr:rowOff>
    </xdr:from>
    <xdr:to>
      <xdr:col>5</xdr:col>
      <xdr:colOff>68385</xdr:colOff>
      <xdr:row>56</xdr:row>
      <xdr:rowOff>0</xdr:rowOff>
    </xdr:to>
    <xdr:sp macro="" textlink="">
      <xdr:nvSpPr>
        <xdr:cNvPr id="5" name="Oval 4">
          <a:extLst>
            <a:ext uri="{FF2B5EF4-FFF2-40B4-BE49-F238E27FC236}">
              <a16:creationId xmlns:a16="http://schemas.microsoft.com/office/drawing/2014/main" id="{00000000-0008-0000-0C00-000005000000}"/>
            </a:ext>
          </a:extLst>
        </xdr:cNvPr>
        <xdr:cNvSpPr/>
      </xdr:nvSpPr>
      <xdr:spPr>
        <a:xfrm>
          <a:off x="3565769" y="8206154"/>
          <a:ext cx="654539" cy="56661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439615</xdr:colOff>
      <xdr:row>66</xdr:row>
      <xdr:rowOff>29308</xdr:rowOff>
    </xdr:from>
    <xdr:to>
      <xdr:col>2</xdr:col>
      <xdr:colOff>722924</xdr:colOff>
      <xdr:row>71</xdr:row>
      <xdr:rowOff>136768</xdr:rowOff>
    </xdr:to>
    <xdr:sp macro="" textlink="">
      <xdr:nvSpPr>
        <xdr:cNvPr id="6" name="Oval 5">
          <a:extLst>
            <a:ext uri="{FF2B5EF4-FFF2-40B4-BE49-F238E27FC236}">
              <a16:creationId xmlns:a16="http://schemas.microsoft.com/office/drawing/2014/main" id="{00000000-0008-0000-0C00-000006000000}"/>
            </a:ext>
          </a:extLst>
        </xdr:cNvPr>
        <xdr:cNvSpPr/>
      </xdr:nvSpPr>
      <xdr:spPr>
        <a:xfrm>
          <a:off x="1270000" y="11009923"/>
          <a:ext cx="1113693" cy="937845"/>
        </a:xfrm>
        <a:prstGeom prst="ellipse">
          <a:avLst/>
        </a:prstGeom>
        <a:solidFill>
          <a:srgbClr val="FFFF00">
            <a:alpha val="6000"/>
          </a:srgbClr>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660400</xdr:colOff>
      <xdr:row>51</xdr:row>
      <xdr:rowOff>63500</xdr:rowOff>
    </xdr:to>
    <xdr:grpSp>
      <xdr:nvGrpSpPr>
        <xdr:cNvPr id="4" name="Group 3">
          <a:extLst>
            <a:ext uri="{FF2B5EF4-FFF2-40B4-BE49-F238E27FC236}">
              <a16:creationId xmlns:a16="http://schemas.microsoft.com/office/drawing/2014/main" id="{00000000-0008-0000-0D00-000004000000}"/>
            </a:ext>
          </a:extLst>
        </xdr:cNvPr>
        <xdr:cNvGrpSpPr/>
      </xdr:nvGrpSpPr>
      <xdr:grpSpPr>
        <a:xfrm>
          <a:off x="0" y="0"/>
          <a:ext cx="6479309" cy="8012545"/>
          <a:chOff x="0" y="0"/>
          <a:chExt cx="9817100" cy="12115800"/>
        </a:xfrm>
      </xdr:grpSpPr>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9563100" cy="3238500"/>
          </a:xfrm>
          <a:prstGeom prst="rect">
            <a:avLst/>
          </a:prstGeom>
        </xdr:spPr>
      </xdr:pic>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124200"/>
            <a:ext cx="9817100" cy="89916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482600</xdr:colOff>
      <xdr:row>73</xdr:row>
      <xdr:rowOff>139700</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0" y="0"/>
          <a:ext cx="6287247" cy="11592112"/>
          <a:chOff x="0" y="0"/>
          <a:chExt cx="9969500" cy="15062200"/>
        </a:xfrm>
      </xdr:grpSpPr>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9969500" cy="13576300"/>
          </a:xfrm>
          <a:prstGeom prst="rect">
            <a:avLst/>
          </a:prstGeom>
        </xdr:spPr>
      </xdr:pic>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13322300"/>
            <a:ext cx="9550400" cy="17399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114300</xdr:colOff>
      <xdr:row>46</xdr:row>
      <xdr:rowOff>54021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6718300" cy="7064421"/>
        </a:xfrm>
        <a:prstGeom prst="rect">
          <a:avLst/>
        </a:prstGeom>
      </xdr:spPr>
    </xdr:pic>
    <xdr:clientData/>
  </xdr:twoCellAnchor>
  <xdr:twoCellAnchor>
    <xdr:from>
      <xdr:col>2</xdr:col>
      <xdr:colOff>713153</xdr:colOff>
      <xdr:row>34</xdr:row>
      <xdr:rowOff>78153</xdr:rowOff>
    </xdr:from>
    <xdr:to>
      <xdr:col>3</xdr:col>
      <xdr:colOff>537306</xdr:colOff>
      <xdr:row>38</xdr:row>
      <xdr:rowOff>9770</xdr:rowOff>
    </xdr:to>
    <xdr:sp macro="" textlink="">
      <xdr:nvSpPr>
        <xdr:cNvPr id="4" name="Oval 3">
          <a:extLst>
            <a:ext uri="{FF2B5EF4-FFF2-40B4-BE49-F238E27FC236}">
              <a16:creationId xmlns:a16="http://schemas.microsoft.com/office/drawing/2014/main" id="{00000000-0008-0000-1200-000004000000}"/>
            </a:ext>
          </a:extLst>
        </xdr:cNvPr>
        <xdr:cNvSpPr/>
      </xdr:nvSpPr>
      <xdr:spPr>
        <a:xfrm>
          <a:off x="2373922" y="5392615"/>
          <a:ext cx="654538" cy="556847"/>
        </a:xfrm>
        <a:prstGeom prst="ellipse">
          <a:avLst/>
        </a:prstGeom>
        <a:gradFill flip="none" rotWithShape="1">
          <a:gsLst>
            <a:gs pos="0">
              <a:schemeClr val="accent6">
                <a:tint val="100000"/>
                <a:shade val="100000"/>
                <a:satMod val="130000"/>
                <a:alpha val="15000"/>
              </a:schemeClr>
            </a:gs>
            <a:gs pos="100000">
              <a:schemeClr val="accent6">
                <a:tint val="50000"/>
                <a:shade val="100000"/>
                <a:satMod val="350000"/>
                <a:alpha val="15000"/>
              </a:schemeClr>
            </a:gs>
          </a:gsLst>
          <a:lin ang="16200000" scaled="0"/>
          <a:tileRect/>
        </a:gradFill>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87587</xdr:colOff>
      <xdr:row>47</xdr:row>
      <xdr:rowOff>43793</xdr:rowOff>
    </xdr:to>
    <xdr:grpSp>
      <xdr:nvGrpSpPr>
        <xdr:cNvPr id="4" name="Group 3">
          <a:extLst>
            <a:ext uri="{FF2B5EF4-FFF2-40B4-BE49-F238E27FC236}">
              <a16:creationId xmlns:a16="http://schemas.microsoft.com/office/drawing/2014/main" id="{00000000-0008-0000-1300-000004000000}"/>
            </a:ext>
          </a:extLst>
        </xdr:cNvPr>
        <xdr:cNvGrpSpPr/>
      </xdr:nvGrpSpPr>
      <xdr:grpSpPr>
        <a:xfrm>
          <a:off x="0" y="1"/>
          <a:ext cx="5888312" cy="7654267"/>
          <a:chOff x="0" y="0"/>
          <a:chExt cx="9994024" cy="10498959"/>
        </a:xfrm>
      </xdr:grpSpPr>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9627914" cy="6155559"/>
          </a:xfrm>
          <a:prstGeom prst="rect">
            <a:avLst/>
          </a:prstGeom>
        </xdr:spPr>
      </xdr:pic>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6104759"/>
            <a:ext cx="9994024" cy="43942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C68F-0B97-44A4-993E-728ACD45BE3B}">
  <sheetPr>
    <tabColor rgb="FFFF0000"/>
  </sheetPr>
  <dimension ref="A1"/>
  <sheetViews>
    <sheetView tabSelected="1" workbookViewId="0">
      <selection activeCell="Q31" sqref="Q31"/>
    </sheetView>
  </sheetViews>
  <sheetFormatPr defaultRowHeight="15.75" x14ac:dyDescent="0.25"/>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
  <sheetViews>
    <sheetView showGridLines="0" zoomScaleNormal="100" zoomScalePageLayoutView="130" workbookViewId="0">
      <selection activeCell="L34" sqref="L34"/>
    </sheetView>
  </sheetViews>
  <sheetFormatPr defaultColWidth="10.875" defaultRowHeight="12.75" x14ac:dyDescent="0.2"/>
  <cols>
    <col min="1" max="16384" width="10.875" style="1"/>
  </cols>
  <sheetData/>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M2:P50"/>
  <sheetViews>
    <sheetView showGridLines="0" zoomScale="85" zoomScaleNormal="85" zoomScalePageLayoutView="130" workbookViewId="0">
      <selection activeCell="F47" sqref="F47"/>
    </sheetView>
  </sheetViews>
  <sheetFormatPr defaultColWidth="10.875" defaultRowHeight="12.75" x14ac:dyDescent="0.2"/>
  <cols>
    <col min="1" max="12" width="10.875" style="1"/>
    <col min="13" max="13" width="26" style="1" bestFit="1" customWidth="1"/>
    <col min="14" max="16384" width="10.875" style="1"/>
  </cols>
  <sheetData>
    <row r="2" spans="13:16" x14ac:dyDescent="0.2">
      <c r="N2" s="3"/>
      <c r="O2" s="3"/>
      <c r="P2" s="3"/>
    </row>
    <row r="3" spans="13:16" x14ac:dyDescent="0.2">
      <c r="N3" s="8" t="s">
        <v>3</v>
      </c>
      <c r="O3" s="8" t="s">
        <v>4</v>
      </c>
      <c r="P3" s="8" t="s">
        <v>5</v>
      </c>
    </row>
    <row r="4" spans="13:16" x14ac:dyDescent="0.2">
      <c r="M4" s="3" t="s">
        <v>2</v>
      </c>
      <c r="N4" s="1">
        <v>7.2</v>
      </c>
      <c r="O4" s="1">
        <v>2.5</v>
      </c>
      <c r="P4" s="1">
        <f>+O4*N4</f>
        <v>18</v>
      </c>
    </row>
    <row r="5" spans="13:16" x14ac:dyDescent="0.2">
      <c r="M5" s="11" t="s">
        <v>0</v>
      </c>
      <c r="N5" s="6">
        <v>0.4</v>
      </c>
      <c r="O5" s="6">
        <v>10</v>
      </c>
      <c r="P5" s="6">
        <f>+O5*N5</f>
        <v>4</v>
      </c>
    </row>
    <row r="9" spans="13:16" x14ac:dyDescent="0.2">
      <c r="N9" s="8" t="s">
        <v>16</v>
      </c>
      <c r="O9" s="8" t="s">
        <v>17</v>
      </c>
      <c r="P9" s="8" t="s">
        <v>10</v>
      </c>
    </row>
    <row r="10" spans="13:16" x14ac:dyDescent="0.2">
      <c r="M10" s="6" t="s">
        <v>15</v>
      </c>
      <c r="N10" s="12">
        <v>20000</v>
      </c>
      <c r="O10" s="6">
        <v>2.4</v>
      </c>
      <c r="P10" s="6">
        <f>+N10*O10</f>
        <v>48000</v>
      </c>
    </row>
    <row r="11" spans="13:16" x14ac:dyDescent="0.2">
      <c r="M11" s="1" t="s">
        <v>18</v>
      </c>
    </row>
    <row r="13" spans="13:16" x14ac:dyDescent="0.2">
      <c r="M13" s="1" t="s">
        <v>14</v>
      </c>
      <c r="N13" s="2">
        <v>2500</v>
      </c>
    </row>
    <row r="16" spans="13:16" x14ac:dyDescent="0.2">
      <c r="N16" s="8" t="s">
        <v>10</v>
      </c>
      <c r="O16" s="8" t="s">
        <v>6</v>
      </c>
      <c r="P16" s="8" t="s">
        <v>19</v>
      </c>
    </row>
    <row r="17" spans="13:16" x14ac:dyDescent="0.2">
      <c r="M17" s="6" t="s">
        <v>0</v>
      </c>
      <c r="N17" s="6">
        <v>10800</v>
      </c>
      <c r="O17" s="12">
        <v>900</v>
      </c>
      <c r="P17" s="6">
        <f>+N17/O17</f>
        <v>12</v>
      </c>
    </row>
    <row r="22" spans="13:16" x14ac:dyDescent="0.2">
      <c r="M22" s="19"/>
      <c r="N22" s="19"/>
    </row>
    <row r="23" spans="13:16" x14ac:dyDescent="0.2">
      <c r="N23" s="2"/>
    </row>
    <row r="25" spans="13:16" x14ac:dyDescent="0.2">
      <c r="N25" s="2"/>
    </row>
    <row r="33" spans="13:14" x14ac:dyDescent="0.2">
      <c r="M33" s="19"/>
      <c r="N33" s="19"/>
    </row>
    <row r="39" spans="13:14" x14ac:dyDescent="0.2">
      <c r="M39" s="19"/>
      <c r="N39" s="19"/>
    </row>
    <row r="42" spans="13:14" x14ac:dyDescent="0.2">
      <c r="N42" s="2"/>
    </row>
    <row r="50" spans="13:14" x14ac:dyDescent="0.2">
      <c r="M50" s="19"/>
      <c r="N50" s="19"/>
    </row>
  </sheetData>
  <mergeCells count="4">
    <mergeCell ref="M22:N22"/>
    <mergeCell ref="M33:N33"/>
    <mergeCell ref="M39:N39"/>
    <mergeCell ref="M50:N50"/>
  </mergeCells>
  <pageMargins left="0.75" right="0.75" top="1" bottom="1" header="0.5" footer="0.5"/>
  <pageSetup paperSize="9" orientation="portrait" horizontalDpi="4294967292" verticalDpi="4294967292"/>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I4:N38"/>
  <sheetViews>
    <sheetView showGridLines="0" zoomScaleNormal="100" zoomScalePageLayoutView="130" workbookViewId="0">
      <selection activeCell="F17" sqref="F17"/>
    </sheetView>
  </sheetViews>
  <sheetFormatPr defaultColWidth="10.875" defaultRowHeight="12.75" x14ac:dyDescent="0.2"/>
  <cols>
    <col min="1" max="8" width="10.875" style="1"/>
    <col min="9" max="9" width="22.375" style="1" bestFit="1" customWidth="1"/>
    <col min="10" max="16384" width="10.875" style="1"/>
  </cols>
  <sheetData>
    <row r="4" spans="9:12" x14ac:dyDescent="0.2">
      <c r="J4" s="3"/>
      <c r="K4" s="3"/>
      <c r="L4" s="3"/>
    </row>
    <row r="5" spans="9:12" x14ac:dyDescent="0.2">
      <c r="J5" s="8" t="s">
        <v>3</v>
      </c>
      <c r="K5" s="8" t="s">
        <v>4</v>
      </c>
      <c r="L5" s="8" t="s">
        <v>5</v>
      </c>
    </row>
    <row r="6" spans="9:12" x14ac:dyDescent="0.2">
      <c r="I6" s="3" t="s">
        <v>2</v>
      </c>
      <c r="J6" s="1">
        <v>7.2</v>
      </c>
      <c r="K6" s="1">
        <v>2.5</v>
      </c>
      <c r="L6" s="1">
        <f>+K6*J6</f>
        <v>18</v>
      </c>
    </row>
    <row r="7" spans="9:12" x14ac:dyDescent="0.2">
      <c r="I7" s="11" t="s">
        <v>0</v>
      </c>
      <c r="J7" s="6">
        <v>0.4</v>
      </c>
      <c r="K7" s="6">
        <v>10</v>
      </c>
      <c r="L7" s="6">
        <f>+K7*J7</f>
        <v>4</v>
      </c>
    </row>
    <row r="11" spans="9:12" x14ac:dyDescent="0.2">
      <c r="J11" s="8" t="s">
        <v>16</v>
      </c>
      <c r="K11" s="8" t="s">
        <v>17</v>
      </c>
      <c r="L11" s="8" t="s">
        <v>10</v>
      </c>
    </row>
    <row r="12" spans="9:12" x14ac:dyDescent="0.2">
      <c r="I12" s="6" t="s">
        <v>15</v>
      </c>
      <c r="J12" s="12">
        <v>20000</v>
      </c>
      <c r="K12" s="6">
        <v>2.4</v>
      </c>
      <c r="L12" s="6">
        <f>+J12*K12</f>
        <v>48000</v>
      </c>
    </row>
    <row r="13" spans="9:12" x14ac:dyDescent="0.2">
      <c r="I13" s="6" t="s">
        <v>20</v>
      </c>
      <c r="J13" s="12">
        <v>16000</v>
      </c>
      <c r="K13" s="6">
        <f>+K12</f>
        <v>2.4</v>
      </c>
      <c r="L13" s="6">
        <f>+J13*K13</f>
        <v>38400</v>
      </c>
    </row>
    <row r="14" spans="9:12" x14ac:dyDescent="0.2">
      <c r="I14" s="4"/>
      <c r="J14" s="13"/>
      <c r="K14" s="4"/>
      <c r="L14" s="4"/>
    </row>
    <row r="15" spans="9:12" x14ac:dyDescent="0.2">
      <c r="I15" s="4"/>
      <c r="J15" s="13"/>
      <c r="K15" s="4"/>
      <c r="L15" s="4"/>
    </row>
    <row r="17" spans="9:14" x14ac:dyDescent="0.2">
      <c r="I17" s="4"/>
      <c r="J17" s="13"/>
      <c r="K17" s="4"/>
      <c r="L17" s="4"/>
      <c r="M17" s="4"/>
      <c r="N17" s="4"/>
    </row>
    <row r="18" spans="9:14" x14ac:dyDescent="0.2">
      <c r="I18" s="4"/>
      <c r="J18" s="4"/>
      <c r="K18" s="4"/>
      <c r="L18" s="4"/>
      <c r="M18" s="4"/>
      <c r="N18" s="4"/>
    </row>
    <row r="19" spans="9:14" x14ac:dyDescent="0.2">
      <c r="I19" s="4"/>
      <c r="J19" s="4"/>
      <c r="K19" s="4"/>
      <c r="L19" s="4"/>
      <c r="M19" s="4"/>
      <c r="N19" s="4"/>
    </row>
    <row r="20" spans="9:14" x14ac:dyDescent="0.2">
      <c r="I20" s="4"/>
      <c r="J20" s="5"/>
      <c r="K20" s="5"/>
      <c r="L20" s="5"/>
      <c r="M20" s="4"/>
      <c r="N20" s="4"/>
    </row>
    <row r="21" spans="9:14" x14ac:dyDescent="0.2">
      <c r="I21" s="4"/>
      <c r="J21" s="4"/>
      <c r="K21" s="13"/>
      <c r="L21" s="4"/>
      <c r="M21" s="4"/>
      <c r="N21" s="4"/>
    </row>
    <row r="22" spans="9:14" x14ac:dyDescent="0.2">
      <c r="I22" s="4"/>
      <c r="J22" s="4"/>
      <c r="K22" s="4"/>
      <c r="L22" s="4"/>
      <c r="M22" s="4"/>
      <c r="N22" s="4"/>
    </row>
    <row r="23" spans="9:14" x14ac:dyDescent="0.2">
      <c r="I23" s="4"/>
      <c r="J23" s="4"/>
      <c r="K23" s="4"/>
      <c r="L23" s="4"/>
      <c r="M23" s="4"/>
      <c r="N23" s="4"/>
    </row>
    <row r="24" spans="9:14" x14ac:dyDescent="0.2">
      <c r="I24" s="4"/>
      <c r="J24" s="4"/>
      <c r="K24" s="4"/>
      <c r="L24" s="4"/>
      <c r="M24" s="4"/>
      <c r="N24" s="4"/>
    </row>
    <row r="25" spans="9:14" x14ac:dyDescent="0.2">
      <c r="I25" s="4"/>
      <c r="J25" s="4"/>
      <c r="K25" s="4"/>
      <c r="L25" s="4"/>
      <c r="M25" s="4"/>
      <c r="N25" s="4"/>
    </row>
    <row r="26" spans="9:14" x14ac:dyDescent="0.2">
      <c r="I26" s="15"/>
      <c r="J26" s="18"/>
      <c r="K26" s="4"/>
      <c r="L26" s="4"/>
      <c r="M26" s="4"/>
      <c r="N26" s="4"/>
    </row>
    <row r="27" spans="9:14" x14ac:dyDescent="0.2">
      <c r="I27" s="4"/>
      <c r="J27" s="13"/>
      <c r="K27" s="4"/>
      <c r="L27" s="4"/>
      <c r="M27" s="4"/>
      <c r="N27" s="4"/>
    </row>
    <row r="28" spans="9:14" x14ac:dyDescent="0.2">
      <c r="I28" s="4"/>
      <c r="J28" s="4"/>
      <c r="K28" s="4"/>
      <c r="L28" s="4"/>
      <c r="M28" s="4"/>
      <c r="N28" s="4"/>
    </row>
    <row r="29" spans="9:14" x14ac:dyDescent="0.2">
      <c r="I29" s="4"/>
      <c r="J29" s="13"/>
      <c r="K29" s="4"/>
      <c r="L29" s="4"/>
      <c r="M29" s="4"/>
      <c r="N29" s="4"/>
    </row>
    <row r="30" spans="9:14" x14ac:dyDescent="0.2">
      <c r="I30" s="4"/>
      <c r="J30" s="4"/>
      <c r="K30" s="4"/>
      <c r="L30" s="4"/>
      <c r="M30" s="4"/>
      <c r="N30" s="4"/>
    </row>
    <row r="31" spans="9:14" x14ac:dyDescent="0.2">
      <c r="I31" s="4"/>
      <c r="J31" s="4"/>
      <c r="K31" s="4"/>
      <c r="L31" s="4"/>
      <c r="M31" s="4"/>
      <c r="N31" s="4"/>
    </row>
    <row r="32" spans="9:14" x14ac:dyDescent="0.2">
      <c r="I32" s="4"/>
      <c r="J32" s="4"/>
      <c r="K32" s="4"/>
      <c r="L32" s="4"/>
      <c r="M32" s="4"/>
      <c r="N32" s="4"/>
    </row>
    <row r="33" spans="9:14" x14ac:dyDescent="0.2">
      <c r="I33" s="4"/>
      <c r="J33" s="4"/>
      <c r="K33" s="4"/>
      <c r="L33" s="4"/>
      <c r="M33" s="4"/>
      <c r="N33" s="4"/>
    </row>
    <row r="34" spans="9:14" x14ac:dyDescent="0.2">
      <c r="I34" s="4"/>
      <c r="J34" s="4"/>
      <c r="K34" s="4"/>
      <c r="L34" s="4"/>
      <c r="M34" s="4"/>
      <c r="N34" s="4"/>
    </row>
    <row r="35" spans="9:14" x14ac:dyDescent="0.2">
      <c r="I35" s="4"/>
      <c r="J35" s="4"/>
      <c r="K35" s="4"/>
      <c r="L35" s="4"/>
      <c r="M35" s="4"/>
      <c r="N35" s="4"/>
    </row>
    <row r="36" spans="9:14" x14ac:dyDescent="0.2">
      <c r="I36" s="4"/>
      <c r="J36" s="4"/>
      <c r="K36" s="4"/>
      <c r="L36" s="4"/>
      <c r="M36" s="4"/>
      <c r="N36" s="4"/>
    </row>
    <row r="37" spans="9:14" x14ac:dyDescent="0.2">
      <c r="I37" s="4"/>
      <c r="J37" s="4"/>
      <c r="K37" s="4"/>
      <c r="L37" s="4"/>
      <c r="M37" s="4"/>
      <c r="N37" s="4"/>
    </row>
    <row r="38" spans="9:14" x14ac:dyDescent="0.2">
      <c r="I38" s="18"/>
      <c r="J38" s="18"/>
      <c r="K38" s="4"/>
      <c r="L38" s="4"/>
      <c r="M38" s="4"/>
      <c r="N38" s="4"/>
    </row>
  </sheetData>
  <pageMargins left="0.75" right="0.75" top="1" bottom="1" header="0.5" footer="0.5"/>
  <pageSetup paperSize="9" orientation="portrait" horizontalDpi="4294967292" verticalDpi="4294967292"/>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
  <sheetViews>
    <sheetView showGridLines="0" zoomScaleNormal="100" zoomScalePageLayoutView="145" workbookViewId="0">
      <selection activeCell="H20" sqref="H20"/>
    </sheetView>
  </sheetViews>
  <sheetFormatPr defaultColWidth="10.875" defaultRowHeight="12.75" x14ac:dyDescent="0.2"/>
  <cols>
    <col min="1" max="16384" width="10.875" style="1"/>
  </cols>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K3:X127"/>
  <sheetViews>
    <sheetView showGridLines="0" zoomScale="85" zoomScaleNormal="85" zoomScalePageLayoutView="130" workbookViewId="0">
      <selection activeCell="J30" sqref="J30"/>
    </sheetView>
  </sheetViews>
  <sheetFormatPr defaultColWidth="10.875" defaultRowHeight="12.75" x14ac:dyDescent="0.2"/>
  <cols>
    <col min="1" max="10" width="10.875" style="1"/>
    <col min="11" max="11" width="22.875" style="1" bestFit="1" customWidth="1"/>
    <col min="12" max="16384" width="10.875" style="1"/>
  </cols>
  <sheetData>
    <row r="3" spans="11:13" x14ac:dyDescent="0.2">
      <c r="L3" s="8" t="s">
        <v>29</v>
      </c>
      <c r="M3" s="8" t="s">
        <v>13</v>
      </c>
    </row>
    <row r="4" spans="11:13" x14ac:dyDescent="0.2">
      <c r="K4" s="1" t="s">
        <v>21</v>
      </c>
      <c r="L4" s="1">
        <v>250000</v>
      </c>
      <c r="M4" s="1">
        <v>250000</v>
      </c>
    </row>
    <row r="6" spans="11:13" x14ac:dyDescent="0.2">
      <c r="K6" s="1" t="s">
        <v>30</v>
      </c>
    </row>
    <row r="7" spans="11:13" x14ac:dyDescent="0.2">
      <c r="K7" s="1" t="s">
        <v>22</v>
      </c>
      <c r="L7" s="1">
        <v>80000</v>
      </c>
      <c r="M7" s="1">
        <v>96390</v>
      </c>
    </row>
    <row r="8" spans="11:13" x14ac:dyDescent="0.2">
      <c r="K8" s="1" t="s">
        <v>23</v>
      </c>
      <c r="L8" s="10">
        <v>20000</v>
      </c>
      <c r="M8" s="10">
        <v>20000</v>
      </c>
    </row>
    <row r="9" spans="11:13" x14ac:dyDescent="0.2">
      <c r="K9" s="1" t="s">
        <v>24</v>
      </c>
      <c r="L9" s="1">
        <f>SUM(L7:L8)</f>
        <v>100000</v>
      </c>
      <c r="M9" s="1">
        <f>SUM(M7:M8)</f>
        <v>116390</v>
      </c>
    </row>
    <row r="11" spans="11:13" x14ac:dyDescent="0.2">
      <c r="K11" s="1" t="s">
        <v>25</v>
      </c>
      <c r="L11" s="1">
        <f>+L4-L9</f>
        <v>150000</v>
      </c>
      <c r="M11" s="1">
        <f>+M4-M9</f>
        <v>133610</v>
      </c>
    </row>
    <row r="13" spans="11:13" x14ac:dyDescent="0.2">
      <c r="K13" s="1" t="s">
        <v>26</v>
      </c>
    </row>
    <row r="14" spans="11:13" x14ac:dyDescent="0.2">
      <c r="K14" s="1" t="s">
        <v>12</v>
      </c>
      <c r="L14" s="1">
        <v>60000</v>
      </c>
      <c r="M14" s="1">
        <v>60000</v>
      </c>
    </row>
    <row r="15" spans="11:13" x14ac:dyDescent="0.2">
      <c r="K15" s="1" t="s">
        <v>27</v>
      </c>
      <c r="L15" s="10">
        <v>75000</v>
      </c>
      <c r="M15" s="10">
        <v>75000</v>
      </c>
    </row>
    <row r="16" spans="11:13" x14ac:dyDescent="0.2">
      <c r="K16" s="1" t="s">
        <v>24</v>
      </c>
      <c r="L16" s="1">
        <f>SUM(L14:L15)</f>
        <v>135000</v>
      </c>
      <c r="M16" s="1">
        <f>SUM(M14:M15)</f>
        <v>135000</v>
      </c>
    </row>
    <row r="18" spans="11:16" ht="13.5" thickBot="1" x14ac:dyDescent="0.25">
      <c r="K18" s="7" t="s">
        <v>28</v>
      </c>
      <c r="L18" s="7">
        <f>+L11-L16</f>
        <v>15000</v>
      </c>
      <c r="M18" s="7">
        <f>+M11-M16</f>
        <v>-1390</v>
      </c>
    </row>
    <row r="19" spans="11:16" ht="13.5" thickTop="1" x14ac:dyDescent="0.2"/>
    <row r="21" spans="11:16" x14ac:dyDescent="0.2">
      <c r="L21" s="20" t="s">
        <v>7</v>
      </c>
      <c r="M21" s="20"/>
      <c r="N21" s="20" t="s">
        <v>8</v>
      </c>
      <c r="O21" s="20"/>
      <c r="P21" s="8" t="s">
        <v>9</v>
      </c>
    </row>
    <row r="22" spans="11:16" x14ac:dyDescent="0.2">
      <c r="K22" s="1" t="s">
        <v>2</v>
      </c>
      <c r="L22" s="2">
        <v>4</v>
      </c>
      <c r="M22" s="1" t="s">
        <v>32</v>
      </c>
      <c r="N22" s="1">
        <v>2.5</v>
      </c>
      <c r="O22" s="1" t="s">
        <v>17</v>
      </c>
      <c r="P22" s="1">
        <f>+N22*L22</f>
        <v>10</v>
      </c>
    </row>
    <row r="23" spans="11:16" x14ac:dyDescent="0.2">
      <c r="K23" s="1" t="s">
        <v>0</v>
      </c>
      <c r="L23" s="1">
        <v>0.6</v>
      </c>
      <c r="M23" s="1" t="s">
        <v>11</v>
      </c>
      <c r="N23" s="1">
        <v>9</v>
      </c>
      <c r="O23" s="1" t="s">
        <v>33</v>
      </c>
      <c r="P23" s="1">
        <f>+N23*L23</f>
        <v>5.3999999999999995</v>
      </c>
    </row>
    <row r="24" spans="11:16" x14ac:dyDescent="0.2">
      <c r="K24" s="6" t="s">
        <v>31</v>
      </c>
      <c r="L24" s="6">
        <v>0.3</v>
      </c>
      <c r="M24" s="6" t="s">
        <v>11</v>
      </c>
      <c r="N24" s="6">
        <v>2</v>
      </c>
      <c r="O24" s="6" t="s">
        <v>33</v>
      </c>
      <c r="P24" s="6">
        <f>+N24*L24</f>
        <v>0.6</v>
      </c>
    </row>
    <row r="25" spans="11:16" x14ac:dyDescent="0.2">
      <c r="K25" s="16" t="s">
        <v>24</v>
      </c>
      <c r="L25" s="16"/>
      <c r="M25" s="16"/>
      <c r="N25" s="16"/>
      <c r="O25" s="16"/>
      <c r="P25" s="16">
        <f>SUM(P22:P24)</f>
        <v>15.999999999999998</v>
      </c>
    </row>
    <row r="28" spans="11:16" x14ac:dyDescent="0.2">
      <c r="K28" s="1" t="s">
        <v>14</v>
      </c>
      <c r="L28" s="2">
        <v>5000</v>
      </c>
    </row>
    <row r="30" spans="11:16" x14ac:dyDescent="0.2">
      <c r="L30" s="8" t="s">
        <v>16</v>
      </c>
      <c r="M30" s="8" t="s">
        <v>17</v>
      </c>
      <c r="N30" s="8" t="s">
        <v>10</v>
      </c>
    </row>
    <row r="31" spans="11:16" x14ac:dyDescent="0.2">
      <c r="K31" s="4" t="s">
        <v>34</v>
      </c>
      <c r="L31" s="13">
        <v>25000</v>
      </c>
      <c r="M31" s="4">
        <v>2.95</v>
      </c>
      <c r="N31" s="4">
        <f>+L31*M31</f>
        <v>73750</v>
      </c>
    </row>
    <row r="32" spans="11:16" x14ac:dyDescent="0.2">
      <c r="K32" s="6" t="s">
        <v>35</v>
      </c>
      <c r="L32" s="12">
        <v>19800</v>
      </c>
      <c r="M32" s="6"/>
      <c r="N32" s="6"/>
    </row>
    <row r="33" spans="11:24" x14ac:dyDescent="0.2">
      <c r="K33" s="4"/>
      <c r="L33" s="13"/>
      <c r="M33" s="4"/>
      <c r="N33" s="4"/>
    </row>
    <row r="35" spans="11:24" x14ac:dyDescent="0.2">
      <c r="L35" s="8" t="s">
        <v>6</v>
      </c>
      <c r="M35" s="8" t="s">
        <v>19</v>
      </c>
      <c r="N35" s="8" t="s">
        <v>24</v>
      </c>
    </row>
    <row r="36" spans="11:24" x14ac:dyDescent="0.2">
      <c r="K36" s="6" t="s">
        <v>0</v>
      </c>
      <c r="L36" s="12">
        <v>3600</v>
      </c>
      <c r="M36" s="6">
        <v>8.6999999999999993</v>
      </c>
      <c r="N36" s="6">
        <f>+M36*L36</f>
        <v>31319.999999999996</v>
      </c>
    </row>
    <row r="37" spans="11:24" x14ac:dyDescent="0.2">
      <c r="K37" s="4"/>
      <c r="L37" s="13"/>
      <c r="M37" s="4"/>
      <c r="N37" s="4"/>
    </row>
    <row r="39" spans="11:24" x14ac:dyDescent="0.2">
      <c r="L39" s="8" t="s">
        <v>10</v>
      </c>
      <c r="M39" s="8" t="s">
        <v>36</v>
      </c>
      <c r="N39" s="8" t="s">
        <v>37</v>
      </c>
    </row>
    <row r="40" spans="11:24" x14ac:dyDescent="0.2">
      <c r="K40" s="6" t="s">
        <v>1</v>
      </c>
      <c r="L40" s="6">
        <v>4320</v>
      </c>
      <c r="M40" s="12">
        <v>1800</v>
      </c>
      <c r="N40" s="6">
        <f>+L40/M40</f>
        <v>2.4</v>
      </c>
    </row>
    <row r="44" spans="11:24" x14ac:dyDescent="0.2">
      <c r="K44" s="4"/>
      <c r="L44" s="4"/>
      <c r="M44" s="4"/>
      <c r="N44" s="4"/>
      <c r="O44" s="4"/>
      <c r="P44" s="4"/>
      <c r="Q44" s="4"/>
      <c r="R44" s="4"/>
      <c r="S44" s="4"/>
      <c r="T44" s="4"/>
      <c r="U44" s="4"/>
      <c r="V44" s="4"/>
      <c r="W44" s="4"/>
      <c r="X44" s="4"/>
    </row>
    <row r="45" spans="11:24" x14ac:dyDescent="0.2">
      <c r="K45" s="21"/>
      <c r="L45" s="21"/>
      <c r="M45" s="21"/>
      <c r="N45" s="4"/>
      <c r="O45" s="4"/>
      <c r="P45" s="4"/>
      <c r="Q45" s="4"/>
      <c r="R45" s="4"/>
      <c r="S45" s="4"/>
      <c r="T45" s="4"/>
      <c r="U45" s="4"/>
      <c r="V45" s="4"/>
      <c r="W45" s="4"/>
      <c r="X45" s="4"/>
    </row>
    <row r="46" spans="11:24" x14ac:dyDescent="0.2">
      <c r="K46" s="4"/>
      <c r="L46" s="4"/>
      <c r="M46" s="4"/>
      <c r="N46" s="4"/>
      <c r="O46" s="4"/>
      <c r="P46" s="4"/>
      <c r="Q46" s="4"/>
      <c r="R46" s="4"/>
      <c r="S46" s="4"/>
      <c r="T46" s="4"/>
      <c r="U46" s="4"/>
      <c r="V46" s="4"/>
      <c r="W46" s="4"/>
      <c r="X46" s="4"/>
    </row>
    <row r="47" spans="11:24" x14ac:dyDescent="0.2">
      <c r="K47" s="15"/>
      <c r="L47" s="15"/>
      <c r="M47" s="4"/>
      <c r="N47" s="4"/>
      <c r="O47" s="4"/>
      <c r="P47" s="4"/>
      <c r="Q47" s="4"/>
      <c r="R47" s="4"/>
      <c r="S47" s="4"/>
      <c r="T47" s="4"/>
      <c r="U47" s="4"/>
      <c r="V47" s="4"/>
      <c r="W47" s="4"/>
      <c r="X47" s="4"/>
    </row>
    <row r="48" spans="11:24" x14ac:dyDescent="0.2">
      <c r="K48" s="4"/>
      <c r="L48" s="13"/>
      <c r="M48" s="4"/>
      <c r="N48" s="4"/>
      <c r="O48" s="4"/>
      <c r="P48" s="4"/>
      <c r="Q48" s="4"/>
      <c r="R48" s="4"/>
      <c r="S48" s="4"/>
      <c r="T48" s="4"/>
      <c r="U48" s="4"/>
      <c r="V48" s="4"/>
      <c r="W48" s="4"/>
      <c r="X48" s="4"/>
    </row>
    <row r="49" spans="11:24" x14ac:dyDescent="0.2">
      <c r="K49" s="4"/>
      <c r="L49" s="13"/>
      <c r="M49" s="9"/>
      <c r="N49" s="4"/>
      <c r="O49" s="4"/>
      <c r="P49" s="4"/>
      <c r="Q49" s="4"/>
      <c r="R49" s="4"/>
      <c r="S49" s="4"/>
      <c r="T49" s="4"/>
      <c r="U49" s="4"/>
      <c r="V49" s="4"/>
      <c r="W49" s="4"/>
      <c r="X49" s="4"/>
    </row>
    <row r="50" spans="11:24" x14ac:dyDescent="0.2">
      <c r="K50" s="4"/>
      <c r="L50" s="4"/>
      <c r="M50" s="9"/>
      <c r="N50" s="4"/>
      <c r="O50" s="4"/>
      <c r="P50" s="4"/>
      <c r="Q50" s="4"/>
      <c r="R50" s="4"/>
      <c r="S50" s="4"/>
      <c r="T50" s="4"/>
      <c r="U50" s="4"/>
      <c r="V50" s="4"/>
      <c r="W50" s="4"/>
      <c r="X50" s="4"/>
    </row>
    <row r="51" spans="11:24" x14ac:dyDescent="0.2">
      <c r="K51" s="4"/>
      <c r="L51" s="4"/>
      <c r="M51" s="9"/>
      <c r="N51" s="4"/>
      <c r="O51" s="4"/>
      <c r="P51" s="4"/>
      <c r="Q51" s="4"/>
      <c r="R51" s="4"/>
      <c r="S51" s="4"/>
      <c r="T51" s="4"/>
      <c r="U51" s="4"/>
      <c r="V51" s="4"/>
      <c r="W51" s="4"/>
      <c r="X51" s="4"/>
    </row>
    <row r="52" spans="11:24" x14ac:dyDescent="0.2">
      <c r="K52" s="4"/>
      <c r="L52" s="4"/>
      <c r="M52" s="9"/>
      <c r="N52" s="4"/>
      <c r="O52" s="4"/>
      <c r="P52" s="4"/>
      <c r="Q52" s="4"/>
      <c r="R52" s="4"/>
      <c r="S52" s="4"/>
      <c r="T52" s="4"/>
      <c r="U52" s="4"/>
      <c r="V52" s="4"/>
      <c r="W52" s="4"/>
      <c r="X52" s="4"/>
    </row>
    <row r="53" spans="11:24" x14ac:dyDescent="0.2">
      <c r="K53" s="4"/>
      <c r="L53" s="13"/>
      <c r="M53" s="9"/>
      <c r="N53" s="4"/>
      <c r="O53" s="4"/>
      <c r="P53" s="4"/>
      <c r="Q53" s="4"/>
      <c r="R53" s="4"/>
      <c r="S53" s="4"/>
      <c r="T53" s="4"/>
      <c r="U53" s="4"/>
      <c r="V53" s="4"/>
      <c r="W53" s="4"/>
      <c r="X53" s="4"/>
    </row>
    <row r="54" spans="11:24" x14ac:dyDescent="0.2">
      <c r="K54" s="4"/>
      <c r="L54" s="4"/>
      <c r="M54" s="9"/>
      <c r="N54" s="4"/>
      <c r="O54" s="4"/>
      <c r="P54" s="4"/>
      <c r="Q54" s="4"/>
      <c r="R54" s="4"/>
      <c r="S54" s="4"/>
      <c r="T54" s="4"/>
      <c r="U54" s="4"/>
      <c r="V54" s="4"/>
      <c r="W54" s="4"/>
      <c r="X54" s="4"/>
    </row>
    <row r="55" spans="11:24" x14ac:dyDescent="0.2">
      <c r="K55" s="4"/>
      <c r="L55" s="4"/>
      <c r="M55" s="9"/>
      <c r="N55" s="4"/>
      <c r="O55" s="22"/>
      <c r="P55" s="23"/>
      <c r="Q55" s="23"/>
      <c r="R55" s="23"/>
      <c r="S55" s="23"/>
      <c r="T55" s="4"/>
      <c r="U55" s="4"/>
      <c r="V55" s="4"/>
      <c r="W55" s="4"/>
      <c r="X55" s="4"/>
    </row>
    <row r="56" spans="11:24" x14ac:dyDescent="0.2">
      <c r="K56" s="4"/>
      <c r="L56" s="4"/>
      <c r="M56" s="9"/>
      <c r="N56" s="4"/>
      <c r="O56" s="23"/>
      <c r="P56" s="23"/>
      <c r="Q56" s="23"/>
      <c r="R56" s="23"/>
      <c r="S56" s="23"/>
      <c r="T56" s="4"/>
      <c r="U56" s="4"/>
      <c r="V56" s="4"/>
      <c r="W56" s="4"/>
      <c r="X56" s="4"/>
    </row>
    <row r="57" spans="11:24" x14ac:dyDescent="0.2">
      <c r="K57" s="4"/>
      <c r="L57" s="4"/>
      <c r="M57" s="9"/>
      <c r="N57" s="4"/>
      <c r="O57" s="23"/>
      <c r="P57" s="23"/>
      <c r="Q57" s="23"/>
      <c r="R57" s="23"/>
      <c r="S57" s="23"/>
      <c r="T57" s="4"/>
      <c r="U57" s="4"/>
      <c r="V57" s="4"/>
      <c r="W57" s="4"/>
      <c r="X57" s="4"/>
    </row>
    <row r="58" spans="11:24" x14ac:dyDescent="0.2">
      <c r="K58" s="4"/>
      <c r="L58" s="4"/>
      <c r="M58" s="9"/>
      <c r="N58" s="4"/>
      <c r="O58" s="23"/>
      <c r="P58" s="23"/>
      <c r="Q58" s="23"/>
      <c r="R58" s="23"/>
      <c r="S58" s="23"/>
      <c r="T58" s="4"/>
      <c r="U58" s="4"/>
      <c r="V58" s="4"/>
      <c r="W58" s="4"/>
      <c r="X58" s="4"/>
    </row>
    <row r="59" spans="11:24" x14ac:dyDescent="0.2">
      <c r="K59" s="18"/>
      <c r="L59" s="18"/>
      <c r="M59" s="9"/>
      <c r="N59" s="4"/>
      <c r="O59" s="23"/>
      <c r="P59" s="23"/>
      <c r="Q59" s="23"/>
      <c r="R59" s="23"/>
      <c r="S59" s="23"/>
      <c r="T59" s="4"/>
      <c r="U59" s="4"/>
      <c r="V59" s="4"/>
      <c r="W59" s="4"/>
      <c r="X59" s="4"/>
    </row>
    <row r="60" spans="11:24" x14ac:dyDescent="0.2">
      <c r="K60" s="4"/>
      <c r="L60" s="4"/>
      <c r="M60" s="4"/>
      <c r="N60" s="4"/>
      <c r="O60" s="23"/>
      <c r="P60" s="23"/>
      <c r="Q60" s="23"/>
      <c r="R60" s="23"/>
      <c r="S60" s="23"/>
      <c r="T60" s="4"/>
      <c r="U60" s="4"/>
      <c r="V60" s="4"/>
      <c r="W60" s="4"/>
      <c r="X60" s="4"/>
    </row>
    <row r="61" spans="11:24" x14ac:dyDescent="0.2">
      <c r="K61" s="21"/>
      <c r="L61" s="21"/>
      <c r="M61" s="21"/>
      <c r="N61" s="4"/>
      <c r="O61" s="23"/>
      <c r="P61" s="23"/>
      <c r="Q61" s="23"/>
      <c r="R61" s="23"/>
      <c r="S61" s="23"/>
      <c r="T61" s="4"/>
      <c r="U61" s="4"/>
      <c r="V61" s="4"/>
      <c r="W61" s="4"/>
      <c r="X61" s="4"/>
    </row>
    <row r="62" spans="11:24" x14ac:dyDescent="0.2">
      <c r="K62" s="4"/>
      <c r="L62" s="4"/>
      <c r="M62" s="4"/>
      <c r="N62" s="4"/>
      <c r="O62" s="23"/>
      <c r="P62" s="23"/>
      <c r="Q62" s="23"/>
      <c r="R62" s="23"/>
      <c r="S62" s="23"/>
      <c r="T62" s="4"/>
      <c r="U62" s="4"/>
      <c r="V62" s="4"/>
      <c r="W62" s="4"/>
      <c r="X62" s="4"/>
    </row>
    <row r="63" spans="11:24" x14ac:dyDescent="0.2">
      <c r="K63" s="15"/>
      <c r="L63" s="15"/>
      <c r="M63" s="4"/>
      <c r="N63" s="4"/>
      <c r="O63" s="23"/>
      <c r="P63" s="23"/>
      <c r="Q63" s="23"/>
      <c r="R63" s="23"/>
      <c r="S63" s="23"/>
      <c r="T63" s="4"/>
      <c r="U63" s="4"/>
      <c r="V63" s="4"/>
      <c r="W63" s="4"/>
      <c r="X63" s="4"/>
    </row>
    <row r="64" spans="11:24" x14ac:dyDescent="0.2">
      <c r="K64" s="4"/>
      <c r="L64" s="13"/>
      <c r="M64" s="4"/>
      <c r="N64" s="4"/>
      <c r="O64" s="23"/>
      <c r="P64" s="23"/>
      <c r="Q64" s="23"/>
      <c r="R64" s="23"/>
      <c r="S64" s="23"/>
      <c r="T64" s="4"/>
      <c r="U64" s="4"/>
      <c r="V64" s="4"/>
      <c r="W64" s="4"/>
      <c r="X64" s="4"/>
    </row>
    <row r="65" spans="11:24" x14ac:dyDescent="0.2">
      <c r="K65" s="4"/>
      <c r="L65" s="13"/>
      <c r="M65" s="9"/>
      <c r="N65" s="4"/>
      <c r="O65" s="23"/>
      <c r="P65" s="23"/>
      <c r="Q65" s="23"/>
      <c r="R65" s="23"/>
      <c r="S65" s="23"/>
      <c r="T65" s="4"/>
      <c r="U65" s="4"/>
      <c r="V65" s="4"/>
      <c r="W65" s="4"/>
      <c r="X65" s="4"/>
    </row>
    <row r="66" spans="11:24" x14ac:dyDescent="0.2">
      <c r="K66" s="4"/>
      <c r="L66" s="4"/>
      <c r="M66" s="9"/>
      <c r="N66" s="4"/>
      <c r="O66" s="23"/>
      <c r="P66" s="23"/>
      <c r="Q66" s="23"/>
      <c r="R66" s="23"/>
      <c r="S66" s="23"/>
      <c r="T66" s="4"/>
      <c r="U66" s="4"/>
      <c r="V66" s="4"/>
      <c r="W66" s="4"/>
      <c r="X66" s="4"/>
    </row>
    <row r="67" spans="11:24" x14ac:dyDescent="0.2">
      <c r="K67" s="4"/>
      <c r="L67" s="4"/>
      <c r="M67" s="9"/>
      <c r="N67" s="4"/>
      <c r="O67" s="23"/>
      <c r="P67" s="23"/>
      <c r="Q67" s="23"/>
      <c r="R67" s="23"/>
      <c r="S67" s="23"/>
      <c r="T67" s="4"/>
      <c r="U67" s="4"/>
      <c r="V67" s="4"/>
      <c r="W67" s="4"/>
      <c r="X67" s="4"/>
    </row>
    <row r="68" spans="11:24" x14ac:dyDescent="0.2">
      <c r="K68" s="4"/>
      <c r="L68" s="4"/>
      <c r="M68" s="9"/>
      <c r="N68" s="4"/>
      <c r="O68" s="23"/>
      <c r="P68" s="23"/>
      <c r="Q68" s="23"/>
      <c r="R68" s="23"/>
      <c r="S68" s="23"/>
      <c r="T68" s="4"/>
      <c r="U68" s="4"/>
      <c r="V68" s="4"/>
      <c r="W68" s="4"/>
      <c r="X68" s="4"/>
    </row>
    <row r="69" spans="11:24" x14ac:dyDescent="0.2">
      <c r="K69" s="4"/>
      <c r="L69" s="13"/>
      <c r="M69" s="9"/>
      <c r="N69" s="4"/>
      <c r="O69" s="23"/>
      <c r="P69" s="23"/>
      <c r="Q69" s="23"/>
      <c r="R69" s="23"/>
      <c r="S69" s="23"/>
      <c r="T69" s="4"/>
      <c r="U69" s="4"/>
      <c r="V69" s="4"/>
      <c r="W69" s="4"/>
      <c r="X69" s="4"/>
    </row>
    <row r="70" spans="11:24" x14ac:dyDescent="0.2">
      <c r="K70" s="4"/>
      <c r="L70" s="4"/>
      <c r="M70" s="9"/>
      <c r="N70" s="4"/>
      <c r="O70" s="23"/>
      <c r="P70" s="23"/>
      <c r="Q70" s="23"/>
      <c r="R70" s="23"/>
      <c r="S70" s="23"/>
      <c r="T70" s="4"/>
      <c r="U70" s="4"/>
      <c r="V70" s="4"/>
      <c r="W70" s="4"/>
      <c r="X70" s="4"/>
    </row>
    <row r="71" spans="11:24" x14ac:dyDescent="0.2">
      <c r="K71" s="4"/>
      <c r="L71" s="4"/>
      <c r="M71" s="9"/>
      <c r="N71" s="4"/>
      <c r="O71" s="23"/>
      <c r="P71" s="23"/>
      <c r="Q71" s="23"/>
      <c r="R71" s="23"/>
      <c r="S71" s="23"/>
      <c r="T71" s="4"/>
      <c r="U71" s="4"/>
      <c r="V71" s="4"/>
      <c r="W71" s="4"/>
      <c r="X71" s="4"/>
    </row>
    <row r="72" spans="11:24" x14ac:dyDescent="0.2">
      <c r="K72" s="4"/>
      <c r="L72" s="4"/>
      <c r="M72" s="9"/>
      <c r="N72" s="4"/>
      <c r="O72" s="23"/>
      <c r="P72" s="23"/>
      <c r="Q72" s="23"/>
      <c r="R72" s="23"/>
      <c r="S72" s="23"/>
      <c r="T72" s="4"/>
      <c r="U72" s="4"/>
      <c r="V72" s="4"/>
      <c r="W72" s="4"/>
      <c r="X72" s="4"/>
    </row>
    <row r="73" spans="11:24" x14ac:dyDescent="0.2">
      <c r="K73" s="4"/>
      <c r="L73" s="4"/>
      <c r="M73" s="9"/>
      <c r="N73" s="4"/>
      <c r="O73" s="23"/>
      <c r="P73" s="23"/>
      <c r="Q73" s="23"/>
      <c r="R73" s="23"/>
      <c r="S73" s="23"/>
      <c r="T73" s="4"/>
      <c r="U73" s="4"/>
      <c r="V73" s="4"/>
      <c r="W73" s="4"/>
      <c r="X73" s="4"/>
    </row>
    <row r="74" spans="11:24" x14ac:dyDescent="0.2">
      <c r="K74" s="4"/>
      <c r="L74" s="4"/>
      <c r="M74" s="9"/>
      <c r="N74" s="4"/>
      <c r="O74" s="23"/>
      <c r="P74" s="23"/>
      <c r="Q74" s="23"/>
      <c r="R74" s="23"/>
      <c r="S74" s="23"/>
      <c r="T74" s="4"/>
      <c r="U74" s="4"/>
      <c r="V74" s="4"/>
      <c r="W74" s="4"/>
      <c r="X74" s="4"/>
    </row>
    <row r="75" spans="11:24" x14ac:dyDescent="0.2">
      <c r="K75" s="18"/>
      <c r="L75" s="18"/>
      <c r="M75" s="9"/>
      <c r="N75" s="4"/>
      <c r="O75" s="23"/>
      <c r="P75" s="23"/>
      <c r="Q75" s="23"/>
      <c r="R75" s="23"/>
      <c r="S75" s="23"/>
      <c r="T75" s="4"/>
      <c r="U75" s="4"/>
      <c r="V75" s="4"/>
      <c r="W75" s="4"/>
      <c r="X75" s="4"/>
    </row>
    <row r="76" spans="11:24" x14ac:dyDescent="0.2">
      <c r="K76" s="4"/>
      <c r="L76" s="4"/>
      <c r="M76" s="4"/>
      <c r="N76" s="4"/>
      <c r="O76" s="23"/>
      <c r="P76" s="23"/>
      <c r="Q76" s="23"/>
      <c r="R76" s="23"/>
      <c r="S76" s="23"/>
      <c r="T76" s="4"/>
      <c r="U76" s="4"/>
      <c r="V76" s="4"/>
      <c r="W76" s="4"/>
      <c r="X76" s="4"/>
    </row>
    <row r="77" spans="11:24" x14ac:dyDescent="0.2">
      <c r="K77" s="21"/>
      <c r="L77" s="21"/>
      <c r="M77" s="21"/>
      <c r="N77" s="4"/>
      <c r="O77" s="23"/>
      <c r="P77" s="23"/>
      <c r="Q77" s="23"/>
      <c r="R77" s="23"/>
      <c r="S77" s="23"/>
      <c r="T77" s="4"/>
      <c r="U77" s="4"/>
      <c r="V77" s="4"/>
      <c r="W77" s="4"/>
      <c r="X77" s="4"/>
    </row>
    <row r="78" spans="11:24" x14ac:dyDescent="0.2">
      <c r="K78" s="4"/>
      <c r="L78" s="4"/>
      <c r="M78" s="4"/>
      <c r="N78" s="4"/>
      <c r="O78" s="23"/>
      <c r="P78" s="23"/>
      <c r="Q78" s="23"/>
      <c r="R78" s="23"/>
      <c r="S78" s="23"/>
      <c r="T78" s="4"/>
      <c r="U78" s="4"/>
      <c r="V78" s="4"/>
      <c r="W78" s="4"/>
      <c r="X78" s="4"/>
    </row>
    <row r="79" spans="11:24" x14ac:dyDescent="0.2">
      <c r="K79" s="15"/>
      <c r="L79" s="15"/>
      <c r="M79" s="4"/>
      <c r="N79" s="4"/>
      <c r="O79" s="23"/>
      <c r="P79" s="23"/>
      <c r="Q79" s="23"/>
      <c r="R79" s="23"/>
      <c r="S79" s="23"/>
      <c r="T79" s="4"/>
      <c r="U79" s="4"/>
      <c r="V79" s="4"/>
      <c r="W79" s="4"/>
      <c r="X79" s="4"/>
    </row>
    <row r="80" spans="11:24" x14ac:dyDescent="0.2">
      <c r="K80" s="4"/>
      <c r="L80" s="13"/>
      <c r="M80" s="4"/>
      <c r="N80" s="4"/>
      <c r="O80" s="23"/>
      <c r="P80" s="23"/>
      <c r="Q80" s="23"/>
      <c r="R80" s="23"/>
      <c r="S80" s="23"/>
      <c r="T80" s="4"/>
      <c r="U80" s="4"/>
      <c r="V80" s="4"/>
      <c r="W80" s="4"/>
      <c r="X80" s="4"/>
    </row>
    <row r="81" spans="11:24" x14ac:dyDescent="0.2">
      <c r="K81" s="4"/>
      <c r="L81" s="13"/>
      <c r="M81" s="9"/>
      <c r="N81" s="4"/>
      <c r="O81" s="23"/>
      <c r="P81" s="23"/>
      <c r="Q81" s="23"/>
      <c r="R81" s="23"/>
      <c r="S81" s="23"/>
      <c r="T81" s="4"/>
      <c r="U81" s="4"/>
      <c r="V81" s="4"/>
      <c r="W81" s="4"/>
      <c r="X81" s="4"/>
    </row>
    <row r="82" spans="11:24" x14ac:dyDescent="0.2">
      <c r="K82" s="4"/>
      <c r="L82" s="4"/>
      <c r="M82" s="9"/>
      <c r="N82" s="4"/>
      <c r="O82" s="4"/>
      <c r="P82" s="4"/>
      <c r="Q82" s="4"/>
      <c r="R82" s="4"/>
      <c r="S82" s="4"/>
      <c r="T82" s="4"/>
      <c r="U82" s="4"/>
      <c r="V82" s="4"/>
      <c r="W82" s="4"/>
      <c r="X82" s="4"/>
    </row>
    <row r="83" spans="11:24" x14ac:dyDescent="0.2">
      <c r="K83" s="4"/>
      <c r="L83" s="4"/>
      <c r="M83" s="9"/>
      <c r="N83" s="4"/>
      <c r="O83" s="4"/>
      <c r="P83" s="4"/>
      <c r="Q83" s="4"/>
      <c r="R83" s="4"/>
      <c r="S83" s="4"/>
      <c r="T83" s="4"/>
      <c r="U83" s="4"/>
      <c r="V83" s="4"/>
      <c r="W83" s="4"/>
      <c r="X83" s="4"/>
    </row>
    <row r="84" spans="11:24" x14ac:dyDescent="0.2">
      <c r="K84" s="4"/>
      <c r="L84" s="4"/>
      <c r="M84" s="9"/>
      <c r="N84" s="4"/>
      <c r="O84" s="4"/>
      <c r="P84" s="4"/>
      <c r="Q84" s="4"/>
      <c r="R84" s="4"/>
      <c r="S84" s="4"/>
      <c r="T84" s="4"/>
      <c r="U84" s="4"/>
      <c r="V84" s="4"/>
      <c r="W84" s="4"/>
      <c r="X84" s="4"/>
    </row>
    <row r="85" spans="11:24" x14ac:dyDescent="0.2">
      <c r="K85" s="4"/>
      <c r="L85" s="13"/>
      <c r="M85" s="9"/>
      <c r="N85" s="4"/>
      <c r="O85" s="4"/>
      <c r="P85" s="4"/>
      <c r="Q85" s="4"/>
      <c r="R85" s="4"/>
      <c r="S85" s="4"/>
      <c r="T85" s="4"/>
      <c r="U85" s="4"/>
      <c r="V85" s="4"/>
      <c r="W85" s="4"/>
      <c r="X85" s="4"/>
    </row>
    <row r="86" spans="11:24" x14ac:dyDescent="0.2">
      <c r="K86" s="4"/>
      <c r="L86" s="4"/>
      <c r="M86" s="9"/>
      <c r="N86" s="4"/>
      <c r="O86" s="4"/>
      <c r="P86" s="4"/>
      <c r="Q86" s="4"/>
      <c r="R86" s="4"/>
      <c r="S86" s="4"/>
      <c r="T86" s="4"/>
      <c r="U86" s="4"/>
      <c r="V86" s="4"/>
      <c r="W86" s="4"/>
      <c r="X86" s="4"/>
    </row>
    <row r="87" spans="11:24" x14ac:dyDescent="0.2">
      <c r="K87" s="4"/>
      <c r="L87" s="4"/>
      <c r="M87" s="9"/>
      <c r="N87" s="4"/>
      <c r="O87" s="4"/>
      <c r="P87" s="4"/>
      <c r="Q87" s="4"/>
      <c r="R87" s="4"/>
      <c r="S87" s="4"/>
      <c r="T87" s="4"/>
      <c r="U87" s="4"/>
      <c r="V87" s="4"/>
      <c r="W87" s="4"/>
      <c r="X87" s="4"/>
    </row>
    <row r="88" spans="11:24" x14ac:dyDescent="0.2">
      <c r="K88" s="4"/>
      <c r="L88" s="4"/>
      <c r="M88" s="9"/>
      <c r="N88" s="4"/>
      <c r="O88" s="4"/>
      <c r="P88" s="4"/>
      <c r="Q88" s="4"/>
      <c r="R88" s="4"/>
      <c r="S88" s="4"/>
      <c r="T88" s="4"/>
      <c r="U88" s="4"/>
      <c r="V88" s="4"/>
      <c r="W88" s="4"/>
      <c r="X88" s="4"/>
    </row>
    <row r="89" spans="11:24" x14ac:dyDescent="0.2">
      <c r="K89" s="4"/>
      <c r="L89" s="4"/>
      <c r="M89" s="9"/>
      <c r="N89" s="4"/>
      <c r="O89" s="4"/>
      <c r="P89" s="4"/>
      <c r="Q89" s="4"/>
      <c r="R89" s="4"/>
      <c r="S89" s="4"/>
      <c r="T89" s="4"/>
      <c r="U89" s="4"/>
      <c r="V89" s="4"/>
      <c r="W89" s="4"/>
      <c r="X89" s="4"/>
    </row>
    <row r="90" spans="11:24" x14ac:dyDescent="0.2">
      <c r="K90" s="4"/>
      <c r="L90" s="4"/>
      <c r="M90" s="9"/>
      <c r="N90" s="4"/>
      <c r="O90" s="4"/>
      <c r="P90" s="4"/>
      <c r="Q90" s="4"/>
      <c r="R90" s="4"/>
      <c r="S90" s="4"/>
      <c r="T90" s="4"/>
      <c r="U90" s="4"/>
      <c r="V90" s="4"/>
      <c r="W90" s="4"/>
      <c r="X90" s="4"/>
    </row>
    <row r="91" spans="11:24" x14ac:dyDescent="0.2">
      <c r="K91" s="18"/>
      <c r="L91" s="18"/>
      <c r="M91" s="9"/>
      <c r="N91" s="4"/>
      <c r="O91" s="4"/>
      <c r="P91" s="4"/>
      <c r="Q91" s="4"/>
      <c r="R91" s="4"/>
      <c r="S91" s="4"/>
      <c r="T91" s="4"/>
      <c r="U91" s="4"/>
      <c r="V91" s="4"/>
      <c r="W91" s="4"/>
      <c r="X91" s="4"/>
    </row>
    <row r="92" spans="11:24" x14ac:dyDescent="0.2">
      <c r="K92" s="4"/>
      <c r="L92" s="4"/>
      <c r="M92" s="4"/>
      <c r="N92" s="4"/>
      <c r="O92" s="4"/>
      <c r="P92" s="4"/>
      <c r="Q92" s="4"/>
      <c r="R92" s="4"/>
      <c r="S92" s="4"/>
      <c r="T92" s="4"/>
      <c r="U92" s="4"/>
      <c r="V92" s="4"/>
      <c r="W92" s="4"/>
      <c r="X92" s="4"/>
    </row>
    <row r="93" spans="11:24" x14ac:dyDescent="0.2">
      <c r="K93" s="4"/>
      <c r="L93" s="4"/>
      <c r="M93" s="9"/>
      <c r="N93" s="4"/>
      <c r="O93" s="4"/>
      <c r="P93" s="4"/>
      <c r="Q93" s="4"/>
      <c r="R93" s="4"/>
      <c r="S93" s="4"/>
      <c r="T93" s="4"/>
      <c r="U93" s="4"/>
      <c r="V93" s="4"/>
      <c r="W93" s="4"/>
      <c r="X93" s="4"/>
    </row>
    <row r="94" spans="11:24" x14ac:dyDescent="0.2">
      <c r="K94" s="4"/>
      <c r="L94" s="4"/>
      <c r="M94" s="4"/>
      <c r="N94" s="4"/>
      <c r="O94" s="4"/>
      <c r="P94" s="4"/>
      <c r="Q94" s="4"/>
      <c r="R94" s="4"/>
      <c r="S94" s="4"/>
      <c r="T94" s="4"/>
      <c r="U94" s="4"/>
      <c r="V94" s="4"/>
      <c r="W94" s="4"/>
      <c r="X94" s="4"/>
    </row>
    <row r="95" spans="11:24" x14ac:dyDescent="0.2">
      <c r="K95" s="4"/>
      <c r="L95" s="4"/>
      <c r="M95" s="4"/>
      <c r="N95" s="4"/>
      <c r="O95" s="4"/>
      <c r="P95" s="4"/>
      <c r="Q95" s="4"/>
      <c r="R95" s="4"/>
      <c r="S95" s="4"/>
      <c r="T95" s="4"/>
      <c r="U95" s="4"/>
      <c r="V95" s="4"/>
      <c r="W95" s="4"/>
      <c r="X95" s="4"/>
    </row>
    <row r="96" spans="11:24" x14ac:dyDescent="0.2">
      <c r="K96" s="4"/>
      <c r="L96" s="4"/>
      <c r="M96" s="4"/>
      <c r="N96" s="4"/>
      <c r="O96" s="4"/>
      <c r="P96" s="4"/>
      <c r="Q96" s="4"/>
      <c r="R96" s="4"/>
      <c r="S96" s="4"/>
      <c r="T96" s="4"/>
      <c r="U96" s="4"/>
      <c r="V96" s="4"/>
      <c r="W96" s="4"/>
      <c r="X96" s="4"/>
    </row>
    <row r="97" spans="11:24" x14ac:dyDescent="0.2">
      <c r="K97" s="4"/>
      <c r="L97" s="4"/>
      <c r="M97" s="4"/>
      <c r="N97" s="4"/>
      <c r="O97" s="4"/>
      <c r="P97" s="4"/>
      <c r="Q97" s="4"/>
      <c r="R97" s="4"/>
      <c r="S97" s="4"/>
      <c r="T97" s="4"/>
      <c r="U97" s="4"/>
      <c r="V97" s="4"/>
      <c r="W97" s="4"/>
      <c r="X97" s="4"/>
    </row>
    <row r="98" spans="11:24" x14ac:dyDescent="0.2">
      <c r="K98" s="4"/>
      <c r="L98" s="4"/>
      <c r="M98" s="4"/>
      <c r="N98" s="4"/>
      <c r="O98" s="4"/>
      <c r="P98" s="4"/>
      <c r="Q98" s="4"/>
      <c r="R98" s="4"/>
      <c r="S98" s="4"/>
      <c r="T98" s="4"/>
      <c r="U98" s="4"/>
      <c r="V98" s="4"/>
      <c r="W98" s="4"/>
      <c r="X98" s="4"/>
    </row>
    <row r="99" spans="11:24" x14ac:dyDescent="0.2">
      <c r="K99" s="4"/>
      <c r="L99" s="4"/>
      <c r="M99" s="4"/>
      <c r="N99" s="4"/>
      <c r="O99" s="4"/>
      <c r="P99" s="4"/>
      <c r="Q99" s="4"/>
      <c r="R99" s="4"/>
      <c r="S99" s="4"/>
      <c r="T99" s="4"/>
      <c r="U99" s="4"/>
      <c r="V99" s="4"/>
      <c r="W99" s="4"/>
      <c r="X99" s="4"/>
    </row>
    <row r="100" spans="11:24" x14ac:dyDescent="0.2">
      <c r="K100" s="4"/>
      <c r="L100" s="4"/>
      <c r="M100" s="4"/>
      <c r="N100" s="4"/>
      <c r="O100" s="4"/>
      <c r="P100" s="4"/>
      <c r="Q100" s="4"/>
      <c r="R100" s="4"/>
      <c r="S100" s="4"/>
      <c r="T100" s="4"/>
      <c r="U100" s="4"/>
      <c r="V100" s="4"/>
      <c r="W100" s="4"/>
      <c r="X100" s="4"/>
    </row>
    <row r="101" spans="11:24" x14ac:dyDescent="0.2">
      <c r="K101" s="4"/>
      <c r="L101" s="4"/>
      <c r="M101" s="4"/>
      <c r="N101" s="4"/>
      <c r="O101" s="4"/>
      <c r="P101" s="4"/>
      <c r="Q101" s="4"/>
      <c r="R101" s="4"/>
      <c r="S101" s="4"/>
      <c r="T101" s="4"/>
      <c r="U101" s="4"/>
      <c r="V101" s="4"/>
      <c r="W101" s="4"/>
      <c r="X101" s="4"/>
    </row>
    <row r="102" spans="11:24" x14ac:dyDescent="0.2">
      <c r="K102" s="4"/>
      <c r="L102" s="4"/>
      <c r="M102" s="4"/>
      <c r="N102" s="4"/>
      <c r="O102" s="4"/>
      <c r="P102" s="4"/>
      <c r="Q102" s="4"/>
      <c r="R102" s="4"/>
      <c r="S102" s="4"/>
      <c r="T102" s="4"/>
      <c r="U102" s="4"/>
      <c r="V102" s="4"/>
      <c r="W102" s="4"/>
      <c r="X102" s="4"/>
    </row>
    <row r="103" spans="11:24" x14ac:dyDescent="0.2">
      <c r="K103" s="4"/>
      <c r="L103" s="4"/>
      <c r="M103" s="4"/>
      <c r="N103" s="4"/>
      <c r="O103" s="4"/>
      <c r="P103" s="4"/>
      <c r="Q103" s="4"/>
      <c r="R103" s="4"/>
      <c r="S103" s="4"/>
      <c r="T103" s="4"/>
      <c r="U103" s="4"/>
      <c r="V103" s="4"/>
      <c r="W103" s="4"/>
      <c r="X103" s="4"/>
    </row>
    <row r="104" spans="11:24" x14ac:dyDescent="0.2">
      <c r="K104" s="4"/>
      <c r="L104" s="4"/>
      <c r="M104" s="4"/>
      <c r="N104" s="4"/>
      <c r="O104" s="4"/>
      <c r="P104" s="4"/>
      <c r="Q104" s="4"/>
      <c r="R104" s="4"/>
      <c r="S104" s="4"/>
      <c r="T104" s="4"/>
      <c r="U104" s="4"/>
      <c r="V104" s="4"/>
      <c r="W104" s="4"/>
      <c r="X104" s="4"/>
    </row>
    <row r="105" spans="11:24" x14ac:dyDescent="0.2">
      <c r="K105" s="4"/>
      <c r="L105" s="4"/>
      <c r="M105" s="4"/>
      <c r="N105" s="4"/>
      <c r="O105" s="4"/>
      <c r="P105" s="4"/>
      <c r="Q105" s="4"/>
      <c r="R105" s="4"/>
      <c r="S105" s="4"/>
      <c r="T105" s="4"/>
      <c r="U105" s="4"/>
      <c r="V105" s="4"/>
      <c r="W105" s="4"/>
      <c r="X105" s="4"/>
    </row>
    <row r="106" spans="11:24" x14ac:dyDescent="0.2">
      <c r="K106" s="4"/>
      <c r="L106" s="4"/>
      <c r="M106" s="4"/>
      <c r="N106" s="4"/>
      <c r="O106" s="4"/>
      <c r="P106" s="4"/>
      <c r="Q106" s="4"/>
      <c r="R106" s="4"/>
      <c r="S106" s="4"/>
      <c r="T106" s="4"/>
      <c r="U106" s="4"/>
      <c r="V106" s="4"/>
      <c r="W106" s="4"/>
      <c r="X106" s="4"/>
    </row>
    <row r="107" spans="11:24" x14ac:dyDescent="0.2">
      <c r="K107" s="4"/>
      <c r="L107" s="4"/>
      <c r="M107" s="4"/>
      <c r="N107" s="4"/>
      <c r="O107" s="4"/>
      <c r="P107" s="4"/>
      <c r="Q107" s="4"/>
      <c r="R107" s="4"/>
      <c r="S107" s="4"/>
      <c r="T107" s="4"/>
      <c r="U107" s="4"/>
      <c r="V107" s="4"/>
      <c r="W107" s="4"/>
      <c r="X107" s="4"/>
    </row>
    <row r="108" spans="11:24" x14ac:dyDescent="0.2">
      <c r="K108" s="4"/>
      <c r="L108" s="4"/>
      <c r="M108" s="4"/>
      <c r="N108" s="4"/>
      <c r="O108" s="4"/>
      <c r="P108" s="4"/>
      <c r="Q108" s="4"/>
      <c r="R108" s="4"/>
      <c r="S108" s="4"/>
      <c r="T108" s="4"/>
      <c r="U108" s="4"/>
      <c r="V108" s="4"/>
      <c r="W108" s="4"/>
      <c r="X108" s="4"/>
    </row>
    <row r="109" spans="11:24" x14ac:dyDescent="0.2">
      <c r="K109" s="4"/>
      <c r="L109" s="4"/>
      <c r="M109" s="4"/>
      <c r="N109" s="4"/>
      <c r="O109" s="4"/>
      <c r="P109" s="4"/>
      <c r="Q109" s="4"/>
      <c r="R109" s="4"/>
      <c r="S109" s="4"/>
      <c r="T109" s="4"/>
      <c r="U109" s="4"/>
      <c r="V109" s="4"/>
      <c r="W109" s="4"/>
      <c r="X109" s="4"/>
    </row>
    <row r="110" spans="11:24" x14ac:dyDescent="0.2">
      <c r="K110" s="4"/>
      <c r="L110" s="4"/>
      <c r="M110" s="4"/>
      <c r="N110" s="4"/>
      <c r="O110" s="4"/>
      <c r="P110" s="4"/>
      <c r="Q110" s="4"/>
      <c r="R110" s="4"/>
      <c r="S110" s="4"/>
      <c r="T110" s="4"/>
      <c r="U110" s="4"/>
      <c r="V110" s="4"/>
      <c r="W110" s="4"/>
      <c r="X110" s="4"/>
    </row>
    <row r="111" spans="11:24" x14ac:dyDescent="0.2">
      <c r="K111" s="4"/>
      <c r="L111" s="4"/>
      <c r="M111" s="4"/>
      <c r="N111" s="4"/>
      <c r="O111" s="4"/>
      <c r="P111" s="4"/>
      <c r="Q111" s="4"/>
      <c r="R111" s="4"/>
      <c r="S111" s="4"/>
      <c r="T111" s="4"/>
      <c r="U111" s="4"/>
      <c r="V111" s="4"/>
      <c r="W111" s="4"/>
      <c r="X111" s="4"/>
    </row>
    <row r="112" spans="11:24" x14ac:dyDescent="0.2">
      <c r="K112" s="4"/>
      <c r="L112" s="4"/>
      <c r="M112" s="4"/>
      <c r="N112" s="4"/>
      <c r="O112" s="4"/>
      <c r="P112" s="4"/>
      <c r="Q112" s="4"/>
      <c r="R112" s="4"/>
      <c r="S112" s="4"/>
      <c r="T112" s="4"/>
      <c r="U112" s="4"/>
      <c r="V112" s="4"/>
      <c r="W112" s="4"/>
      <c r="X112" s="4"/>
    </row>
    <row r="113" spans="11:24" x14ac:dyDescent="0.2">
      <c r="K113" s="4"/>
      <c r="L113" s="4"/>
      <c r="M113" s="4"/>
      <c r="N113" s="4"/>
      <c r="O113" s="4"/>
      <c r="P113" s="4"/>
      <c r="Q113" s="4"/>
      <c r="R113" s="4"/>
      <c r="S113" s="4"/>
      <c r="T113" s="4"/>
      <c r="U113" s="4"/>
      <c r="V113" s="4"/>
      <c r="W113" s="4"/>
      <c r="X113" s="4"/>
    </row>
    <row r="114" spans="11:24" x14ac:dyDescent="0.2">
      <c r="K114" s="4"/>
      <c r="L114" s="4"/>
      <c r="M114" s="4"/>
      <c r="N114" s="4"/>
      <c r="O114" s="4"/>
      <c r="P114" s="4"/>
      <c r="Q114" s="4"/>
      <c r="R114" s="4"/>
      <c r="S114" s="4"/>
      <c r="T114" s="4"/>
      <c r="U114" s="4"/>
      <c r="V114" s="4"/>
      <c r="W114" s="4"/>
      <c r="X114" s="4"/>
    </row>
    <row r="115" spans="11:24" x14ac:dyDescent="0.2">
      <c r="K115" s="4"/>
      <c r="L115" s="4"/>
      <c r="M115" s="4"/>
      <c r="N115" s="4"/>
      <c r="O115" s="4"/>
      <c r="P115" s="4"/>
      <c r="Q115" s="4"/>
      <c r="R115" s="4"/>
      <c r="S115" s="4"/>
      <c r="T115" s="4"/>
      <c r="U115" s="4"/>
      <c r="V115" s="4"/>
      <c r="W115" s="4"/>
      <c r="X115" s="4"/>
    </row>
    <row r="116" spans="11:24" x14ac:dyDescent="0.2">
      <c r="K116" s="4"/>
      <c r="L116" s="4"/>
      <c r="M116" s="4"/>
      <c r="N116" s="4"/>
      <c r="O116" s="4"/>
      <c r="P116" s="4"/>
      <c r="Q116" s="4"/>
      <c r="R116" s="4"/>
      <c r="S116" s="4"/>
      <c r="T116" s="4"/>
      <c r="U116" s="4"/>
      <c r="V116" s="4"/>
      <c r="W116" s="4"/>
      <c r="X116" s="4"/>
    </row>
    <row r="117" spans="11:24" x14ac:dyDescent="0.2">
      <c r="K117" s="4"/>
      <c r="L117" s="4"/>
      <c r="M117" s="4"/>
      <c r="N117" s="4"/>
      <c r="O117" s="4"/>
      <c r="P117" s="4"/>
      <c r="Q117" s="4"/>
      <c r="R117" s="4"/>
      <c r="S117" s="4"/>
      <c r="T117" s="4"/>
      <c r="U117" s="4"/>
      <c r="V117" s="4"/>
      <c r="W117" s="4"/>
      <c r="X117" s="4"/>
    </row>
    <row r="118" spans="11:24" x14ac:dyDescent="0.2">
      <c r="K118" s="4"/>
      <c r="L118" s="4"/>
      <c r="M118" s="4"/>
      <c r="N118" s="4"/>
      <c r="O118" s="4"/>
      <c r="P118" s="4"/>
      <c r="Q118" s="4"/>
      <c r="R118" s="4"/>
      <c r="S118" s="4"/>
      <c r="T118" s="4"/>
      <c r="U118" s="4"/>
      <c r="V118" s="4"/>
      <c r="W118" s="4"/>
      <c r="X118" s="4"/>
    </row>
    <row r="119" spans="11:24" x14ac:dyDescent="0.2">
      <c r="K119" s="4"/>
      <c r="L119" s="4"/>
      <c r="M119" s="4"/>
      <c r="N119" s="4"/>
      <c r="O119" s="4"/>
      <c r="P119" s="4"/>
      <c r="Q119" s="4"/>
      <c r="R119" s="4"/>
      <c r="S119" s="4"/>
      <c r="T119" s="4"/>
      <c r="U119" s="4"/>
      <c r="V119" s="4"/>
      <c r="W119" s="4"/>
      <c r="X119" s="4"/>
    </row>
    <row r="120" spans="11:24" x14ac:dyDescent="0.2">
      <c r="K120" s="4"/>
      <c r="L120" s="4"/>
      <c r="M120" s="4"/>
      <c r="N120" s="4"/>
      <c r="O120" s="4"/>
      <c r="P120" s="4"/>
      <c r="Q120" s="4"/>
      <c r="R120" s="4"/>
      <c r="S120" s="4"/>
      <c r="T120" s="4"/>
      <c r="U120" s="4"/>
      <c r="V120" s="4"/>
      <c r="W120" s="4"/>
      <c r="X120" s="4"/>
    </row>
    <row r="121" spans="11:24" x14ac:dyDescent="0.2">
      <c r="K121" s="4"/>
      <c r="L121" s="4"/>
      <c r="M121" s="4"/>
      <c r="N121" s="4"/>
      <c r="O121" s="4"/>
      <c r="P121" s="4"/>
      <c r="Q121" s="4"/>
      <c r="R121" s="4"/>
      <c r="S121" s="4"/>
      <c r="T121" s="4"/>
      <c r="U121" s="4"/>
      <c r="V121" s="4"/>
      <c r="W121" s="4"/>
      <c r="X121" s="4"/>
    </row>
    <row r="122" spans="11:24" x14ac:dyDescent="0.2">
      <c r="K122" s="4"/>
      <c r="L122" s="4"/>
      <c r="M122" s="4"/>
      <c r="N122" s="4"/>
      <c r="O122" s="4"/>
      <c r="P122" s="4"/>
      <c r="Q122" s="4"/>
      <c r="R122" s="4"/>
      <c r="S122" s="4"/>
      <c r="T122" s="4"/>
      <c r="U122" s="4"/>
      <c r="V122" s="4"/>
      <c r="W122" s="4"/>
      <c r="X122" s="4"/>
    </row>
    <row r="123" spans="11:24" x14ac:dyDescent="0.2">
      <c r="K123" s="4"/>
      <c r="L123" s="4"/>
      <c r="M123" s="4"/>
      <c r="N123" s="4"/>
      <c r="O123" s="4"/>
      <c r="P123" s="4"/>
      <c r="Q123" s="4"/>
      <c r="R123" s="4"/>
      <c r="S123" s="4"/>
      <c r="T123" s="4"/>
      <c r="U123" s="4"/>
      <c r="V123" s="4"/>
      <c r="W123" s="4"/>
      <c r="X123" s="4"/>
    </row>
    <row r="124" spans="11:24" x14ac:dyDescent="0.2">
      <c r="K124" s="4"/>
      <c r="L124" s="4"/>
      <c r="M124" s="4"/>
      <c r="N124" s="4"/>
      <c r="O124" s="4"/>
      <c r="P124" s="4"/>
      <c r="Q124" s="4"/>
      <c r="R124" s="4"/>
      <c r="S124" s="4"/>
      <c r="T124" s="4"/>
      <c r="U124" s="4"/>
      <c r="V124" s="4"/>
      <c r="W124" s="4"/>
      <c r="X124" s="4"/>
    </row>
    <row r="125" spans="11:24" x14ac:dyDescent="0.2">
      <c r="K125" s="4"/>
      <c r="L125" s="4"/>
      <c r="M125" s="4"/>
      <c r="N125" s="4"/>
      <c r="O125" s="4"/>
      <c r="P125" s="4"/>
      <c r="Q125" s="4"/>
      <c r="R125" s="4"/>
      <c r="S125" s="4"/>
      <c r="T125" s="4"/>
      <c r="U125" s="4"/>
      <c r="V125" s="4"/>
      <c r="W125" s="4"/>
      <c r="X125" s="4"/>
    </row>
    <row r="126" spans="11:24" x14ac:dyDescent="0.2">
      <c r="K126" s="4"/>
      <c r="L126" s="4"/>
      <c r="M126" s="4"/>
      <c r="N126" s="4"/>
      <c r="O126" s="4"/>
      <c r="P126" s="4"/>
      <c r="Q126" s="4"/>
      <c r="R126" s="4"/>
      <c r="S126" s="4"/>
      <c r="T126" s="4"/>
      <c r="U126" s="4"/>
      <c r="V126" s="4"/>
      <c r="W126" s="4"/>
      <c r="X126" s="4"/>
    </row>
    <row r="127" spans="11:24" x14ac:dyDescent="0.2">
      <c r="K127" s="4"/>
      <c r="L127" s="4"/>
      <c r="M127" s="4"/>
      <c r="N127" s="4"/>
      <c r="O127" s="4"/>
      <c r="P127" s="4"/>
      <c r="Q127" s="4"/>
      <c r="R127" s="4"/>
      <c r="S127" s="4"/>
      <c r="T127" s="4"/>
      <c r="U127" s="4"/>
      <c r="V127" s="4"/>
      <c r="W127" s="4"/>
      <c r="X127" s="4"/>
    </row>
  </sheetData>
  <mergeCells count="6">
    <mergeCell ref="L21:M21"/>
    <mergeCell ref="N21:O21"/>
    <mergeCell ref="K45:M45"/>
    <mergeCell ref="K61:M61"/>
    <mergeCell ref="K77:M77"/>
    <mergeCell ref="O55:S81"/>
  </mergeCells>
  <pageMargins left="0.75" right="0.75" top="1" bottom="1" header="0.5" footer="0.5"/>
  <pageSetup paperSize="9" orientation="portrait" horizontalDpi="4294967292" verticalDpi="4294967292"/>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
  <sheetViews>
    <sheetView showGridLines="0" zoomScale="55" zoomScaleNormal="55" zoomScalePageLayoutView="130" workbookViewId="0">
      <selection activeCell="P16" sqref="P16"/>
    </sheetView>
  </sheetViews>
  <sheetFormatPr defaultColWidth="10.875" defaultRowHeight="12.75" x14ac:dyDescent="0.2"/>
  <cols>
    <col min="1" max="16384" width="10.875" style="1"/>
  </cols>
  <sheetData/>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I31:I107"/>
  <sheetViews>
    <sheetView showGridLines="0" zoomScale="85" zoomScaleNormal="85" zoomScalePageLayoutView="130" workbookViewId="0">
      <selection activeCell="I1" sqref="I1:I1048576"/>
    </sheetView>
  </sheetViews>
  <sheetFormatPr defaultColWidth="10.875" defaultRowHeight="12.75" x14ac:dyDescent="0.2"/>
  <cols>
    <col min="1" max="9" width="10.875" style="1"/>
    <col min="10" max="10" width="17.5" style="1" bestFit="1" customWidth="1"/>
    <col min="11" max="11" width="13.5" style="1" bestFit="1" customWidth="1"/>
    <col min="12" max="12" width="9" style="1" bestFit="1" customWidth="1"/>
    <col min="13" max="13" width="9.125" style="1" bestFit="1" customWidth="1"/>
    <col min="14" max="16384" width="10.875" style="1"/>
  </cols>
  <sheetData>
    <row r="31" spans="9:9" x14ac:dyDescent="0.2">
      <c r="I31" s="17"/>
    </row>
    <row r="36" spans="9:9" x14ac:dyDescent="0.2">
      <c r="I36" s="17"/>
    </row>
    <row r="39" spans="9:9" x14ac:dyDescent="0.2">
      <c r="I39" s="17"/>
    </row>
    <row r="73" spans="9:9" x14ac:dyDescent="0.2">
      <c r="I73" s="17"/>
    </row>
    <row r="81" spans="9:9" x14ac:dyDescent="0.2">
      <c r="I81" s="17"/>
    </row>
    <row r="99" spans="9:9" x14ac:dyDescent="0.2">
      <c r="I99" s="17"/>
    </row>
    <row r="107" spans="9:9" x14ac:dyDescent="0.2">
      <c r="I107" s="17"/>
    </row>
  </sheetData>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4:R84"/>
  <sheetViews>
    <sheetView showGridLines="0" zoomScaleNormal="100" zoomScalePageLayoutView="130" workbookViewId="0">
      <selection activeCell="L19" sqref="L19"/>
    </sheetView>
  </sheetViews>
  <sheetFormatPr defaultColWidth="10.875" defaultRowHeight="12.75" x14ac:dyDescent="0.2"/>
  <cols>
    <col min="1" max="9" width="10.875" style="1"/>
    <col min="10" max="10" width="16.125" style="1" bestFit="1" customWidth="1"/>
    <col min="11" max="12" width="10.875" style="1"/>
    <col min="13" max="13" width="15.375" style="1" bestFit="1" customWidth="1"/>
    <col min="14" max="16384" width="10.875" style="1"/>
  </cols>
  <sheetData>
    <row r="4" spans="10:18" x14ac:dyDescent="0.2">
      <c r="J4" s="1" t="s">
        <v>42</v>
      </c>
      <c r="K4" s="2">
        <v>780</v>
      </c>
    </row>
    <row r="5" spans="10:18" x14ac:dyDescent="0.2">
      <c r="J5" s="1" t="s">
        <v>44</v>
      </c>
      <c r="K5" s="2">
        <v>1950</v>
      </c>
    </row>
    <row r="7" spans="10:18" x14ac:dyDescent="0.2">
      <c r="J7" s="14" t="s">
        <v>43</v>
      </c>
      <c r="K7" s="14" t="s">
        <v>24</v>
      </c>
      <c r="L7" s="14" t="s">
        <v>38</v>
      </c>
      <c r="M7" s="14" t="s">
        <v>39</v>
      </c>
      <c r="N7" s="14" t="s">
        <v>40</v>
      </c>
    </row>
    <row r="8" spans="10:18" x14ac:dyDescent="0.2">
      <c r="J8" s="1" t="s">
        <v>2</v>
      </c>
      <c r="K8" s="1">
        <v>35490</v>
      </c>
      <c r="L8" s="1">
        <f>+K8/K5</f>
        <v>18.2</v>
      </c>
      <c r="M8" s="1">
        <v>2.8</v>
      </c>
      <c r="N8" s="1">
        <f>+L8/M8</f>
        <v>6.5</v>
      </c>
    </row>
    <row r="9" spans="10:18" x14ac:dyDescent="0.2">
      <c r="J9" s="1" t="s">
        <v>0</v>
      </c>
      <c r="K9" s="1">
        <v>7020</v>
      </c>
      <c r="L9" s="1">
        <f>+K9/K5</f>
        <v>3.6</v>
      </c>
      <c r="M9" s="1">
        <f>+K4/K5</f>
        <v>0.4</v>
      </c>
      <c r="N9" s="1">
        <f>+L9/M9</f>
        <v>9</v>
      </c>
    </row>
    <row r="10" spans="10:18" x14ac:dyDescent="0.2">
      <c r="J10" s="6" t="s">
        <v>1</v>
      </c>
      <c r="K10" s="6">
        <v>2340</v>
      </c>
      <c r="L10" s="1">
        <f>+K10/K5</f>
        <v>1.2</v>
      </c>
      <c r="M10" s="1">
        <f>M9</f>
        <v>0.4</v>
      </c>
      <c r="N10" s="1">
        <f>+L10/M10</f>
        <v>2.9999999999999996</v>
      </c>
    </row>
    <row r="11" spans="10:18" x14ac:dyDescent="0.2">
      <c r="J11" s="1" t="s">
        <v>41</v>
      </c>
      <c r="L11" s="16">
        <f>SUM(L8:L10)</f>
        <v>23</v>
      </c>
    </row>
    <row r="14" spans="10:18" x14ac:dyDescent="0.2">
      <c r="J14" s="4"/>
      <c r="K14" s="4"/>
      <c r="L14" s="4"/>
      <c r="M14" s="4"/>
      <c r="N14" s="4"/>
      <c r="O14" s="4"/>
      <c r="P14" s="4"/>
      <c r="Q14" s="4"/>
      <c r="R14" s="4"/>
    </row>
    <row r="15" spans="10:18" x14ac:dyDescent="0.2">
      <c r="J15" s="4"/>
      <c r="K15" s="13"/>
      <c r="L15" s="4"/>
      <c r="M15" s="4"/>
      <c r="N15" s="4"/>
      <c r="O15" s="4"/>
      <c r="P15" s="4"/>
      <c r="Q15" s="4"/>
      <c r="R15" s="4"/>
    </row>
    <row r="16" spans="10:18" x14ac:dyDescent="0.2">
      <c r="J16" s="4"/>
      <c r="K16" s="13"/>
      <c r="L16" s="4"/>
      <c r="M16" s="4"/>
      <c r="N16" s="4"/>
      <c r="O16" s="4"/>
      <c r="P16" s="4"/>
      <c r="Q16" s="4"/>
      <c r="R16" s="4"/>
    </row>
    <row r="17" spans="10:18" x14ac:dyDescent="0.2">
      <c r="J17" s="4"/>
      <c r="K17" s="4"/>
      <c r="L17" s="4"/>
      <c r="M17" s="4"/>
      <c r="N17" s="4"/>
      <c r="O17" s="4"/>
      <c r="P17" s="4"/>
      <c r="Q17" s="4"/>
      <c r="R17" s="4"/>
    </row>
    <row r="18" spans="10:18" x14ac:dyDescent="0.2">
      <c r="J18" s="5"/>
      <c r="K18" s="5"/>
      <c r="L18" s="5"/>
      <c r="M18" s="5"/>
      <c r="N18" s="5"/>
      <c r="O18" s="4"/>
      <c r="P18" s="4"/>
      <c r="Q18" s="4"/>
      <c r="R18" s="4"/>
    </row>
    <row r="19" spans="10:18" x14ac:dyDescent="0.2">
      <c r="J19" s="4"/>
      <c r="K19" s="4"/>
      <c r="L19" s="4"/>
      <c r="M19" s="13"/>
      <c r="N19" s="4"/>
      <c r="O19" s="4"/>
      <c r="P19" s="4"/>
      <c r="Q19" s="4"/>
      <c r="R19" s="4"/>
    </row>
    <row r="20" spans="10:18" x14ac:dyDescent="0.2">
      <c r="J20" s="4"/>
      <c r="K20" s="4"/>
      <c r="L20" s="4"/>
      <c r="M20" s="4"/>
      <c r="N20" s="4"/>
      <c r="O20" s="4"/>
      <c r="P20" s="4"/>
      <c r="Q20" s="4"/>
      <c r="R20" s="4"/>
    </row>
    <row r="21" spans="10:18" x14ac:dyDescent="0.2">
      <c r="J21" s="4"/>
      <c r="K21" s="4"/>
      <c r="L21" s="4"/>
      <c r="M21" s="4"/>
      <c r="N21" s="4"/>
      <c r="O21" s="4"/>
      <c r="P21" s="4"/>
      <c r="Q21" s="4"/>
      <c r="R21" s="4"/>
    </row>
    <row r="22" spans="10:18" x14ac:dyDescent="0.2">
      <c r="J22" s="4"/>
      <c r="K22" s="4"/>
      <c r="L22" s="4"/>
      <c r="M22" s="4"/>
      <c r="N22" s="4"/>
      <c r="O22" s="4"/>
      <c r="P22" s="4"/>
      <c r="Q22" s="4"/>
      <c r="R22" s="4"/>
    </row>
    <row r="23" spans="10:18" x14ac:dyDescent="0.2">
      <c r="J23" s="4"/>
      <c r="K23" s="4"/>
      <c r="L23" s="4"/>
      <c r="M23" s="4"/>
      <c r="N23" s="4"/>
      <c r="O23" s="4"/>
      <c r="P23" s="4"/>
      <c r="Q23" s="4"/>
      <c r="R23" s="4"/>
    </row>
    <row r="24" spans="10:18" x14ac:dyDescent="0.2">
      <c r="J24" s="4"/>
      <c r="K24" s="4"/>
      <c r="L24" s="4"/>
      <c r="M24" s="4"/>
      <c r="N24" s="4"/>
      <c r="O24" s="4"/>
      <c r="P24" s="4"/>
      <c r="Q24" s="4"/>
      <c r="R24" s="4"/>
    </row>
    <row r="25" spans="10:18" x14ac:dyDescent="0.2">
      <c r="J25" s="4"/>
      <c r="K25" s="13"/>
      <c r="L25" s="4"/>
      <c r="M25" s="4"/>
      <c r="N25" s="4"/>
      <c r="O25" s="4"/>
      <c r="P25" s="4"/>
      <c r="Q25" s="4"/>
      <c r="R25" s="4"/>
    </row>
    <row r="26" spans="10:18" x14ac:dyDescent="0.2">
      <c r="J26" s="4"/>
      <c r="K26" s="4"/>
      <c r="L26" s="4"/>
      <c r="M26" s="4"/>
      <c r="N26" s="4"/>
      <c r="O26" s="4"/>
      <c r="P26" s="4"/>
      <c r="Q26" s="4"/>
      <c r="R26" s="4"/>
    </row>
    <row r="27" spans="10:18" x14ac:dyDescent="0.2">
      <c r="J27" s="4"/>
      <c r="K27" s="4"/>
      <c r="L27" s="4"/>
      <c r="M27" s="4"/>
      <c r="N27" s="4"/>
      <c r="O27" s="4"/>
      <c r="P27" s="4"/>
      <c r="Q27" s="4"/>
      <c r="R27" s="4"/>
    </row>
    <row r="28" spans="10:18" x14ac:dyDescent="0.2">
      <c r="J28" s="21"/>
      <c r="K28" s="21"/>
      <c r="L28" s="21"/>
      <c r="M28" s="4"/>
      <c r="N28" s="4"/>
      <c r="O28" s="4"/>
      <c r="P28" s="4"/>
      <c r="Q28" s="4"/>
      <c r="R28" s="4"/>
    </row>
    <row r="29" spans="10:18" x14ac:dyDescent="0.2">
      <c r="J29" s="4"/>
      <c r="K29" s="4"/>
      <c r="L29" s="4"/>
      <c r="M29" s="4"/>
      <c r="N29" s="4"/>
      <c r="O29" s="4"/>
      <c r="P29" s="4"/>
      <c r="Q29" s="4"/>
      <c r="R29" s="4"/>
    </row>
    <row r="30" spans="10:18" x14ac:dyDescent="0.2">
      <c r="J30" s="15"/>
      <c r="K30" s="15"/>
      <c r="L30" s="4"/>
      <c r="M30" s="4"/>
      <c r="N30" s="4"/>
      <c r="O30" s="4"/>
      <c r="P30" s="4"/>
      <c r="Q30" s="4"/>
      <c r="R30" s="4"/>
    </row>
    <row r="31" spans="10:18" x14ac:dyDescent="0.2">
      <c r="J31" s="4"/>
      <c r="K31" s="13"/>
      <c r="L31" s="4"/>
      <c r="M31" s="4"/>
      <c r="N31" s="4"/>
      <c r="O31" s="4"/>
      <c r="P31" s="4"/>
      <c r="Q31" s="4"/>
      <c r="R31" s="4"/>
    </row>
    <row r="32" spans="10:18" x14ac:dyDescent="0.2">
      <c r="J32" s="4"/>
      <c r="K32" s="13"/>
      <c r="L32" s="9"/>
      <c r="M32" s="4"/>
      <c r="N32" s="4"/>
      <c r="O32" s="4"/>
      <c r="P32" s="4"/>
      <c r="Q32" s="4"/>
      <c r="R32" s="4"/>
    </row>
    <row r="33" spans="10:18" x14ac:dyDescent="0.2">
      <c r="J33" s="4"/>
      <c r="K33" s="4"/>
      <c r="L33" s="9"/>
      <c r="M33" s="4"/>
      <c r="N33" s="4"/>
      <c r="O33" s="4"/>
      <c r="P33" s="4"/>
      <c r="Q33" s="4"/>
      <c r="R33" s="4"/>
    </row>
    <row r="34" spans="10:18" x14ac:dyDescent="0.2">
      <c r="J34" s="4"/>
      <c r="K34" s="4"/>
      <c r="L34" s="9"/>
      <c r="M34" s="4"/>
      <c r="N34" s="4"/>
      <c r="O34" s="4"/>
      <c r="P34" s="4"/>
      <c r="Q34" s="4"/>
      <c r="R34" s="4"/>
    </row>
    <row r="35" spans="10:18" x14ac:dyDescent="0.2">
      <c r="J35" s="4"/>
      <c r="K35" s="4"/>
      <c r="L35" s="9"/>
      <c r="M35" s="4"/>
      <c r="N35" s="4"/>
      <c r="O35" s="4"/>
      <c r="P35" s="4"/>
      <c r="Q35" s="4"/>
      <c r="R35" s="4"/>
    </row>
    <row r="36" spans="10:18" x14ac:dyDescent="0.2">
      <c r="J36" s="4"/>
      <c r="K36" s="13"/>
      <c r="L36" s="9"/>
      <c r="M36" s="4"/>
      <c r="N36" s="4"/>
      <c r="O36" s="4"/>
      <c r="P36" s="4"/>
      <c r="Q36" s="4"/>
      <c r="R36" s="4"/>
    </row>
    <row r="37" spans="10:18" x14ac:dyDescent="0.2">
      <c r="J37" s="4"/>
      <c r="K37" s="4"/>
      <c r="L37" s="9"/>
      <c r="M37" s="4"/>
      <c r="N37" s="4"/>
      <c r="O37" s="4"/>
      <c r="P37" s="4"/>
      <c r="Q37" s="4"/>
      <c r="R37" s="4"/>
    </row>
    <row r="38" spans="10:18" x14ac:dyDescent="0.2">
      <c r="J38" s="4"/>
      <c r="K38" s="4"/>
      <c r="L38" s="9"/>
      <c r="M38" s="4"/>
      <c r="N38" s="4"/>
      <c r="O38" s="4"/>
      <c r="P38" s="4"/>
      <c r="Q38" s="4"/>
      <c r="R38" s="4"/>
    </row>
    <row r="39" spans="10:18" x14ac:dyDescent="0.2">
      <c r="J39" s="4"/>
      <c r="K39" s="4"/>
      <c r="L39" s="9"/>
      <c r="M39" s="4"/>
      <c r="N39" s="4"/>
      <c r="O39" s="4"/>
      <c r="P39" s="4"/>
      <c r="Q39" s="4"/>
      <c r="R39" s="4"/>
    </row>
    <row r="40" spans="10:18" x14ac:dyDescent="0.2">
      <c r="J40" s="4"/>
      <c r="K40" s="4"/>
      <c r="L40" s="9"/>
      <c r="M40" s="4"/>
      <c r="N40" s="4"/>
      <c r="O40" s="4"/>
      <c r="P40" s="4"/>
      <c r="Q40" s="4"/>
      <c r="R40" s="4"/>
    </row>
    <row r="41" spans="10:18" x14ac:dyDescent="0.2">
      <c r="J41" s="4"/>
      <c r="K41" s="4"/>
      <c r="L41" s="9"/>
      <c r="M41" s="4"/>
      <c r="N41" s="4"/>
      <c r="O41" s="4"/>
      <c r="P41" s="4"/>
      <c r="Q41" s="4"/>
      <c r="R41" s="4"/>
    </row>
    <row r="42" spans="10:18" x14ac:dyDescent="0.2">
      <c r="J42" s="18"/>
      <c r="K42" s="18"/>
      <c r="L42" s="9"/>
      <c r="M42" s="4"/>
      <c r="N42" s="4"/>
      <c r="O42" s="4"/>
      <c r="P42" s="4"/>
      <c r="Q42" s="4"/>
      <c r="R42" s="4"/>
    </row>
    <row r="43" spans="10:18" x14ac:dyDescent="0.2">
      <c r="J43" s="4"/>
      <c r="K43" s="4"/>
      <c r="L43" s="4"/>
      <c r="M43" s="4"/>
      <c r="N43" s="4"/>
      <c r="O43" s="4"/>
      <c r="P43" s="4"/>
      <c r="Q43" s="4"/>
      <c r="R43" s="4"/>
    </row>
    <row r="44" spans="10:18" x14ac:dyDescent="0.2">
      <c r="J44" s="21"/>
      <c r="K44" s="21"/>
      <c r="L44" s="21"/>
      <c r="M44" s="4"/>
      <c r="N44" s="4"/>
      <c r="O44" s="4"/>
      <c r="P44" s="4"/>
      <c r="Q44" s="4"/>
      <c r="R44" s="4"/>
    </row>
    <row r="45" spans="10:18" x14ac:dyDescent="0.2">
      <c r="J45" s="4"/>
      <c r="K45" s="4"/>
      <c r="L45" s="4"/>
      <c r="M45" s="4"/>
      <c r="N45" s="4"/>
      <c r="O45" s="4"/>
      <c r="P45" s="4"/>
      <c r="Q45" s="4"/>
      <c r="R45" s="4"/>
    </row>
    <row r="46" spans="10:18" x14ac:dyDescent="0.2">
      <c r="J46" s="15"/>
      <c r="K46" s="15"/>
      <c r="L46" s="4"/>
      <c r="M46" s="4"/>
      <c r="N46" s="4"/>
      <c r="O46" s="4"/>
      <c r="P46" s="4"/>
      <c r="Q46" s="4"/>
      <c r="R46" s="4"/>
    </row>
    <row r="47" spans="10:18" x14ac:dyDescent="0.2">
      <c r="J47" s="4"/>
      <c r="K47" s="13"/>
      <c r="L47" s="4"/>
      <c r="M47" s="4"/>
      <c r="N47" s="4"/>
      <c r="O47" s="4"/>
      <c r="P47" s="4"/>
      <c r="Q47" s="4"/>
      <c r="R47" s="4"/>
    </row>
    <row r="48" spans="10:18" x14ac:dyDescent="0.2">
      <c r="J48" s="4"/>
      <c r="K48" s="13"/>
      <c r="L48" s="9"/>
      <c r="M48" s="4"/>
      <c r="N48" s="4"/>
      <c r="O48" s="4"/>
      <c r="P48" s="4"/>
      <c r="Q48" s="4"/>
      <c r="R48" s="4"/>
    </row>
    <row r="49" spans="1:18" x14ac:dyDescent="0.2">
      <c r="J49" s="4"/>
      <c r="K49" s="4"/>
      <c r="L49" s="9"/>
      <c r="M49" s="4"/>
      <c r="N49" s="4"/>
      <c r="O49" s="4"/>
      <c r="P49" s="4"/>
      <c r="Q49" s="4"/>
      <c r="R49" s="4"/>
    </row>
    <row r="50" spans="1:18" x14ac:dyDescent="0.2">
      <c r="J50" s="4"/>
      <c r="K50" s="4"/>
      <c r="L50" s="9"/>
      <c r="M50" s="4"/>
      <c r="N50" s="4"/>
      <c r="O50" s="4"/>
      <c r="P50" s="4"/>
      <c r="Q50" s="4"/>
      <c r="R50" s="4"/>
    </row>
    <row r="51" spans="1:18" x14ac:dyDescent="0.2">
      <c r="A51" s="24" t="s">
        <v>45</v>
      </c>
      <c r="B51" s="24"/>
      <c r="C51" s="24"/>
      <c r="D51" s="24"/>
      <c r="E51" s="24"/>
      <c r="F51" s="24"/>
      <c r="G51" s="24"/>
      <c r="J51" s="4"/>
      <c r="K51" s="4"/>
      <c r="L51" s="9"/>
      <c r="M51" s="4"/>
      <c r="N51" s="4"/>
      <c r="O51" s="4"/>
      <c r="P51" s="4"/>
      <c r="Q51" s="4"/>
      <c r="R51" s="4"/>
    </row>
    <row r="52" spans="1:18" x14ac:dyDescent="0.2">
      <c r="A52" s="24"/>
      <c r="B52" s="24"/>
      <c r="C52" s="24"/>
      <c r="D52" s="24"/>
      <c r="E52" s="24"/>
      <c r="F52" s="24"/>
      <c r="G52" s="24"/>
      <c r="J52" s="4"/>
      <c r="K52" s="13"/>
      <c r="L52" s="9"/>
      <c r="M52" s="4"/>
      <c r="N52" s="4"/>
      <c r="O52" s="4"/>
      <c r="P52" s="4"/>
      <c r="Q52" s="4"/>
      <c r="R52" s="4"/>
    </row>
    <row r="53" spans="1:18" x14ac:dyDescent="0.2">
      <c r="A53" s="24"/>
      <c r="B53" s="24"/>
      <c r="C53" s="24"/>
      <c r="D53" s="24"/>
      <c r="E53" s="24"/>
      <c r="F53" s="24"/>
      <c r="G53" s="24"/>
      <c r="J53" s="4"/>
      <c r="K53" s="4"/>
      <c r="L53" s="9"/>
      <c r="M53" s="4"/>
      <c r="N53" s="4"/>
      <c r="O53" s="4"/>
      <c r="P53" s="4"/>
      <c r="Q53" s="4"/>
      <c r="R53" s="4"/>
    </row>
    <row r="54" spans="1:18" x14ac:dyDescent="0.2">
      <c r="A54" s="24"/>
      <c r="B54" s="24"/>
      <c r="C54" s="24"/>
      <c r="D54" s="24"/>
      <c r="E54" s="24"/>
      <c r="F54" s="24"/>
      <c r="G54" s="24"/>
      <c r="J54" s="4"/>
      <c r="K54" s="4"/>
      <c r="L54" s="9"/>
      <c r="M54" s="4"/>
      <c r="N54" s="4"/>
      <c r="O54" s="4"/>
      <c r="P54" s="4"/>
      <c r="Q54" s="4"/>
      <c r="R54" s="4"/>
    </row>
    <row r="55" spans="1:18" x14ac:dyDescent="0.2">
      <c r="A55" s="24"/>
      <c r="B55" s="24"/>
      <c r="C55" s="24"/>
      <c r="D55" s="24"/>
      <c r="E55" s="24"/>
      <c r="F55" s="24"/>
      <c r="G55" s="24"/>
      <c r="J55" s="4"/>
      <c r="K55" s="4"/>
      <c r="L55" s="9"/>
      <c r="M55" s="4"/>
      <c r="N55" s="4"/>
      <c r="O55" s="4"/>
      <c r="P55" s="4"/>
      <c r="Q55" s="4"/>
      <c r="R55" s="4"/>
    </row>
    <row r="56" spans="1:18" x14ac:dyDescent="0.2">
      <c r="A56" s="24"/>
      <c r="B56" s="24"/>
      <c r="C56" s="24"/>
      <c r="D56" s="24"/>
      <c r="E56" s="24"/>
      <c r="F56" s="24"/>
      <c r="G56" s="24"/>
      <c r="J56" s="4"/>
      <c r="K56" s="4"/>
      <c r="L56" s="9"/>
      <c r="M56" s="4"/>
      <c r="N56" s="4"/>
      <c r="O56" s="4"/>
      <c r="P56" s="4"/>
      <c r="Q56" s="4"/>
      <c r="R56" s="4"/>
    </row>
    <row r="57" spans="1:18" x14ac:dyDescent="0.2">
      <c r="J57" s="4"/>
      <c r="K57" s="4"/>
      <c r="L57" s="9"/>
      <c r="M57" s="4"/>
      <c r="N57" s="4"/>
      <c r="O57" s="4"/>
      <c r="P57" s="4"/>
      <c r="Q57" s="4"/>
      <c r="R57" s="4"/>
    </row>
    <row r="58" spans="1:18" x14ac:dyDescent="0.2">
      <c r="J58" s="18"/>
      <c r="K58" s="18"/>
      <c r="L58" s="9"/>
      <c r="M58" s="4"/>
      <c r="N58" s="4"/>
      <c r="O58" s="4"/>
      <c r="P58" s="4"/>
      <c r="Q58" s="4"/>
      <c r="R58" s="4"/>
    </row>
    <row r="59" spans="1:18" x14ac:dyDescent="0.2">
      <c r="J59" s="4"/>
      <c r="K59" s="4"/>
      <c r="L59" s="4"/>
      <c r="M59" s="4"/>
      <c r="N59" s="4"/>
      <c r="O59" s="4"/>
      <c r="P59" s="4"/>
      <c r="Q59" s="4"/>
      <c r="R59" s="4"/>
    </row>
    <row r="60" spans="1:18" x14ac:dyDescent="0.2">
      <c r="J60" s="21"/>
      <c r="K60" s="21"/>
      <c r="L60" s="21"/>
      <c r="M60" s="4"/>
      <c r="N60" s="4"/>
      <c r="O60" s="4"/>
      <c r="P60" s="4"/>
      <c r="Q60" s="4"/>
      <c r="R60" s="4"/>
    </row>
    <row r="61" spans="1:18" x14ac:dyDescent="0.2">
      <c r="J61" s="4"/>
      <c r="K61" s="4"/>
      <c r="L61" s="4"/>
      <c r="M61" s="4"/>
      <c r="N61" s="4"/>
      <c r="O61" s="4"/>
      <c r="P61" s="4"/>
      <c r="Q61" s="4"/>
      <c r="R61" s="4"/>
    </row>
    <row r="62" spans="1:18" x14ac:dyDescent="0.2">
      <c r="J62" s="15"/>
      <c r="K62" s="15"/>
      <c r="L62" s="4"/>
      <c r="M62" s="4"/>
      <c r="N62" s="4"/>
      <c r="O62" s="4"/>
      <c r="P62" s="4"/>
      <c r="Q62" s="4"/>
      <c r="R62" s="4"/>
    </row>
    <row r="63" spans="1:18" x14ac:dyDescent="0.2">
      <c r="J63" s="4"/>
      <c r="K63" s="13"/>
      <c r="L63" s="4"/>
      <c r="M63" s="4"/>
      <c r="N63" s="4"/>
      <c r="O63" s="4"/>
      <c r="P63" s="4"/>
      <c r="Q63" s="4"/>
      <c r="R63" s="4"/>
    </row>
    <row r="64" spans="1:18" x14ac:dyDescent="0.2">
      <c r="J64" s="4"/>
      <c r="K64" s="13"/>
      <c r="L64" s="9"/>
      <c r="M64" s="4"/>
      <c r="N64" s="4"/>
      <c r="O64" s="4"/>
      <c r="P64" s="4"/>
      <c r="Q64" s="4"/>
      <c r="R64" s="4"/>
    </row>
    <row r="65" spans="10:18" x14ac:dyDescent="0.2">
      <c r="J65" s="4"/>
      <c r="K65" s="4"/>
      <c r="L65" s="9"/>
      <c r="M65" s="4"/>
      <c r="N65" s="4"/>
      <c r="O65" s="4"/>
      <c r="P65" s="4"/>
      <c r="Q65" s="4"/>
      <c r="R65" s="4"/>
    </row>
    <row r="66" spans="10:18" x14ac:dyDescent="0.2">
      <c r="J66" s="4"/>
      <c r="K66" s="4"/>
      <c r="L66" s="9"/>
      <c r="M66" s="4"/>
      <c r="N66" s="4"/>
      <c r="O66" s="4"/>
      <c r="P66" s="4"/>
      <c r="Q66" s="4"/>
      <c r="R66" s="4"/>
    </row>
    <row r="67" spans="10:18" x14ac:dyDescent="0.2">
      <c r="J67" s="4"/>
      <c r="K67" s="4"/>
      <c r="L67" s="9"/>
      <c r="M67" s="4"/>
      <c r="N67" s="4"/>
      <c r="O67" s="4"/>
      <c r="P67" s="4"/>
      <c r="Q67" s="4"/>
      <c r="R67" s="4"/>
    </row>
    <row r="68" spans="10:18" x14ac:dyDescent="0.2">
      <c r="J68" s="4"/>
      <c r="K68" s="13"/>
      <c r="L68" s="9"/>
      <c r="M68" s="4"/>
      <c r="N68" s="4"/>
      <c r="O68" s="4"/>
      <c r="P68" s="4"/>
      <c r="Q68" s="4"/>
      <c r="R68" s="4"/>
    </row>
    <row r="69" spans="10:18" x14ac:dyDescent="0.2">
      <c r="J69" s="4"/>
      <c r="K69" s="4"/>
      <c r="L69" s="9"/>
      <c r="M69" s="4"/>
      <c r="N69" s="4"/>
      <c r="O69" s="4"/>
      <c r="P69" s="4"/>
      <c r="Q69" s="4"/>
      <c r="R69" s="4"/>
    </row>
    <row r="70" spans="10:18" x14ac:dyDescent="0.2">
      <c r="J70" s="4"/>
      <c r="K70" s="4"/>
      <c r="L70" s="9"/>
      <c r="M70" s="4"/>
      <c r="N70" s="4"/>
      <c r="O70" s="4"/>
      <c r="P70" s="4"/>
      <c r="Q70" s="4"/>
      <c r="R70" s="4"/>
    </row>
    <row r="71" spans="10:18" x14ac:dyDescent="0.2">
      <c r="J71" s="4"/>
      <c r="K71" s="4"/>
      <c r="L71" s="9"/>
      <c r="M71" s="4"/>
      <c r="N71" s="4"/>
      <c r="O71" s="4"/>
      <c r="P71" s="4"/>
      <c r="Q71" s="4"/>
      <c r="R71" s="4"/>
    </row>
    <row r="72" spans="10:18" x14ac:dyDescent="0.2">
      <c r="J72" s="4"/>
      <c r="K72" s="4"/>
      <c r="L72" s="9"/>
      <c r="M72" s="4"/>
      <c r="N72" s="4"/>
      <c r="O72" s="4"/>
      <c r="P72" s="4"/>
      <c r="Q72" s="4"/>
      <c r="R72" s="4"/>
    </row>
    <row r="73" spans="10:18" x14ac:dyDescent="0.2">
      <c r="J73" s="4"/>
      <c r="K73" s="4"/>
      <c r="L73" s="9"/>
      <c r="M73" s="4"/>
      <c r="N73" s="4"/>
      <c r="O73" s="4"/>
      <c r="P73" s="4"/>
      <c r="Q73" s="4"/>
      <c r="R73" s="4"/>
    </row>
    <row r="74" spans="10:18" x14ac:dyDescent="0.2">
      <c r="J74" s="18"/>
      <c r="K74" s="18"/>
      <c r="L74" s="9"/>
      <c r="M74" s="4"/>
      <c r="N74" s="4"/>
      <c r="O74" s="4"/>
      <c r="P74" s="4"/>
      <c r="Q74" s="4"/>
      <c r="R74" s="4"/>
    </row>
    <row r="75" spans="10:18" x14ac:dyDescent="0.2">
      <c r="J75" s="4"/>
      <c r="K75" s="4"/>
      <c r="L75" s="4"/>
      <c r="M75" s="4"/>
      <c r="N75" s="4"/>
      <c r="O75" s="4"/>
      <c r="P75" s="4"/>
      <c r="Q75" s="4"/>
      <c r="R75" s="4"/>
    </row>
    <row r="76" spans="10:18" x14ac:dyDescent="0.2">
      <c r="J76" s="9"/>
      <c r="K76" s="9"/>
      <c r="L76" s="9"/>
      <c r="M76" s="4"/>
      <c r="N76" s="4"/>
      <c r="O76" s="4"/>
      <c r="P76" s="4"/>
      <c r="Q76" s="4"/>
      <c r="R76" s="4"/>
    </row>
    <row r="77" spans="10:18" x14ac:dyDescent="0.2">
      <c r="J77" s="4"/>
      <c r="K77" s="4"/>
      <c r="L77" s="4"/>
      <c r="M77" s="4"/>
      <c r="N77" s="4"/>
      <c r="O77" s="4"/>
      <c r="P77" s="4"/>
      <c r="Q77" s="4"/>
      <c r="R77" s="4"/>
    </row>
    <row r="78" spans="10:18" x14ac:dyDescent="0.2">
      <c r="J78" s="4"/>
      <c r="K78" s="4"/>
      <c r="L78" s="4"/>
      <c r="M78" s="4"/>
      <c r="N78" s="4"/>
      <c r="O78" s="4"/>
      <c r="P78" s="4"/>
      <c r="Q78" s="4"/>
      <c r="R78" s="4"/>
    </row>
    <row r="79" spans="10:18" x14ac:dyDescent="0.2">
      <c r="J79" s="4"/>
      <c r="K79" s="4"/>
      <c r="L79" s="4"/>
      <c r="M79" s="4"/>
      <c r="N79" s="4"/>
      <c r="O79" s="4"/>
      <c r="P79" s="4"/>
      <c r="Q79" s="4"/>
      <c r="R79" s="4"/>
    </row>
    <row r="80" spans="10:18" x14ac:dyDescent="0.2">
      <c r="J80" s="4"/>
      <c r="K80" s="4"/>
      <c r="L80" s="4"/>
      <c r="M80" s="4"/>
      <c r="N80" s="4"/>
      <c r="O80" s="4"/>
      <c r="P80" s="4"/>
      <c r="Q80" s="4"/>
      <c r="R80" s="4"/>
    </row>
    <row r="81" spans="10:18" x14ac:dyDescent="0.2">
      <c r="J81" s="4"/>
      <c r="K81" s="4"/>
      <c r="L81" s="4"/>
      <c r="M81" s="4"/>
      <c r="N81" s="4"/>
      <c r="O81" s="4"/>
      <c r="P81" s="4"/>
      <c r="Q81" s="4"/>
      <c r="R81" s="4"/>
    </row>
    <row r="82" spans="10:18" x14ac:dyDescent="0.2">
      <c r="J82" s="4"/>
      <c r="K82" s="4"/>
      <c r="L82" s="4"/>
      <c r="M82" s="4"/>
      <c r="N82" s="4"/>
      <c r="O82" s="4"/>
      <c r="P82" s="4"/>
      <c r="Q82" s="4"/>
      <c r="R82" s="4"/>
    </row>
    <row r="83" spans="10:18" x14ac:dyDescent="0.2">
      <c r="J83" s="4"/>
      <c r="K83" s="4"/>
      <c r="L83" s="4"/>
      <c r="M83" s="4"/>
      <c r="N83" s="4"/>
      <c r="O83" s="4"/>
      <c r="P83" s="4"/>
      <c r="Q83" s="4"/>
      <c r="R83" s="4"/>
    </row>
    <row r="84" spans="10:18" x14ac:dyDescent="0.2">
      <c r="J84" s="4"/>
      <c r="K84" s="4"/>
      <c r="L84" s="4"/>
      <c r="M84" s="4"/>
      <c r="N84" s="4"/>
      <c r="O84" s="4"/>
      <c r="P84" s="4"/>
      <c r="Q84" s="4"/>
      <c r="R84" s="4"/>
    </row>
  </sheetData>
  <mergeCells count="4">
    <mergeCell ref="J28:L28"/>
    <mergeCell ref="J44:L44"/>
    <mergeCell ref="A51:G56"/>
    <mergeCell ref="J60:L60"/>
  </mergeCells>
  <pageMargins left="0.75" right="0.75" top="1" bottom="1" header="0.5" footer="0.5"/>
  <pageSetup paperSize="9" orientation="portrait" horizontalDpi="4294967292" verticalDpi="4294967292"/>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
  <sheetViews>
    <sheetView showGridLines="0" zoomScaleNormal="100" zoomScalePageLayoutView="145" workbookViewId="0">
      <selection activeCell="P25" sqref="P25"/>
    </sheetView>
  </sheetViews>
  <sheetFormatPr defaultColWidth="10.875" defaultRowHeight="12.75" x14ac:dyDescent="0.2"/>
  <cols>
    <col min="1" max="16384" width="10.875" style="1"/>
  </cols>
  <sheetData/>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10.5</vt:lpstr>
      <vt:lpstr>10.6</vt:lpstr>
      <vt:lpstr>10.7</vt:lpstr>
      <vt:lpstr>10.8</vt:lpstr>
      <vt:lpstr>10.9</vt:lpstr>
      <vt:lpstr>10.10</vt:lpstr>
      <vt:lpstr>10.14</vt:lpstr>
      <vt:lpstr>10.15</vt:lpstr>
      <vt:lpstr>10.16</vt:lpstr>
      <vt:lpstr>10.17</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Eugenio Jose Silva Bitti</cp:lastModifiedBy>
  <dcterms:created xsi:type="dcterms:W3CDTF">2015-03-08T18:55:46Z</dcterms:created>
  <dcterms:modified xsi:type="dcterms:W3CDTF">2022-11-03T13:22:34Z</dcterms:modified>
</cp:coreProperties>
</file>