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diego\Downloads\"/>
    </mc:Choice>
  </mc:AlternateContent>
  <xr:revisionPtr revIDLastSave="0" documentId="13_ncr:1_{FB593C30-1CD4-40F9-B6EA-5898C1F467C9}" xr6:coauthVersionLast="47" xr6:coauthVersionMax="47" xr10:uidLastSave="{00000000-0000-0000-0000-000000000000}"/>
  <bookViews>
    <workbookView xWindow="-108" yWindow="-108" windowWidth="30936" windowHeight="12576" xr2:uid="{00000000-000D-0000-FFFF-FFFF00000000}"/>
  </bookViews>
  <sheets>
    <sheet name="Página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4" i="1" l="1"/>
  <c r="V27" i="1"/>
  <c r="S27" i="1"/>
  <c r="W27" i="1" s="1"/>
  <c r="P27" i="1"/>
  <c r="V26" i="1"/>
  <c r="S26" i="1"/>
  <c r="P26" i="1"/>
  <c r="V25" i="1"/>
  <c r="S25" i="1"/>
  <c r="P25" i="1"/>
  <c r="V24" i="1"/>
  <c r="S24" i="1"/>
  <c r="P24" i="1"/>
  <c r="V23" i="1"/>
  <c r="S23" i="1"/>
  <c r="W23" i="1" s="1"/>
  <c r="B23" i="1" s="1"/>
  <c r="P23" i="1"/>
  <c r="V22" i="1"/>
  <c r="S22" i="1"/>
  <c r="P22" i="1"/>
  <c r="V21" i="1"/>
  <c r="S21" i="1"/>
  <c r="P21" i="1"/>
  <c r="V20" i="1"/>
  <c r="S20" i="1"/>
  <c r="P20" i="1"/>
  <c r="W20" i="1" s="1"/>
  <c r="V19" i="1"/>
  <c r="S19" i="1"/>
  <c r="W19" i="1" s="1"/>
  <c r="B19" i="1" s="1"/>
  <c r="P19" i="1"/>
  <c r="V18" i="1"/>
  <c r="S18" i="1"/>
  <c r="P18" i="1"/>
  <c r="V17" i="1"/>
  <c r="S17" i="1"/>
  <c r="P17" i="1"/>
  <c r="V16" i="1"/>
  <c r="S16" i="1"/>
  <c r="P16" i="1"/>
  <c r="W16" i="1" s="1"/>
  <c r="W15" i="1"/>
  <c r="V15" i="1"/>
  <c r="S15" i="1"/>
  <c r="P15" i="1"/>
  <c r="V14" i="1"/>
  <c r="S14" i="1"/>
  <c r="P14" i="1"/>
  <c r="W14" i="1" s="1"/>
  <c r="V13" i="1"/>
  <c r="S13" i="1"/>
  <c r="P13" i="1"/>
  <c r="W13" i="1" s="1"/>
  <c r="V12" i="1"/>
  <c r="S12" i="1"/>
  <c r="P12" i="1"/>
  <c r="W12" i="1" s="1"/>
  <c r="B12" i="1" s="1"/>
  <c r="V11" i="1"/>
  <c r="S11" i="1"/>
  <c r="P11" i="1"/>
  <c r="W11" i="1" s="1"/>
  <c r="V10" i="1"/>
  <c r="S10" i="1"/>
  <c r="P10" i="1"/>
  <c r="V9" i="1"/>
  <c r="S9" i="1"/>
  <c r="P9" i="1"/>
  <c r="W9" i="1" s="1"/>
  <c r="V8" i="1"/>
  <c r="S8" i="1"/>
  <c r="P8" i="1"/>
  <c r="V7" i="1"/>
  <c r="S7" i="1"/>
  <c r="P7" i="1"/>
  <c r="V6" i="1"/>
  <c r="S6" i="1"/>
  <c r="P6" i="1"/>
  <c r="W6" i="1" s="1"/>
  <c r="V5" i="1"/>
  <c r="S5" i="1"/>
  <c r="P5" i="1"/>
  <c r="W5" i="1" s="1"/>
  <c r="S4" i="1"/>
  <c r="P4" i="1"/>
  <c r="W4" i="1" s="1"/>
  <c r="B5" i="1" l="1"/>
  <c r="B9" i="1"/>
  <c r="B13" i="1"/>
  <c r="W18" i="1"/>
  <c r="W26" i="1"/>
  <c r="B26" i="1" s="1"/>
  <c r="W10" i="1"/>
  <c r="B10" i="1" s="1"/>
  <c r="W17" i="1"/>
  <c r="B17" i="1" s="1"/>
  <c r="W21" i="1"/>
  <c r="B21" i="1" s="1"/>
  <c r="W25" i="1"/>
  <c r="B25" i="1" s="1"/>
  <c r="W7" i="1"/>
  <c r="B7" i="1" s="1"/>
  <c r="B20" i="1"/>
  <c r="B14" i="1"/>
  <c r="W22" i="1"/>
  <c r="B22" i="1" s="1"/>
  <c r="B15" i="1"/>
  <c r="B16" i="1"/>
  <c r="B11" i="1"/>
  <c r="B18" i="1"/>
  <c r="W24" i="1"/>
  <c r="B24" i="1" s="1"/>
  <c r="B6" i="1"/>
  <c r="W8" i="1"/>
  <c r="B4" i="1"/>
  <c r="B8" i="1"/>
  <c r="B27" i="1"/>
</calcChain>
</file>

<file path=xl/sharedStrings.xml><?xml version="1.0" encoding="utf-8"?>
<sst xmlns="http://schemas.openxmlformats.org/spreadsheetml/2006/main" count="70" uniqueCount="66">
  <si>
    <t>Nome</t>
  </si>
  <si>
    <t>MÉDIA FINAL</t>
  </si>
  <si>
    <t>Resenha 01</t>
  </si>
  <si>
    <t>Atividade 01</t>
  </si>
  <si>
    <t>Resenha 02</t>
  </si>
  <si>
    <t>Resenha 03</t>
  </si>
  <si>
    <t>Resenha 04</t>
  </si>
  <si>
    <t>Atividade 02</t>
  </si>
  <si>
    <t>Atividade 03</t>
  </si>
  <si>
    <t>Atividade 04</t>
  </si>
  <si>
    <t>Folheto/Folder</t>
  </si>
  <si>
    <t>Gravação</t>
  </si>
  <si>
    <t>Relatório Parte: 01 (Monitor)</t>
  </si>
  <si>
    <t>Relatório Parte: 02 (Monitor)</t>
  </si>
  <si>
    <t>Nota Relatório (Monitor)</t>
  </si>
  <si>
    <t>Relatório Parte: 01 (Docente)</t>
  </si>
  <si>
    <t>Relatório Parte: 02 (Docente)</t>
  </si>
  <si>
    <t>Nota Relatório (Docente)</t>
  </si>
  <si>
    <t>Nota Relatório Individual (Docente)</t>
  </si>
  <si>
    <t>MÉDIA DAS ATIVIDADES</t>
  </si>
  <si>
    <t>MÉDIA DOS RELATÓRIOS</t>
  </si>
  <si>
    <t>Descritor</t>
  </si>
  <si>
    <t>Módulo Teórico de Risco</t>
  </si>
  <si>
    <t>Módulo Elaboração do Mini Curso (Intervenção)</t>
  </si>
  <si>
    <t>Relatório Geral</t>
  </si>
  <si>
    <t>Média do Relatório Geral*0,5 + Nota Relatório Individual*0,1 + Média das Atividades*0,4</t>
  </si>
  <si>
    <t>Risco e Cidadania</t>
  </si>
  <si>
    <t>Superando o Dilema das Redes</t>
  </si>
  <si>
    <t>Percepção de Risco</t>
  </si>
  <si>
    <t>Educar na Sociedade de Risco</t>
  </si>
  <si>
    <t>Diagrama Cynefin</t>
  </si>
  <si>
    <t>Caracterização de Problemas Cynefin</t>
  </si>
  <si>
    <t>Situação Problema (Mini Curso)</t>
  </si>
  <si>
    <t>Reelaboração da Situação Problema (Mini Curso)</t>
  </si>
  <si>
    <t>Folder/Folheto do Mini Curso</t>
  </si>
  <si>
    <t>Gravação da Intervenção</t>
  </si>
  <si>
    <t>Conteúdo (até 25 pontos)</t>
  </si>
  <si>
    <t>Forma (até 15 pontos)</t>
  </si>
  <si>
    <t>Nota</t>
  </si>
  <si>
    <t>Descrição da Intervenção e Descrição da Gravação</t>
  </si>
  <si>
    <t>Média das 8 Melhores Atividades</t>
  </si>
  <si>
    <t>(Nota Monitor + Nota Docente*2)/2</t>
  </si>
  <si>
    <t>Alexandre Mendonca Cardoso</t>
  </si>
  <si>
    <t>Andre Avila</t>
  </si>
  <si>
    <t>Arão Merencio da Silva</t>
  </si>
  <si>
    <t>Daniel Arnoni Mangone</t>
  </si>
  <si>
    <t>Felipe Argentieri Fontoura</t>
  </si>
  <si>
    <t>Jaíne Oliveira Alves</t>
  </si>
  <si>
    <t>Jessica Coelho Alves</t>
  </si>
  <si>
    <t>Julia Ollier Marques da Silva</t>
  </si>
  <si>
    <t>Juliana Akemi Rodrigues So</t>
  </si>
  <si>
    <t>Karen Santos Plantier</t>
  </si>
  <si>
    <t>Leticia Paixao Silva</t>
  </si>
  <si>
    <t>Lucas Limonta Zimermam</t>
  </si>
  <si>
    <t>Lucca Christian Franco da Rocha Rodrigues</t>
  </si>
  <si>
    <t>Luccas Silva</t>
  </si>
  <si>
    <t>Marcela Bertoldi Trujillo Campiteli</t>
  </si>
  <si>
    <t>Marcos Vinicius Carvalho Idrigotti</t>
  </si>
  <si>
    <t>Matheus Bellentani Marmilli</t>
  </si>
  <si>
    <t>Matheus dos Santos Marinho</t>
  </si>
  <si>
    <t>Natalia Kim</t>
  </si>
  <si>
    <t>Paulo Afonso Cardoso Junior</t>
  </si>
  <si>
    <t>Thamires Visnardi Ferreira</t>
  </si>
  <si>
    <t>Vitor Procopio Nunes</t>
  </si>
  <si>
    <t>Vivian de Lima Viana</t>
  </si>
  <si>
    <t>Viviane de Araujo Almeida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</si>
</sst>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color rgb="FF000000"/>
      <name val="Arial"/>
      <scheme val="minor"/>
    </font>
    <font>
      <b/>
      <sz val="11"/>
      <color rgb="FF000000"/>
      <name val="Calibri"/>
    </font>
    <font>
      <b/>
      <sz val="10"/>
      <color theme="1"/>
      <name val="Arial"/>
      <scheme val="minor"/>
    </font>
    <font>
      <b/>
      <sz val="11"/>
      <color theme="1"/>
      <name val="Calibri"/>
    </font>
    <font>
      <sz val="10"/>
      <color theme="1"/>
      <name val="Arial"/>
      <scheme val="minor"/>
    </font>
    <font>
      <sz val="11"/>
      <color rgb="FF000000"/>
      <name val="Calibri"/>
    </font>
    <font>
      <sz val="11"/>
      <color theme="1"/>
      <name val="Calibri"/>
    </font>
    <font>
      <sz val="10"/>
      <name val="Arial"/>
    </font>
    <font>
      <b/>
      <sz val="10"/>
      <color theme="1"/>
      <name val="Arial"/>
    </font>
    <font>
      <sz val="10"/>
      <color theme="1"/>
      <name val="Roboto"/>
    </font>
    <font>
      <sz val="11"/>
      <color rgb="FFFF0000"/>
      <name val="Calibri"/>
    </font>
    <font>
      <b/>
      <sz val="11"/>
      <color rgb="FFFF0000"/>
      <name val="Calibri"/>
    </font>
    <font>
      <sz val="11"/>
      <color rgb="FF1155CC"/>
      <name val="Inconsolata"/>
    </font>
    <font>
      <sz val="10"/>
      <color rgb="FFFF0000"/>
      <name val="Arial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9"/>
        <bgColor theme="9"/>
      </patternFill>
    </fill>
    <fill>
      <patternFill patternType="solid">
        <fgColor rgb="FF46BDC6"/>
        <bgColor rgb="FF46BDC6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3" fillId="5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10" fillId="0" borderId="0" xfId="0" applyFont="1" applyAlignment="1"/>
    <xf numFmtId="164" fontId="2" fillId="0" borderId="0" xfId="0" applyNumberFormat="1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/>
    <xf numFmtId="0" fontId="13" fillId="0" borderId="2" xfId="0" applyFont="1" applyBorder="1" applyAlignment="1"/>
    <xf numFmtId="0" fontId="13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/>
    <xf numFmtId="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2" xfId="0" applyFont="1" applyBorder="1" applyAlignment="1"/>
    <xf numFmtId="0" fontId="13" fillId="0" borderId="2" xfId="0" applyFont="1" applyBorder="1"/>
    <xf numFmtId="0" fontId="5" fillId="0" borderId="0" xfId="0" applyFont="1" applyAlignment="1"/>
    <xf numFmtId="0" fontId="5" fillId="0" borderId="1" xfId="0" applyFont="1" applyBorder="1" applyAlignment="1"/>
    <xf numFmtId="0" fontId="14" fillId="0" borderId="1" xfId="0" applyFont="1" applyBorder="1" applyAlignment="1"/>
    <xf numFmtId="0" fontId="14" fillId="0" borderId="0" xfId="0" applyFont="1" applyAlignment="1"/>
    <xf numFmtId="0" fontId="4" fillId="0" borderId="2" xfId="0" applyFont="1" applyBorder="1"/>
    <xf numFmtId="0" fontId="4" fillId="0" borderId="0" xfId="0" applyFont="1"/>
    <xf numFmtId="0" fontId="4" fillId="0" borderId="1" xfId="0" applyFont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6" fillId="2" borderId="1" xfId="0" applyFont="1" applyFill="1" applyBorder="1" applyAlignment="1">
      <alignment horizontal="center" wrapText="1"/>
    </xf>
    <xf numFmtId="0" fontId="7" fillId="0" borderId="2" xfId="0" applyFont="1" applyBorder="1"/>
    <xf numFmtId="0" fontId="5" fillId="3" borderId="0" xfId="0" applyFont="1" applyFill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2"/>
  <sheetViews>
    <sheetView tabSelected="1" workbookViewId="0">
      <pane xSplit="1" topLeftCell="B1" activePane="topRight" state="frozen"/>
      <selection pane="topRight" activeCell="T2" sqref="T2"/>
    </sheetView>
  </sheetViews>
  <sheetFormatPr defaultColWidth="12.6640625" defaultRowHeight="15.75" customHeight="1" x14ac:dyDescent="0.25"/>
  <cols>
    <col min="1" max="1" width="33.33203125" customWidth="1"/>
    <col min="2" max="2" width="24.21875" customWidth="1"/>
    <col min="10" max="10" width="16" customWidth="1"/>
    <col min="11" max="11" width="15.44140625" customWidth="1"/>
    <col min="13" max="13" width="15" customWidth="1"/>
    <col min="14" max="14" width="22.33203125" customWidth="1"/>
    <col min="15" max="15" width="18.33203125" customWidth="1"/>
    <col min="16" max="16" width="18.6640625" customWidth="1"/>
    <col min="17" max="17" width="21.77734375" customWidth="1"/>
    <col min="18" max="18" width="18.33203125" customWidth="1"/>
    <col min="21" max="21" width="15.109375" customWidth="1"/>
    <col min="22" max="22" width="14.88671875" customWidth="1"/>
    <col min="23" max="23" width="24.77734375" customWidth="1"/>
  </cols>
  <sheetData>
    <row r="1" spans="1:26" ht="52.8" x14ac:dyDescent="0.3">
      <c r="A1" s="1" t="s">
        <v>0</v>
      </c>
      <c r="B1" s="2" t="s">
        <v>1</v>
      </c>
      <c r="C1" s="3"/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6" t="s">
        <v>12</v>
      </c>
      <c r="O1" s="7" t="s">
        <v>13</v>
      </c>
      <c r="P1" s="7" t="s">
        <v>14</v>
      </c>
      <c r="Q1" s="8" t="s">
        <v>15</v>
      </c>
      <c r="R1" s="9" t="s">
        <v>16</v>
      </c>
      <c r="S1" s="10" t="s">
        <v>17</v>
      </c>
      <c r="T1" s="11" t="s">
        <v>18</v>
      </c>
      <c r="V1" s="12" t="s">
        <v>19</v>
      </c>
      <c r="W1" s="2" t="s">
        <v>20</v>
      </c>
    </row>
    <row r="2" spans="1:26" ht="14.4" x14ac:dyDescent="0.3">
      <c r="A2" s="58" t="s">
        <v>21</v>
      </c>
      <c r="B2" s="13"/>
      <c r="C2" s="65"/>
      <c r="D2" s="60" t="s">
        <v>22</v>
      </c>
      <c r="E2" s="59"/>
      <c r="F2" s="59"/>
      <c r="G2" s="59"/>
      <c r="H2" s="59"/>
      <c r="I2" s="61"/>
      <c r="J2" s="62" t="s">
        <v>23</v>
      </c>
      <c r="K2" s="59"/>
      <c r="L2" s="59"/>
      <c r="M2" s="59"/>
      <c r="N2" s="63" t="s">
        <v>24</v>
      </c>
      <c r="O2" s="59"/>
      <c r="P2" s="59"/>
      <c r="Q2" s="64" t="s">
        <v>24</v>
      </c>
      <c r="R2" s="59"/>
      <c r="S2" s="59"/>
      <c r="T2" s="16"/>
      <c r="V2" s="17"/>
      <c r="W2" s="13"/>
    </row>
    <row r="3" spans="1:26" ht="57.6" x14ac:dyDescent="0.3">
      <c r="A3" s="59"/>
      <c r="B3" s="18" t="s">
        <v>25</v>
      </c>
      <c r="C3" s="65"/>
      <c r="D3" s="14" t="s">
        <v>26</v>
      </c>
      <c r="E3" s="19" t="s">
        <v>27</v>
      </c>
      <c r="F3" s="19" t="s">
        <v>28</v>
      </c>
      <c r="G3" s="19" t="s">
        <v>29</v>
      </c>
      <c r="H3" s="19" t="s">
        <v>30</v>
      </c>
      <c r="I3" s="20" t="s">
        <v>31</v>
      </c>
      <c r="J3" s="15" t="s">
        <v>32</v>
      </c>
      <c r="K3" s="15" t="s">
        <v>33</v>
      </c>
      <c r="L3" s="15" t="s">
        <v>34</v>
      </c>
      <c r="M3" s="21" t="s">
        <v>35</v>
      </c>
      <c r="N3" s="22" t="s">
        <v>36</v>
      </c>
      <c r="O3" s="23" t="s">
        <v>37</v>
      </c>
      <c r="P3" s="24" t="s">
        <v>38</v>
      </c>
      <c r="Q3" s="25" t="s">
        <v>36</v>
      </c>
      <c r="R3" s="26" t="s">
        <v>37</v>
      </c>
      <c r="S3" s="24" t="s">
        <v>38</v>
      </c>
      <c r="T3" s="11" t="s">
        <v>39</v>
      </c>
      <c r="V3" s="18" t="s">
        <v>40</v>
      </c>
      <c r="W3" s="27" t="s">
        <v>41</v>
      </c>
    </row>
    <row r="4" spans="1:26" ht="16.2" x14ac:dyDescent="0.45">
      <c r="A4" s="28" t="s">
        <v>42</v>
      </c>
      <c r="B4" s="29">
        <f t="shared" ref="B4:B27" si="0">(V4*0.4)+(W4*0.5)+(T4*0.1)</f>
        <v>1.75</v>
      </c>
      <c r="C4" s="30"/>
      <c r="D4" s="31">
        <v>0</v>
      </c>
      <c r="E4" s="32">
        <v>0</v>
      </c>
      <c r="F4" s="32">
        <v>0</v>
      </c>
      <c r="G4" s="32">
        <v>0</v>
      </c>
      <c r="H4" s="32">
        <v>0</v>
      </c>
      <c r="I4" s="33">
        <v>0.5</v>
      </c>
      <c r="J4" s="32">
        <v>1</v>
      </c>
      <c r="K4" s="32">
        <v>1</v>
      </c>
      <c r="L4" s="32">
        <v>1</v>
      </c>
      <c r="M4" s="33">
        <v>0</v>
      </c>
      <c r="N4" s="31">
        <v>0</v>
      </c>
      <c r="O4" s="32">
        <v>0</v>
      </c>
      <c r="P4" s="34">
        <f t="shared" ref="P4:P27" si="1">((N4+O4)/40)*10</f>
        <v>0</v>
      </c>
      <c r="Q4" s="35"/>
      <c r="R4" s="36"/>
      <c r="S4" s="37">
        <f t="shared" ref="S4:S27" si="2">((Q4+R4)/40)*10</f>
        <v>0</v>
      </c>
      <c r="T4" s="38"/>
      <c r="U4" s="39"/>
      <c r="V4" s="40">
        <f>AVERAGE(F4:M4)*10</f>
        <v>4.375</v>
      </c>
      <c r="W4" s="13">
        <f t="shared" ref="W4:W27" si="3">AVERAGE(P4,S4)</f>
        <v>0</v>
      </c>
      <c r="X4" s="39"/>
      <c r="Y4" s="39"/>
      <c r="Z4" s="39"/>
    </row>
    <row r="5" spans="1:26" ht="16.2" x14ac:dyDescent="0.45">
      <c r="A5" s="41" t="s">
        <v>43</v>
      </c>
      <c r="B5" s="29">
        <f t="shared" si="0"/>
        <v>5.4625000000000004</v>
      </c>
      <c r="C5" s="42"/>
      <c r="D5" s="43">
        <v>0</v>
      </c>
      <c r="E5" s="44">
        <v>0</v>
      </c>
      <c r="F5" s="44">
        <v>0</v>
      </c>
      <c r="G5" s="44">
        <v>0</v>
      </c>
      <c r="H5" s="44">
        <v>0</v>
      </c>
      <c r="I5" s="45">
        <v>0</v>
      </c>
      <c r="J5" s="44">
        <v>1</v>
      </c>
      <c r="K5" s="44">
        <v>1</v>
      </c>
      <c r="L5" s="44">
        <v>1</v>
      </c>
      <c r="M5" s="45">
        <v>1</v>
      </c>
      <c r="N5" s="43">
        <v>14</v>
      </c>
      <c r="O5" s="44">
        <v>9</v>
      </c>
      <c r="P5" s="46">
        <f t="shared" si="1"/>
        <v>5.75</v>
      </c>
      <c r="Q5" s="47">
        <v>13</v>
      </c>
      <c r="R5" s="48">
        <v>9</v>
      </c>
      <c r="S5" s="37">
        <f t="shared" si="2"/>
        <v>5.5</v>
      </c>
      <c r="T5" s="49">
        <v>6.5</v>
      </c>
      <c r="V5" s="40">
        <f>AVERAGE(J5:M5,I5,H5,G5,F5)*10</f>
        <v>5</v>
      </c>
      <c r="W5" s="13">
        <f t="shared" si="3"/>
        <v>5.625</v>
      </c>
    </row>
    <row r="6" spans="1:26" ht="16.2" x14ac:dyDescent="0.45">
      <c r="A6" s="41" t="s">
        <v>44</v>
      </c>
      <c r="B6" s="29">
        <f t="shared" si="0"/>
        <v>6.9</v>
      </c>
      <c r="C6" s="42"/>
      <c r="D6" s="43">
        <v>1</v>
      </c>
      <c r="E6" s="44">
        <v>0</v>
      </c>
      <c r="F6" s="44">
        <v>0</v>
      </c>
      <c r="G6" s="44">
        <v>0</v>
      </c>
      <c r="H6" s="44">
        <v>1</v>
      </c>
      <c r="I6" s="45">
        <v>0</v>
      </c>
      <c r="J6" s="44">
        <v>1</v>
      </c>
      <c r="K6" s="44">
        <v>1</v>
      </c>
      <c r="L6" s="44">
        <v>1</v>
      </c>
      <c r="M6" s="45">
        <v>1</v>
      </c>
      <c r="N6" s="43">
        <v>17</v>
      </c>
      <c r="O6" s="44">
        <v>11</v>
      </c>
      <c r="P6" s="46">
        <f t="shared" si="1"/>
        <v>7</v>
      </c>
      <c r="Q6" s="47">
        <v>20</v>
      </c>
      <c r="R6" s="48">
        <v>12</v>
      </c>
      <c r="S6" s="37">
        <f t="shared" si="2"/>
        <v>8</v>
      </c>
      <c r="T6" s="49">
        <v>6.5</v>
      </c>
      <c r="V6" s="40">
        <f>AVERAGE(F6:M6)*10</f>
        <v>6.25</v>
      </c>
      <c r="W6" s="13">
        <f t="shared" si="3"/>
        <v>7.5</v>
      </c>
    </row>
    <row r="7" spans="1:26" ht="16.2" x14ac:dyDescent="0.45">
      <c r="A7" s="28" t="s">
        <v>45</v>
      </c>
      <c r="B7" s="29">
        <f t="shared" si="0"/>
        <v>0</v>
      </c>
      <c r="C7" s="30"/>
      <c r="D7" s="31">
        <v>0</v>
      </c>
      <c r="E7" s="32">
        <v>0</v>
      </c>
      <c r="F7" s="32">
        <v>0</v>
      </c>
      <c r="G7" s="32">
        <v>0</v>
      </c>
      <c r="H7" s="32">
        <v>0</v>
      </c>
      <c r="I7" s="33">
        <v>0</v>
      </c>
      <c r="J7" s="32">
        <v>0</v>
      </c>
      <c r="K7" s="32">
        <v>0</v>
      </c>
      <c r="L7" s="32">
        <v>0</v>
      </c>
      <c r="M7" s="33">
        <v>0</v>
      </c>
      <c r="N7" s="31">
        <v>0</v>
      </c>
      <c r="O7" s="32">
        <v>0</v>
      </c>
      <c r="P7" s="34">
        <f t="shared" si="1"/>
        <v>0</v>
      </c>
      <c r="Q7" s="35"/>
      <c r="R7" s="36"/>
      <c r="S7" s="37">
        <f t="shared" si="2"/>
        <v>0</v>
      </c>
      <c r="T7" s="50"/>
      <c r="U7" s="39"/>
      <c r="V7" s="40">
        <f>AVERAGE(D7:M7)*10</f>
        <v>0</v>
      </c>
      <c r="W7" s="13">
        <f t="shared" si="3"/>
        <v>0</v>
      </c>
      <c r="X7" s="39"/>
      <c r="Y7" s="39"/>
      <c r="Z7" s="39"/>
    </row>
    <row r="8" spans="1:26" ht="16.2" x14ac:dyDescent="0.45">
      <c r="A8" s="41" t="s">
        <v>46</v>
      </c>
      <c r="B8" s="29">
        <f t="shared" si="0"/>
        <v>6.9625000000000004</v>
      </c>
      <c r="C8" s="42"/>
      <c r="D8" s="43">
        <v>0</v>
      </c>
      <c r="E8" s="44">
        <v>0</v>
      </c>
      <c r="F8" s="44">
        <v>1</v>
      </c>
      <c r="G8" s="44">
        <v>1</v>
      </c>
      <c r="H8" s="44">
        <v>1</v>
      </c>
      <c r="I8" s="45">
        <v>0</v>
      </c>
      <c r="J8" s="44">
        <v>1</v>
      </c>
      <c r="K8" s="44">
        <v>1</v>
      </c>
      <c r="L8" s="44">
        <v>1</v>
      </c>
      <c r="M8" s="45">
        <v>1</v>
      </c>
      <c r="N8" s="43">
        <v>14</v>
      </c>
      <c r="O8" s="44">
        <v>9</v>
      </c>
      <c r="P8" s="46">
        <f t="shared" si="1"/>
        <v>5.75</v>
      </c>
      <c r="Q8" s="47">
        <v>13</v>
      </c>
      <c r="R8" s="48">
        <v>9</v>
      </c>
      <c r="S8" s="37">
        <f t="shared" si="2"/>
        <v>5.5</v>
      </c>
      <c r="T8" s="49">
        <v>6.5</v>
      </c>
      <c r="V8" s="40">
        <f>AVERAGE(F8:M8)*10</f>
        <v>8.75</v>
      </c>
      <c r="W8" s="13">
        <f t="shared" si="3"/>
        <v>5.625</v>
      </c>
    </row>
    <row r="9" spans="1:26" ht="16.2" x14ac:dyDescent="0.45">
      <c r="A9" s="41" t="s">
        <v>47</v>
      </c>
      <c r="B9" s="29">
        <f t="shared" si="0"/>
        <v>7.9</v>
      </c>
      <c r="C9" s="42"/>
      <c r="D9" s="43">
        <v>0</v>
      </c>
      <c r="E9" s="44">
        <v>1</v>
      </c>
      <c r="F9" s="44">
        <v>0</v>
      </c>
      <c r="G9" s="44">
        <v>0</v>
      </c>
      <c r="H9" s="44">
        <v>1</v>
      </c>
      <c r="I9" s="45">
        <v>1</v>
      </c>
      <c r="J9" s="44">
        <v>1</v>
      </c>
      <c r="K9" s="44">
        <v>1</v>
      </c>
      <c r="L9" s="44">
        <v>1</v>
      </c>
      <c r="M9" s="45">
        <v>1</v>
      </c>
      <c r="N9" s="43">
        <v>17</v>
      </c>
      <c r="O9" s="44">
        <v>11</v>
      </c>
      <c r="P9" s="46">
        <f t="shared" si="1"/>
        <v>7</v>
      </c>
      <c r="Q9" s="47">
        <v>20</v>
      </c>
      <c r="R9" s="48">
        <v>12</v>
      </c>
      <c r="S9" s="37">
        <f t="shared" si="2"/>
        <v>8</v>
      </c>
      <c r="T9" s="49">
        <v>6.5</v>
      </c>
      <c r="V9" s="40">
        <f>AVERAGE(H9:M9,E9,F9)*10</f>
        <v>8.75</v>
      </c>
      <c r="W9" s="13">
        <f t="shared" si="3"/>
        <v>7.5</v>
      </c>
    </row>
    <row r="10" spans="1:26" ht="16.2" x14ac:dyDescent="0.45">
      <c r="A10" s="41" t="s">
        <v>48</v>
      </c>
      <c r="B10" s="29">
        <f t="shared" si="0"/>
        <v>6.35</v>
      </c>
      <c r="C10" s="42"/>
      <c r="D10" s="43">
        <v>1</v>
      </c>
      <c r="E10" s="44">
        <v>1</v>
      </c>
      <c r="F10" s="44">
        <v>0</v>
      </c>
      <c r="G10" s="44">
        <v>0</v>
      </c>
      <c r="H10" s="44">
        <v>1</v>
      </c>
      <c r="I10" s="45">
        <v>0</v>
      </c>
      <c r="J10" s="44">
        <v>1</v>
      </c>
      <c r="K10" s="44">
        <v>1</v>
      </c>
      <c r="L10" s="44">
        <v>0</v>
      </c>
      <c r="M10" s="45">
        <v>1</v>
      </c>
      <c r="N10" s="43">
        <v>14</v>
      </c>
      <c r="O10" s="44">
        <v>9</v>
      </c>
      <c r="P10" s="46">
        <f t="shared" si="1"/>
        <v>5.75</v>
      </c>
      <c r="Q10" s="47">
        <v>12</v>
      </c>
      <c r="R10" s="48">
        <v>9</v>
      </c>
      <c r="S10" s="37">
        <f t="shared" si="2"/>
        <v>5.25</v>
      </c>
      <c r="T10" s="49">
        <v>6</v>
      </c>
      <c r="V10" s="40">
        <f>AVERAGE(J10:M10,I10,H10,E10,D10)*10</f>
        <v>7.5</v>
      </c>
      <c r="W10" s="13">
        <f t="shared" si="3"/>
        <v>5.5</v>
      </c>
    </row>
    <row r="11" spans="1:26" ht="16.2" x14ac:dyDescent="0.45">
      <c r="A11" s="41" t="s">
        <v>49</v>
      </c>
      <c r="B11" s="29">
        <f t="shared" si="0"/>
        <v>6.4375</v>
      </c>
      <c r="C11" s="42"/>
      <c r="D11" s="43">
        <v>0</v>
      </c>
      <c r="E11" s="44">
        <v>1</v>
      </c>
      <c r="F11" s="44">
        <v>0</v>
      </c>
      <c r="G11" s="44">
        <v>0</v>
      </c>
      <c r="H11" s="44">
        <v>1</v>
      </c>
      <c r="I11" s="45">
        <v>0</v>
      </c>
      <c r="J11" s="44">
        <v>1</v>
      </c>
      <c r="K11" s="44">
        <v>1</v>
      </c>
      <c r="L11" s="44">
        <v>0</v>
      </c>
      <c r="M11" s="45">
        <v>1</v>
      </c>
      <c r="N11" s="43">
        <v>14</v>
      </c>
      <c r="O11" s="44">
        <v>9</v>
      </c>
      <c r="P11" s="46">
        <f t="shared" si="1"/>
        <v>5.75</v>
      </c>
      <c r="Q11" s="47">
        <v>15</v>
      </c>
      <c r="R11" s="48">
        <v>13</v>
      </c>
      <c r="S11" s="37">
        <f t="shared" si="2"/>
        <v>7</v>
      </c>
      <c r="T11" s="49">
        <v>7.5</v>
      </c>
      <c r="V11" s="40">
        <f>AVERAGE(J11:M11,H11,E11,F11,G11)*10</f>
        <v>6.25</v>
      </c>
      <c r="W11" s="13">
        <f t="shared" si="3"/>
        <v>6.375</v>
      </c>
    </row>
    <row r="12" spans="1:26" ht="16.5" customHeight="1" x14ac:dyDescent="0.45">
      <c r="A12" s="41" t="s">
        <v>50</v>
      </c>
      <c r="B12" s="29">
        <f t="shared" si="0"/>
        <v>7.9</v>
      </c>
      <c r="C12" s="42"/>
      <c r="D12" s="43">
        <v>1</v>
      </c>
      <c r="E12" s="44">
        <v>1</v>
      </c>
      <c r="F12" s="44">
        <v>0</v>
      </c>
      <c r="G12" s="44">
        <v>0</v>
      </c>
      <c r="H12" s="44">
        <v>0</v>
      </c>
      <c r="I12" s="45">
        <v>1</v>
      </c>
      <c r="J12" s="44">
        <v>1</v>
      </c>
      <c r="K12" s="44">
        <v>1</v>
      </c>
      <c r="L12" s="44">
        <v>1</v>
      </c>
      <c r="M12" s="45">
        <v>1</v>
      </c>
      <c r="N12" s="43">
        <v>17</v>
      </c>
      <c r="O12" s="44">
        <v>11</v>
      </c>
      <c r="P12" s="46">
        <f t="shared" si="1"/>
        <v>7</v>
      </c>
      <c r="Q12" s="47">
        <v>20</v>
      </c>
      <c r="R12" s="48">
        <v>12</v>
      </c>
      <c r="S12" s="37">
        <f t="shared" si="2"/>
        <v>8</v>
      </c>
      <c r="T12" s="49">
        <v>6.5</v>
      </c>
      <c r="V12" s="40">
        <f>AVERAGE(J12:M12,I12,E12,D12,F12)*10</f>
        <v>8.75</v>
      </c>
      <c r="W12" s="13">
        <f t="shared" si="3"/>
        <v>7.5</v>
      </c>
    </row>
    <row r="13" spans="1:26" ht="16.2" x14ac:dyDescent="0.45">
      <c r="A13" s="41" t="s">
        <v>51</v>
      </c>
      <c r="B13" s="29">
        <f t="shared" si="0"/>
        <v>6.85</v>
      </c>
      <c r="C13" s="42"/>
      <c r="D13" s="43">
        <v>0</v>
      </c>
      <c r="E13" s="44">
        <v>1</v>
      </c>
      <c r="F13" s="44">
        <v>1</v>
      </c>
      <c r="G13" s="44">
        <v>1</v>
      </c>
      <c r="H13" s="44">
        <v>1</v>
      </c>
      <c r="I13" s="45">
        <v>0</v>
      </c>
      <c r="J13" s="44">
        <v>1</v>
      </c>
      <c r="K13" s="44">
        <v>1</v>
      </c>
      <c r="L13" s="44">
        <v>0</v>
      </c>
      <c r="M13" s="45">
        <v>1</v>
      </c>
      <c r="N13" s="43">
        <v>14</v>
      </c>
      <c r="O13" s="44">
        <v>9</v>
      </c>
      <c r="P13" s="46">
        <f t="shared" si="1"/>
        <v>5.75</v>
      </c>
      <c r="Q13" s="47">
        <v>12</v>
      </c>
      <c r="R13" s="48">
        <v>9</v>
      </c>
      <c r="S13" s="37">
        <f t="shared" si="2"/>
        <v>5.25</v>
      </c>
      <c r="T13" s="49">
        <v>6</v>
      </c>
      <c r="V13" s="40">
        <f>AVERAGE(J13:M13,H13,G13,F13,E13)*10</f>
        <v>8.75</v>
      </c>
      <c r="W13" s="13">
        <f t="shared" si="3"/>
        <v>5.5</v>
      </c>
    </row>
    <row r="14" spans="1:26" ht="16.2" x14ac:dyDescent="0.45">
      <c r="A14" s="41" t="s">
        <v>52</v>
      </c>
      <c r="B14" s="29">
        <f t="shared" si="0"/>
        <v>7.0250000000000004</v>
      </c>
      <c r="C14" s="42"/>
      <c r="D14" s="43">
        <v>1</v>
      </c>
      <c r="E14" s="44">
        <v>1</v>
      </c>
      <c r="F14" s="44">
        <v>0</v>
      </c>
      <c r="G14" s="44">
        <v>0.5</v>
      </c>
      <c r="H14" s="44">
        <v>1</v>
      </c>
      <c r="I14" s="45">
        <v>0</v>
      </c>
      <c r="J14" s="44">
        <v>1</v>
      </c>
      <c r="K14" s="44">
        <v>1</v>
      </c>
      <c r="L14" s="44">
        <v>1</v>
      </c>
      <c r="M14" s="45">
        <v>0</v>
      </c>
      <c r="N14" s="43">
        <v>17</v>
      </c>
      <c r="O14" s="44">
        <v>12</v>
      </c>
      <c r="P14" s="46">
        <f t="shared" si="1"/>
        <v>7.25</v>
      </c>
      <c r="Q14" s="47">
        <v>17</v>
      </c>
      <c r="R14" s="48">
        <v>12</v>
      </c>
      <c r="S14" s="37">
        <f t="shared" si="2"/>
        <v>7.25</v>
      </c>
      <c r="T14" s="49">
        <v>6.5</v>
      </c>
      <c r="V14" s="40">
        <f>AVERAGE(J14:M14,G14,E14,D14,F14)*10</f>
        <v>6.875</v>
      </c>
      <c r="W14" s="13">
        <f t="shared" si="3"/>
        <v>7.25</v>
      </c>
    </row>
    <row r="15" spans="1:26" ht="16.2" x14ac:dyDescent="0.45">
      <c r="A15" s="41" t="s">
        <v>53</v>
      </c>
      <c r="B15" s="29">
        <f t="shared" si="0"/>
        <v>6.2125000000000004</v>
      </c>
      <c r="C15" s="42"/>
      <c r="D15" s="43">
        <v>0</v>
      </c>
      <c r="E15" s="44">
        <v>0.5</v>
      </c>
      <c r="F15" s="44">
        <v>1</v>
      </c>
      <c r="G15" s="44">
        <v>0</v>
      </c>
      <c r="H15" s="44">
        <v>0</v>
      </c>
      <c r="I15" s="45">
        <v>0</v>
      </c>
      <c r="J15" s="44">
        <v>1</v>
      </c>
      <c r="K15" s="44">
        <v>1</v>
      </c>
      <c r="L15" s="44">
        <v>1</v>
      </c>
      <c r="M15" s="45">
        <v>1</v>
      </c>
      <c r="N15" s="43">
        <v>14</v>
      </c>
      <c r="O15" s="44">
        <v>9</v>
      </c>
      <c r="P15" s="46">
        <f t="shared" si="1"/>
        <v>5.75</v>
      </c>
      <c r="Q15" s="47">
        <v>13</v>
      </c>
      <c r="R15" s="48">
        <v>9</v>
      </c>
      <c r="S15" s="37">
        <f t="shared" si="2"/>
        <v>5.5</v>
      </c>
      <c r="T15" s="49">
        <v>6.5</v>
      </c>
      <c r="V15" s="40">
        <f>AVERAGE(J15:M15,F15,E15,D15,G15)*10</f>
        <v>6.875</v>
      </c>
      <c r="W15" s="13">
        <f t="shared" si="3"/>
        <v>5.625</v>
      </c>
    </row>
    <row r="16" spans="1:26" ht="16.2" x14ac:dyDescent="0.45">
      <c r="A16" s="41" t="s">
        <v>54</v>
      </c>
      <c r="B16" s="29">
        <f t="shared" si="0"/>
        <v>7.6875</v>
      </c>
      <c r="C16" s="42"/>
      <c r="D16" s="43">
        <v>1</v>
      </c>
      <c r="E16" s="44">
        <v>1</v>
      </c>
      <c r="F16" s="44">
        <v>1</v>
      </c>
      <c r="G16" s="44">
        <v>1</v>
      </c>
      <c r="H16" s="44">
        <v>1</v>
      </c>
      <c r="I16" s="45">
        <v>1</v>
      </c>
      <c r="J16" s="44">
        <v>1</v>
      </c>
      <c r="K16" s="44">
        <v>1</v>
      </c>
      <c r="L16" s="44">
        <v>0</v>
      </c>
      <c r="M16" s="45">
        <v>1</v>
      </c>
      <c r="N16" s="43">
        <v>14</v>
      </c>
      <c r="O16" s="44">
        <v>9</v>
      </c>
      <c r="P16" s="46">
        <f t="shared" si="1"/>
        <v>5.75</v>
      </c>
      <c r="Q16" s="47">
        <v>15</v>
      </c>
      <c r="R16" s="48">
        <v>13</v>
      </c>
      <c r="S16" s="37">
        <f t="shared" si="2"/>
        <v>7</v>
      </c>
      <c r="T16" s="49">
        <v>5</v>
      </c>
      <c r="V16" s="40">
        <f>AVERAGE(M16,K16,J16,I16,H16,G16,F16,E16)*10</f>
        <v>10</v>
      </c>
      <c r="W16" s="13">
        <f t="shared" si="3"/>
        <v>6.375</v>
      </c>
    </row>
    <row r="17" spans="1:26" ht="16.2" x14ac:dyDescent="0.45">
      <c r="A17" s="28" t="s">
        <v>55</v>
      </c>
      <c r="B17" s="29">
        <f t="shared" si="0"/>
        <v>2.5</v>
      </c>
      <c r="C17" s="30"/>
      <c r="D17" s="31">
        <v>0</v>
      </c>
      <c r="E17" s="32">
        <v>1</v>
      </c>
      <c r="F17" s="32">
        <v>1</v>
      </c>
      <c r="G17" s="32">
        <v>0</v>
      </c>
      <c r="H17" s="32">
        <v>1</v>
      </c>
      <c r="I17" s="33">
        <v>0</v>
      </c>
      <c r="J17" s="32">
        <v>1</v>
      </c>
      <c r="K17" s="32">
        <v>1</v>
      </c>
      <c r="L17" s="32">
        <v>0</v>
      </c>
      <c r="M17" s="33">
        <v>0</v>
      </c>
      <c r="N17" s="31">
        <v>0</v>
      </c>
      <c r="O17" s="32">
        <v>0</v>
      </c>
      <c r="P17" s="34">
        <f t="shared" si="1"/>
        <v>0</v>
      </c>
      <c r="Q17" s="35"/>
      <c r="R17" s="36"/>
      <c r="S17" s="37">
        <f t="shared" si="2"/>
        <v>0</v>
      </c>
      <c r="T17" s="50"/>
      <c r="U17" s="39"/>
      <c r="V17" s="40">
        <f>AVERAGE(K17,J17,H17,F17,E17,D17,G17,I17)*10</f>
        <v>6.25</v>
      </c>
      <c r="W17" s="13">
        <f t="shared" si="3"/>
        <v>0</v>
      </c>
      <c r="X17" s="39"/>
      <c r="Y17" s="39"/>
      <c r="Z17" s="39"/>
    </row>
    <row r="18" spans="1:26" ht="16.2" x14ac:dyDescent="0.45">
      <c r="A18" s="41" t="s">
        <v>56</v>
      </c>
      <c r="B18" s="29">
        <f t="shared" si="0"/>
        <v>4.95</v>
      </c>
      <c r="C18" s="42"/>
      <c r="D18" s="43">
        <v>0</v>
      </c>
      <c r="E18" s="44">
        <v>0</v>
      </c>
      <c r="F18" s="44">
        <v>0</v>
      </c>
      <c r="G18" s="44">
        <v>0</v>
      </c>
      <c r="H18" s="44">
        <v>0</v>
      </c>
      <c r="I18" s="45">
        <v>0</v>
      </c>
      <c r="J18" s="44">
        <v>1</v>
      </c>
      <c r="K18" s="44">
        <v>1</v>
      </c>
      <c r="L18" s="44">
        <v>0</v>
      </c>
      <c r="M18" s="45">
        <v>1</v>
      </c>
      <c r="N18" s="43">
        <v>14</v>
      </c>
      <c r="O18" s="44">
        <v>9</v>
      </c>
      <c r="P18" s="46">
        <f t="shared" si="1"/>
        <v>5.75</v>
      </c>
      <c r="Q18" s="47">
        <v>12</v>
      </c>
      <c r="R18" s="48">
        <v>9</v>
      </c>
      <c r="S18" s="37">
        <f t="shared" si="2"/>
        <v>5.25</v>
      </c>
      <c r="T18" s="49">
        <v>7</v>
      </c>
      <c r="V18" s="40">
        <f>AVERAGE(J18:M18,I18,H18,G18,F18)*10</f>
        <v>3.75</v>
      </c>
      <c r="W18" s="13">
        <f t="shared" si="3"/>
        <v>5.5</v>
      </c>
    </row>
    <row r="19" spans="1:26" ht="16.2" x14ac:dyDescent="0.45">
      <c r="A19" s="28" t="s">
        <v>57</v>
      </c>
      <c r="B19" s="29">
        <f t="shared" si="0"/>
        <v>0</v>
      </c>
      <c r="C19" s="30"/>
      <c r="D19" s="31">
        <v>0</v>
      </c>
      <c r="E19" s="32">
        <v>0</v>
      </c>
      <c r="F19" s="32">
        <v>0</v>
      </c>
      <c r="G19" s="32">
        <v>0</v>
      </c>
      <c r="H19" s="32">
        <v>0</v>
      </c>
      <c r="I19" s="33">
        <v>0</v>
      </c>
      <c r="J19" s="32">
        <v>0</v>
      </c>
      <c r="K19" s="32">
        <v>0</v>
      </c>
      <c r="L19" s="32">
        <v>0</v>
      </c>
      <c r="M19" s="33">
        <v>0</v>
      </c>
      <c r="N19" s="31">
        <v>0</v>
      </c>
      <c r="O19" s="32">
        <v>0</v>
      </c>
      <c r="P19" s="34">
        <f t="shared" si="1"/>
        <v>0</v>
      </c>
      <c r="Q19" s="35"/>
      <c r="R19" s="36"/>
      <c r="S19" s="37">
        <f t="shared" si="2"/>
        <v>0</v>
      </c>
      <c r="T19" s="50"/>
      <c r="U19" s="39"/>
      <c r="V19" s="40">
        <f>AVERAGE(D19:M19)*10</f>
        <v>0</v>
      </c>
      <c r="W19" s="13">
        <f t="shared" si="3"/>
        <v>0</v>
      </c>
      <c r="X19" s="39"/>
      <c r="Y19" s="39"/>
      <c r="Z19" s="39"/>
    </row>
    <row r="20" spans="1:26" ht="16.2" x14ac:dyDescent="0.45">
      <c r="A20" s="41" t="s">
        <v>58</v>
      </c>
      <c r="B20" s="29">
        <f t="shared" si="0"/>
        <v>6.7750000000000004</v>
      </c>
      <c r="C20" s="42"/>
      <c r="D20" s="43">
        <v>0</v>
      </c>
      <c r="E20" s="44">
        <v>0.5</v>
      </c>
      <c r="F20" s="44">
        <v>0</v>
      </c>
      <c r="G20" s="44">
        <v>1</v>
      </c>
      <c r="H20" s="44">
        <v>1</v>
      </c>
      <c r="I20" s="45">
        <v>0</v>
      </c>
      <c r="J20" s="44">
        <v>1</v>
      </c>
      <c r="K20" s="44">
        <v>1</v>
      </c>
      <c r="L20" s="44">
        <v>1</v>
      </c>
      <c r="M20" s="45">
        <v>1</v>
      </c>
      <c r="N20" s="43">
        <v>15</v>
      </c>
      <c r="O20" s="44">
        <v>9</v>
      </c>
      <c r="P20" s="46">
        <f t="shared" si="1"/>
        <v>6</v>
      </c>
      <c r="Q20" s="47">
        <v>13</v>
      </c>
      <c r="R20" s="48">
        <v>9</v>
      </c>
      <c r="S20" s="37">
        <f t="shared" si="2"/>
        <v>5.5</v>
      </c>
      <c r="T20" s="49">
        <v>6.5</v>
      </c>
      <c r="V20" s="40">
        <f>AVERAGE(J20:M20,H20,G20,E20,I20)*10</f>
        <v>8.125</v>
      </c>
      <c r="W20" s="13">
        <f t="shared" si="3"/>
        <v>5.75</v>
      </c>
    </row>
    <row r="21" spans="1:26" ht="16.2" x14ac:dyDescent="0.45">
      <c r="A21" s="28" t="s">
        <v>59</v>
      </c>
      <c r="B21" s="29">
        <f t="shared" si="0"/>
        <v>0</v>
      </c>
      <c r="C21" s="30"/>
      <c r="D21" s="31">
        <v>0</v>
      </c>
      <c r="E21" s="32">
        <v>0</v>
      </c>
      <c r="F21" s="32">
        <v>0</v>
      </c>
      <c r="G21" s="32">
        <v>0</v>
      </c>
      <c r="H21" s="32">
        <v>0</v>
      </c>
      <c r="I21" s="33">
        <v>0</v>
      </c>
      <c r="J21" s="32">
        <v>0</v>
      </c>
      <c r="K21" s="32">
        <v>0</v>
      </c>
      <c r="L21" s="32">
        <v>0</v>
      </c>
      <c r="M21" s="33">
        <v>0</v>
      </c>
      <c r="N21" s="31">
        <v>0</v>
      </c>
      <c r="O21" s="32">
        <v>0</v>
      </c>
      <c r="P21" s="34">
        <f t="shared" si="1"/>
        <v>0</v>
      </c>
      <c r="Q21" s="35"/>
      <c r="R21" s="36"/>
      <c r="S21" s="37">
        <f t="shared" si="2"/>
        <v>0</v>
      </c>
      <c r="T21" s="50"/>
      <c r="U21" s="39"/>
      <c r="V21" s="40">
        <f>AVERAGE(D21:M21)*10</f>
        <v>0</v>
      </c>
      <c r="W21" s="13">
        <f t="shared" si="3"/>
        <v>0</v>
      </c>
      <c r="X21" s="39"/>
      <c r="Y21" s="39"/>
      <c r="Z21" s="39"/>
    </row>
    <row r="22" spans="1:26" ht="16.2" x14ac:dyDescent="0.45">
      <c r="A22" s="41" t="s">
        <v>60</v>
      </c>
      <c r="B22" s="29">
        <f t="shared" si="0"/>
        <v>8.4</v>
      </c>
      <c r="C22" s="42"/>
      <c r="D22" s="43">
        <v>1</v>
      </c>
      <c r="E22" s="44">
        <v>1</v>
      </c>
      <c r="F22" s="44">
        <v>1</v>
      </c>
      <c r="G22" s="44">
        <v>1</v>
      </c>
      <c r="H22" s="44">
        <v>0</v>
      </c>
      <c r="I22" s="45">
        <v>0</v>
      </c>
      <c r="J22" s="44">
        <v>1</v>
      </c>
      <c r="K22" s="44">
        <v>1</v>
      </c>
      <c r="L22" s="44">
        <v>1</v>
      </c>
      <c r="M22" s="45">
        <v>1</v>
      </c>
      <c r="N22" s="43">
        <v>17</v>
      </c>
      <c r="O22" s="44">
        <v>11</v>
      </c>
      <c r="P22" s="46">
        <f t="shared" si="1"/>
        <v>7</v>
      </c>
      <c r="Q22" s="47">
        <v>20</v>
      </c>
      <c r="R22" s="48">
        <v>12</v>
      </c>
      <c r="S22" s="37">
        <f t="shared" si="2"/>
        <v>8</v>
      </c>
      <c r="T22" s="49">
        <v>6.5</v>
      </c>
      <c r="V22" s="40">
        <f>AVERAGE(J22:M22,G22,F22,E22,D22)*10</f>
        <v>10</v>
      </c>
      <c r="W22" s="13">
        <f t="shared" si="3"/>
        <v>7.5</v>
      </c>
    </row>
    <row r="23" spans="1:26" ht="16.2" x14ac:dyDescent="0.45">
      <c r="A23" s="41" t="s">
        <v>61</v>
      </c>
      <c r="B23" s="29">
        <f t="shared" si="0"/>
        <v>6.4625000000000004</v>
      </c>
      <c r="C23" s="42"/>
      <c r="D23" s="43">
        <v>0</v>
      </c>
      <c r="E23" s="44">
        <v>1</v>
      </c>
      <c r="F23" s="44">
        <v>0</v>
      </c>
      <c r="G23" s="44">
        <v>0</v>
      </c>
      <c r="H23" s="44">
        <v>1</v>
      </c>
      <c r="I23" s="45">
        <v>0</v>
      </c>
      <c r="J23" s="44">
        <v>1</v>
      </c>
      <c r="K23" s="44">
        <v>1</v>
      </c>
      <c r="L23" s="44">
        <v>1</v>
      </c>
      <c r="M23" s="45">
        <v>1</v>
      </c>
      <c r="N23" s="43">
        <v>14</v>
      </c>
      <c r="O23" s="44">
        <v>9</v>
      </c>
      <c r="P23" s="46">
        <f t="shared" si="1"/>
        <v>5.75</v>
      </c>
      <c r="Q23" s="47">
        <v>13</v>
      </c>
      <c r="R23" s="48">
        <v>9</v>
      </c>
      <c r="S23" s="37">
        <f t="shared" si="2"/>
        <v>5.5</v>
      </c>
      <c r="T23" s="49">
        <v>6.5</v>
      </c>
      <c r="V23" s="40">
        <f>AVERAGE(J23:M23,H23,E23,I23,G23)*10</f>
        <v>7.5</v>
      </c>
      <c r="W23" s="13">
        <f t="shared" si="3"/>
        <v>5.625</v>
      </c>
    </row>
    <row r="24" spans="1:26" ht="16.2" x14ac:dyDescent="0.45">
      <c r="A24" s="41" t="s">
        <v>62</v>
      </c>
      <c r="B24" s="29">
        <f t="shared" si="0"/>
        <v>7.35</v>
      </c>
      <c r="C24" s="42"/>
      <c r="D24" s="43">
        <v>1</v>
      </c>
      <c r="E24" s="44">
        <v>1</v>
      </c>
      <c r="F24" s="44">
        <v>0</v>
      </c>
      <c r="G24" s="44">
        <v>1</v>
      </c>
      <c r="H24" s="44">
        <v>1</v>
      </c>
      <c r="I24" s="45">
        <v>1</v>
      </c>
      <c r="J24" s="44">
        <v>1</v>
      </c>
      <c r="K24" s="44">
        <v>1</v>
      </c>
      <c r="L24" s="44">
        <v>0</v>
      </c>
      <c r="M24" s="45">
        <v>1</v>
      </c>
      <c r="N24" s="43">
        <v>14</v>
      </c>
      <c r="O24" s="44">
        <v>9</v>
      </c>
      <c r="P24" s="46">
        <f t="shared" si="1"/>
        <v>5.75</v>
      </c>
      <c r="Q24" s="47">
        <v>12</v>
      </c>
      <c r="R24" s="48">
        <v>9</v>
      </c>
      <c r="S24" s="37">
        <f t="shared" si="2"/>
        <v>5.25</v>
      </c>
      <c r="T24" s="49">
        <v>6</v>
      </c>
      <c r="V24" s="40">
        <f>AVERAGE(M24,K24,J24,I24,H24,G24,E24,D24)*10</f>
        <v>10</v>
      </c>
      <c r="W24" s="13">
        <f t="shared" si="3"/>
        <v>5.5</v>
      </c>
    </row>
    <row r="25" spans="1:26" ht="16.2" x14ac:dyDescent="0.45">
      <c r="A25" s="41" t="s">
        <v>63</v>
      </c>
      <c r="B25" s="29">
        <f t="shared" si="0"/>
        <v>7.4874999999999998</v>
      </c>
      <c r="C25" s="42"/>
      <c r="D25" s="43">
        <v>0</v>
      </c>
      <c r="E25" s="44">
        <v>1</v>
      </c>
      <c r="F25" s="44">
        <v>0</v>
      </c>
      <c r="G25" s="44">
        <v>1</v>
      </c>
      <c r="H25" s="44">
        <v>1</v>
      </c>
      <c r="I25" s="45">
        <v>1</v>
      </c>
      <c r="J25" s="44">
        <v>1</v>
      </c>
      <c r="K25" s="44">
        <v>1</v>
      </c>
      <c r="L25" s="44">
        <v>0</v>
      </c>
      <c r="M25" s="45">
        <v>1</v>
      </c>
      <c r="N25" s="43">
        <v>14</v>
      </c>
      <c r="O25" s="44">
        <v>9</v>
      </c>
      <c r="P25" s="46">
        <f t="shared" si="1"/>
        <v>5.75</v>
      </c>
      <c r="Q25" s="47">
        <v>15</v>
      </c>
      <c r="R25" s="48">
        <v>13</v>
      </c>
      <c r="S25" s="37">
        <f t="shared" si="2"/>
        <v>7</v>
      </c>
      <c r="T25" s="49">
        <v>8</v>
      </c>
      <c r="V25" s="40">
        <f>AVERAGE(M25,K25,J25,I25,H25,G25,E25,F25)*10</f>
        <v>8.75</v>
      </c>
      <c r="W25" s="13">
        <f t="shared" si="3"/>
        <v>6.375</v>
      </c>
    </row>
    <row r="26" spans="1:26" ht="16.2" x14ac:dyDescent="0.45">
      <c r="A26" s="28" t="s">
        <v>64</v>
      </c>
      <c r="B26" s="29">
        <f t="shared" si="0"/>
        <v>0</v>
      </c>
      <c r="C26" s="30"/>
      <c r="D26" s="31">
        <v>0</v>
      </c>
      <c r="E26" s="32">
        <v>0</v>
      </c>
      <c r="F26" s="32">
        <v>0</v>
      </c>
      <c r="G26" s="32">
        <v>0</v>
      </c>
      <c r="H26" s="32">
        <v>0</v>
      </c>
      <c r="I26" s="33">
        <v>0</v>
      </c>
      <c r="J26" s="32">
        <v>0</v>
      </c>
      <c r="K26" s="32">
        <v>0</v>
      </c>
      <c r="L26" s="32">
        <v>0</v>
      </c>
      <c r="M26" s="33">
        <v>0</v>
      </c>
      <c r="N26" s="31">
        <v>0</v>
      </c>
      <c r="O26" s="32">
        <v>0</v>
      </c>
      <c r="P26" s="34">
        <f t="shared" si="1"/>
        <v>0</v>
      </c>
      <c r="Q26" s="35"/>
      <c r="R26" s="36"/>
      <c r="S26" s="37">
        <f t="shared" si="2"/>
        <v>0</v>
      </c>
      <c r="T26" s="50"/>
      <c r="U26" s="39"/>
      <c r="V26" s="40">
        <f>AVERAGE(D26:M26)*10</f>
        <v>0</v>
      </c>
      <c r="W26" s="13">
        <f t="shared" si="3"/>
        <v>0</v>
      </c>
      <c r="X26" s="39"/>
      <c r="Y26" s="39"/>
      <c r="Z26" s="39"/>
    </row>
    <row r="27" spans="1:26" ht="16.2" x14ac:dyDescent="0.45">
      <c r="A27" s="28" t="s">
        <v>65</v>
      </c>
      <c r="B27" s="29">
        <f t="shared" si="0"/>
        <v>3.5</v>
      </c>
      <c r="C27" s="30"/>
      <c r="D27" s="31">
        <v>0</v>
      </c>
      <c r="E27" s="32">
        <v>1</v>
      </c>
      <c r="F27" s="32">
        <v>1</v>
      </c>
      <c r="G27" s="32">
        <v>1</v>
      </c>
      <c r="H27" s="32">
        <v>1</v>
      </c>
      <c r="I27" s="33">
        <v>0</v>
      </c>
      <c r="J27" s="32">
        <v>1</v>
      </c>
      <c r="K27" s="32">
        <v>1</v>
      </c>
      <c r="L27" s="32">
        <v>1</v>
      </c>
      <c r="M27" s="33">
        <v>0</v>
      </c>
      <c r="N27" s="31">
        <v>0</v>
      </c>
      <c r="O27" s="32">
        <v>0</v>
      </c>
      <c r="P27" s="34">
        <f t="shared" si="1"/>
        <v>0</v>
      </c>
      <c r="Q27" s="35"/>
      <c r="R27" s="36"/>
      <c r="S27" s="37">
        <f t="shared" si="2"/>
        <v>0</v>
      </c>
      <c r="T27" s="50"/>
      <c r="U27" s="39"/>
      <c r="V27" s="40">
        <f>AVERAGE(J27:L27,H27,G27,F27,E27,D27)*10</f>
        <v>8.75</v>
      </c>
      <c r="W27" s="13">
        <f t="shared" si="3"/>
        <v>0</v>
      </c>
      <c r="X27" s="39"/>
      <c r="Y27" s="39"/>
      <c r="Z27" s="39"/>
    </row>
    <row r="28" spans="1:26" ht="14.4" x14ac:dyDescent="0.3">
      <c r="A28" s="51"/>
      <c r="B28" s="13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2"/>
      <c r="O28" s="51"/>
      <c r="P28" s="51"/>
      <c r="Q28" s="53"/>
      <c r="R28" s="54"/>
      <c r="T28" s="55"/>
      <c r="V28" s="56"/>
      <c r="W28" s="13"/>
    </row>
    <row r="29" spans="1:26" ht="14.4" x14ac:dyDescent="0.3">
      <c r="A29" s="51"/>
      <c r="B29" s="13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2"/>
      <c r="O29" s="51"/>
      <c r="P29" s="51"/>
      <c r="Q29" s="53"/>
      <c r="R29" s="54"/>
      <c r="T29" s="55"/>
      <c r="V29" s="56"/>
      <c r="W29" s="13"/>
    </row>
    <row r="30" spans="1:26" ht="13.2" x14ac:dyDescent="0.25">
      <c r="B30" s="13"/>
      <c r="N30" s="57"/>
      <c r="Q30" s="53"/>
      <c r="R30" s="54"/>
      <c r="T30" s="55"/>
      <c r="V30" s="56"/>
      <c r="W30" s="13"/>
    </row>
    <row r="31" spans="1:26" ht="13.2" x14ac:dyDescent="0.25">
      <c r="B31" s="13"/>
      <c r="N31" s="57"/>
      <c r="Q31" s="53"/>
      <c r="R31" s="54"/>
      <c r="T31" s="55"/>
      <c r="V31" s="56"/>
      <c r="W31" s="13"/>
    </row>
    <row r="32" spans="1:26" ht="13.2" x14ac:dyDescent="0.25">
      <c r="B32" s="13"/>
      <c r="N32" s="57"/>
      <c r="Q32" s="53"/>
      <c r="R32" s="54"/>
      <c r="T32" s="55"/>
      <c r="V32" s="56"/>
      <c r="W32" s="13"/>
    </row>
    <row r="33" spans="2:23" ht="13.2" x14ac:dyDescent="0.25">
      <c r="B33" s="13"/>
      <c r="N33" s="57"/>
      <c r="Q33" s="53"/>
      <c r="R33" s="54"/>
      <c r="T33" s="55"/>
      <c r="V33" s="56"/>
      <c r="W33" s="13"/>
    </row>
    <row r="34" spans="2:23" ht="13.2" x14ac:dyDescent="0.25">
      <c r="B34" s="13"/>
      <c r="N34" s="57"/>
      <c r="Q34" s="53"/>
      <c r="R34" s="54"/>
      <c r="T34" s="55"/>
      <c r="V34" s="56"/>
      <c r="W34" s="13"/>
    </row>
    <row r="35" spans="2:23" ht="13.2" x14ac:dyDescent="0.25">
      <c r="B35" s="13"/>
      <c r="N35" s="57"/>
      <c r="Q35" s="53"/>
      <c r="R35" s="54"/>
      <c r="T35" s="55"/>
      <c r="V35" s="56"/>
      <c r="W35" s="13"/>
    </row>
    <row r="36" spans="2:23" ht="13.2" x14ac:dyDescent="0.25">
      <c r="B36" s="13"/>
      <c r="N36" s="57"/>
      <c r="Q36" s="53"/>
      <c r="R36" s="54"/>
      <c r="T36" s="55"/>
      <c r="V36" s="56"/>
      <c r="W36" s="13"/>
    </row>
    <row r="37" spans="2:23" ht="13.2" x14ac:dyDescent="0.25">
      <c r="B37" s="13"/>
      <c r="N37" s="57"/>
      <c r="Q37" s="53"/>
      <c r="R37" s="54"/>
      <c r="T37" s="55"/>
      <c r="V37" s="56"/>
      <c r="W37" s="13"/>
    </row>
    <row r="38" spans="2:23" ht="13.2" x14ac:dyDescent="0.25">
      <c r="B38" s="13"/>
      <c r="N38" s="57"/>
      <c r="Q38" s="53"/>
      <c r="R38" s="54"/>
      <c r="T38" s="55"/>
      <c r="V38" s="56"/>
      <c r="W38" s="13"/>
    </row>
    <row r="39" spans="2:23" ht="13.2" x14ac:dyDescent="0.25">
      <c r="B39" s="13"/>
      <c r="N39" s="57"/>
      <c r="Q39" s="53"/>
      <c r="R39" s="54"/>
      <c r="T39" s="55"/>
      <c r="V39" s="56"/>
      <c r="W39" s="13"/>
    </row>
    <row r="40" spans="2:23" ht="13.2" x14ac:dyDescent="0.25">
      <c r="B40" s="13"/>
      <c r="N40" s="57"/>
      <c r="Q40" s="53"/>
      <c r="R40" s="54"/>
      <c r="T40" s="55"/>
      <c r="V40" s="56"/>
      <c r="W40" s="13"/>
    </row>
    <row r="41" spans="2:23" ht="13.2" x14ac:dyDescent="0.25">
      <c r="B41" s="13"/>
      <c r="N41" s="57"/>
      <c r="Q41" s="53"/>
      <c r="R41" s="54"/>
      <c r="T41" s="55"/>
      <c r="V41" s="56"/>
      <c r="W41" s="13"/>
    </row>
    <row r="42" spans="2:23" ht="13.2" x14ac:dyDescent="0.25">
      <c r="B42" s="13"/>
      <c r="N42" s="57"/>
      <c r="Q42" s="53"/>
      <c r="R42" s="54"/>
      <c r="T42" s="55"/>
      <c r="V42" s="56"/>
      <c r="W42" s="13"/>
    </row>
    <row r="43" spans="2:23" ht="13.2" x14ac:dyDescent="0.25">
      <c r="B43" s="13"/>
      <c r="N43" s="57"/>
      <c r="Q43" s="53"/>
      <c r="R43" s="54"/>
      <c r="T43" s="55"/>
      <c r="V43" s="56"/>
      <c r="W43" s="13"/>
    </row>
    <row r="44" spans="2:23" ht="13.2" x14ac:dyDescent="0.25">
      <c r="B44" s="13"/>
      <c r="N44" s="57"/>
      <c r="Q44" s="53"/>
      <c r="R44" s="54"/>
      <c r="T44" s="55"/>
      <c r="V44" s="56"/>
      <c r="W44" s="13"/>
    </row>
    <row r="45" spans="2:23" ht="13.2" x14ac:dyDescent="0.25">
      <c r="B45" s="13"/>
      <c r="N45" s="57"/>
      <c r="Q45" s="53"/>
      <c r="R45" s="54"/>
      <c r="T45" s="55"/>
      <c r="V45" s="56"/>
      <c r="W45" s="13"/>
    </row>
    <row r="46" spans="2:23" ht="13.2" x14ac:dyDescent="0.25">
      <c r="B46" s="13"/>
      <c r="N46" s="57"/>
      <c r="Q46" s="53"/>
      <c r="R46" s="54"/>
      <c r="T46" s="55"/>
      <c r="V46" s="56"/>
      <c r="W46" s="13"/>
    </row>
    <row r="47" spans="2:23" ht="13.2" x14ac:dyDescent="0.25">
      <c r="B47" s="13"/>
      <c r="N47" s="57"/>
      <c r="Q47" s="53"/>
      <c r="R47" s="54"/>
      <c r="T47" s="55"/>
      <c r="V47" s="56"/>
      <c r="W47" s="13"/>
    </row>
    <row r="48" spans="2:23" ht="13.2" x14ac:dyDescent="0.25">
      <c r="B48" s="13"/>
      <c r="N48" s="57"/>
      <c r="Q48" s="53"/>
      <c r="R48" s="54"/>
      <c r="T48" s="55"/>
      <c r="V48" s="56"/>
      <c r="W48" s="13"/>
    </row>
    <row r="49" spans="2:23" ht="13.2" x14ac:dyDescent="0.25">
      <c r="B49" s="13"/>
      <c r="N49" s="57"/>
      <c r="Q49" s="53"/>
      <c r="R49" s="54"/>
      <c r="T49" s="55"/>
      <c r="V49" s="56"/>
      <c r="W49" s="13"/>
    </row>
    <row r="50" spans="2:23" ht="13.2" x14ac:dyDescent="0.25">
      <c r="B50" s="13"/>
      <c r="N50" s="57"/>
      <c r="Q50" s="53"/>
      <c r="R50" s="54"/>
      <c r="T50" s="55"/>
      <c r="V50" s="56"/>
      <c r="W50" s="13"/>
    </row>
    <row r="51" spans="2:23" ht="13.2" x14ac:dyDescent="0.25">
      <c r="B51" s="13"/>
      <c r="N51" s="57"/>
      <c r="Q51" s="53"/>
      <c r="R51" s="54"/>
      <c r="T51" s="55"/>
      <c r="V51" s="56"/>
      <c r="W51" s="13"/>
    </row>
    <row r="52" spans="2:23" ht="13.2" x14ac:dyDescent="0.25">
      <c r="B52" s="13"/>
      <c r="N52" s="57"/>
      <c r="Q52" s="53"/>
      <c r="R52" s="54"/>
      <c r="T52" s="55"/>
      <c r="V52" s="56"/>
      <c r="W52" s="13"/>
    </row>
    <row r="53" spans="2:23" ht="13.2" x14ac:dyDescent="0.25">
      <c r="B53" s="13"/>
      <c r="N53" s="57"/>
      <c r="Q53" s="53"/>
      <c r="R53" s="54"/>
      <c r="T53" s="55"/>
      <c r="V53" s="56"/>
      <c r="W53" s="13"/>
    </row>
    <row r="54" spans="2:23" ht="13.2" x14ac:dyDescent="0.25">
      <c r="B54" s="13"/>
      <c r="N54" s="57"/>
      <c r="Q54" s="53"/>
      <c r="R54" s="54"/>
      <c r="T54" s="55"/>
      <c r="V54" s="56"/>
      <c r="W54" s="13"/>
    </row>
    <row r="55" spans="2:23" ht="13.2" x14ac:dyDescent="0.25">
      <c r="B55" s="13"/>
      <c r="N55" s="57"/>
      <c r="Q55" s="53"/>
      <c r="R55" s="54"/>
      <c r="T55" s="55"/>
      <c r="V55" s="56"/>
      <c r="W55" s="13"/>
    </row>
    <row r="56" spans="2:23" ht="13.2" x14ac:dyDescent="0.25">
      <c r="B56" s="13"/>
      <c r="N56" s="57"/>
      <c r="Q56" s="53"/>
      <c r="R56" s="54"/>
      <c r="T56" s="55"/>
      <c r="V56" s="56"/>
      <c r="W56" s="13"/>
    </row>
    <row r="57" spans="2:23" ht="13.2" x14ac:dyDescent="0.25">
      <c r="B57" s="13"/>
      <c r="N57" s="57"/>
      <c r="Q57" s="53"/>
      <c r="R57" s="54"/>
      <c r="T57" s="55"/>
      <c r="V57" s="56"/>
      <c r="W57" s="13"/>
    </row>
    <row r="58" spans="2:23" ht="13.2" x14ac:dyDescent="0.25">
      <c r="B58" s="13"/>
      <c r="N58" s="57"/>
      <c r="Q58" s="53"/>
      <c r="R58" s="54"/>
      <c r="T58" s="55"/>
      <c r="V58" s="56"/>
      <c r="W58" s="13"/>
    </row>
    <row r="59" spans="2:23" ht="13.2" x14ac:dyDescent="0.25">
      <c r="B59" s="13"/>
      <c r="N59" s="57"/>
      <c r="Q59" s="53"/>
      <c r="R59" s="54"/>
      <c r="T59" s="55"/>
      <c r="V59" s="56"/>
      <c r="W59" s="13"/>
    </row>
    <row r="60" spans="2:23" ht="13.2" x14ac:dyDescent="0.25">
      <c r="B60" s="13"/>
      <c r="N60" s="57"/>
      <c r="Q60" s="53"/>
      <c r="R60" s="54"/>
      <c r="T60" s="55"/>
      <c r="V60" s="56"/>
      <c r="W60" s="13"/>
    </row>
    <row r="61" spans="2:23" ht="13.2" x14ac:dyDescent="0.25">
      <c r="B61" s="13"/>
      <c r="N61" s="57"/>
      <c r="Q61" s="53"/>
      <c r="R61" s="54"/>
      <c r="T61" s="55"/>
      <c r="V61" s="56"/>
      <c r="W61" s="13"/>
    </row>
    <row r="62" spans="2:23" ht="13.2" x14ac:dyDescent="0.25">
      <c r="B62" s="13"/>
      <c r="N62" s="57"/>
      <c r="Q62" s="53"/>
      <c r="R62" s="54"/>
      <c r="T62" s="55"/>
      <c r="V62" s="56"/>
      <c r="W62" s="13"/>
    </row>
    <row r="63" spans="2:23" ht="13.2" x14ac:dyDescent="0.25">
      <c r="B63" s="13"/>
      <c r="N63" s="57"/>
      <c r="Q63" s="53"/>
      <c r="R63" s="54"/>
      <c r="T63" s="55"/>
      <c r="V63" s="56"/>
      <c r="W63" s="13"/>
    </row>
    <row r="64" spans="2:23" ht="13.2" x14ac:dyDescent="0.25">
      <c r="B64" s="13"/>
      <c r="N64" s="57"/>
      <c r="Q64" s="53"/>
      <c r="R64" s="54"/>
      <c r="T64" s="55"/>
      <c r="V64" s="56"/>
      <c r="W64" s="13"/>
    </row>
    <row r="65" spans="2:23" ht="13.2" x14ac:dyDescent="0.25">
      <c r="B65" s="13"/>
      <c r="N65" s="57"/>
      <c r="Q65" s="53"/>
      <c r="R65" s="54"/>
      <c r="T65" s="55"/>
      <c r="V65" s="56"/>
      <c r="W65" s="13"/>
    </row>
    <row r="66" spans="2:23" ht="13.2" x14ac:dyDescent="0.25">
      <c r="B66" s="13"/>
      <c r="N66" s="57"/>
      <c r="Q66" s="53"/>
      <c r="R66" s="54"/>
      <c r="T66" s="55"/>
      <c r="V66" s="56"/>
      <c r="W66" s="13"/>
    </row>
    <row r="67" spans="2:23" ht="13.2" x14ac:dyDescent="0.25">
      <c r="B67" s="13"/>
      <c r="N67" s="57"/>
      <c r="Q67" s="53"/>
      <c r="R67" s="54"/>
      <c r="T67" s="55"/>
      <c r="V67" s="56"/>
      <c r="W67" s="13"/>
    </row>
    <row r="68" spans="2:23" ht="13.2" x14ac:dyDescent="0.25">
      <c r="B68" s="13"/>
      <c r="N68" s="57"/>
      <c r="Q68" s="53"/>
      <c r="R68" s="54"/>
      <c r="T68" s="55"/>
      <c r="V68" s="56"/>
      <c r="W68" s="13"/>
    </row>
    <row r="69" spans="2:23" ht="13.2" x14ac:dyDescent="0.25">
      <c r="B69" s="13"/>
      <c r="N69" s="57"/>
      <c r="Q69" s="53"/>
      <c r="R69" s="54"/>
      <c r="T69" s="55"/>
      <c r="V69" s="56"/>
      <c r="W69" s="13"/>
    </row>
    <row r="70" spans="2:23" ht="13.2" x14ac:dyDescent="0.25">
      <c r="B70" s="13"/>
      <c r="N70" s="57"/>
      <c r="Q70" s="53"/>
      <c r="R70" s="54"/>
      <c r="T70" s="55"/>
      <c r="V70" s="56"/>
      <c r="W70" s="13"/>
    </row>
    <row r="71" spans="2:23" ht="13.2" x14ac:dyDescent="0.25">
      <c r="B71" s="13"/>
      <c r="N71" s="57"/>
      <c r="Q71" s="53"/>
      <c r="R71" s="54"/>
      <c r="T71" s="55"/>
      <c r="V71" s="56"/>
      <c r="W71" s="13"/>
    </row>
    <row r="72" spans="2:23" ht="13.2" x14ac:dyDescent="0.25">
      <c r="B72" s="13"/>
      <c r="N72" s="57"/>
      <c r="Q72" s="53"/>
      <c r="R72" s="54"/>
      <c r="T72" s="55"/>
      <c r="V72" s="56"/>
      <c r="W72" s="13"/>
    </row>
    <row r="73" spans="2:23" ht="13.2" x14ac:dyDescent="0.25">
      <c r="B73" s="13"/>
      <c r="N73" s="57"/>
      <c r="Q73" s="53"/>
      <c r="R73" s="54"/>
      <c r="T73" s="55"/>
      <c r="V73" s="56"/>
      <c r="W73" s="13"/>
    </row>
    <row r="74" spans="2:23" ht="13.2" x14ac:dyDescent="0.25">
      <c r="B74" s="13"/>
      <c r="N74" s="57"/>
      <c r="Q74" s="53"/>
      <c r="R74" s="54"/>
      <c r="T74" s="55"/>
      <c r="V74" s="56"/>
      <c r="W74" s="13"/>
    </row>
    <row r="75" spans="2:23" ht="13.2" x14ac:dyDescent="0.25">
      <c r="B75" s="13"/>
      <c r="N75" s="57"/>
      <c r="Q75" s="53"/>
      <c r="R75" s="54"/>
      <c r="T75" s="55"/>
      <c r="V75" s="56"/>
      <c r="W75" s="13"/>
    </row>
    <row r="76" spans="2:23" ht="13.2" x14ac:dyDescent="0.25">
      <c r="B76" s="13"/>
      <c r="N76" s="57"/>
      <c r="Q76" s="53"/>
      <c r="R76" s="54"/>
      <c r="T76" s="55"/>
      <c r="V76" s="56"/>
      <c r="W76" s="13"/>
    </row>
    <row r="77" spans="2:23" ht="13.2" x14ac:dyDescent="0.25">
      <c r="B77" s="13"/>
      <c r="N77" s="57"/>
      <c r="Q77" s="53"/>
      <c r="R77" s="54"/>
      <c r="T77" s="55"/>
      <c r="V77" s="56"/>
      <c r="W77" s="13"/>
    </row>
    <row r="78" spans="2:23" ht="13.2" x14ac:dyDescent="0.25">
      <c r="B78" s="13"/>
      <c r="N78" s="57"/>
      <c r="Q78" s="53"/>
      <c r="R78" s="54"/>
      <c r="T78" s="55"/>
      <c r="V78" s="56"/>
      <c r="W78" s="13"/>
    </row>
    <row r="79" spans="2:23" ht="13.2" x14ac:dyDescent="0.25">
      <c r="B79" s="13"/>
      <c r="N79" s="57"/>
      <c r="Q79" s="53"/>
      <c r="R79" s="54"/>
      <c r="T79" s="55"/>
      <c r="V79" s="56"/>
      <c r="W79" s="13"/>
    </row>
    <row r="80" spans="2:23" ht="13.2" x14ac:dyDescent="0.25">
      <c r="B80" s="13"/>
      <c r="N80" s="57"/>
      <c r="Q80" s="53"/>
      <c r="R80" s="54"/>
      <c r="T80" s="55"/>
      <c r="V80" s="56"/>
      <c r="W80" s="13"/>
    </row>
    <row r="81" spans="2:23" ht="13.2" x14ac:dyDescent="0.25">
      <c r="B81" s="13"/>
      <c r="N81" s="57"/>
      <c r="Q81" s="53"/>
      <c r="R81" s="54"/>
      <c r="T81" s="55"/>
      <c r="V81" s="56"/>
      <c r="W81" s="13"/>
    </row>
    <row r="82" spans="2:23" ht="13.2" x14ac:dyDescent="0.25">
      <c r="B82" s="13"/>
      <c r="N82" s="57"/>
      <c r="Q82" s="53"/>
      <c r="R82" s="54"/>
      <c r="T82" s="55"/>
      <c r="V82" s="56"/>
      <c r="W82" s="13"/>
    </row>
    <row r="83" spans="2:23" ht="13.2" x14ac:dyDescent="0.25">
      <c r="B83" s="13"/>
      <c r="N83" s="57"/>
      <c r="Q83" s="53"/>
      <c r="R83" s="54"/>
      <c r="T83" s="55"/>
      <c r="V83" s="56"/>
      <c r="W83" s="13"/>
    </row>
    <row r="84" spans="2:23" ht="13.2" x14ac:dyDescent="0.25">
      <c r="B84" s="13"/>
      <c r="N84" s="57"/>
      <c r="Q84" s="53"/>
      <c r="R84" s="54"/>
      <c r="T84" s="55"/>
      <c r="V84" s="56"/>
      <c r="W84" s="13"/>
    </row>
    <row r="85" spans="2:23" ht="13.2" x14ac:dyDescent="0.25">
      <c r="B85" s="13"/>
      <c r="N85" s="57"/>
      <c r="Q85" s="53"/>
      <c r="R85" s="54"/>
      <c r="T85" s="55"/>
      <c r="V85" s="56"/>
      <c r="W85" s="13"/>
    </row>
    <row r="86" spans="2:23" ht="13.2" x14ac:dyDescent="0.25">
      <c r="B86" s="13"/>
      <c r="N86" s="57"/>
      <c r="Q86" s="53"/>
      <c r="R86" s="54"/>
      <c r="T86" s="55"/>
      <c r="V86" s="56"/>
      <c r="W86" s="13"/>
    </row>
    <row r="87" spans="2:23" ht="13.2" x14ac:dyDescent="0.25">
      <c r="B87" s="13"/>
      <c r="N87" s="57"/>
      <c r="Q87" s="53"/>
      <c r="R87" s="54"/>
      <c r="T87" s="55"/>
      <c r="V87" s="56"/>
      <c r="W87" s="13"/>
    </row>
    <row r="88" spans="2:23" ht="13.2" x14ac:dyDescent="0.25">
      <c r="B88" s="13"/>
      <c r="N88" s="57"/>
      <c r="Q88" s="53"/>
      <c r="R88" s="54"/>
      <c r="T88" s="55"/>
      <c r="V88" s="56"/>
      <c r="W88" s="13"/>
    </row>
    <row r="89" spans="2:23" ht="13.2" x14ac:dyDescent="0.25">
      <c r="B89" s="13"/>
      <c r="N89" s="57"/>
      <c r="Q89" s="53"/>
      <c r="R89" s="54"/>
      <c r="T89" s="55"/>
      <c r="V89" s="56"/>
      <c r="W89" s="13"/>
    </row>
    <row r="90" spans="2:23" ht="13.2" x14ac:dyDescent="0.25">
      <c r="B90" s="13"/>
      <c r="N90" s="57"/>
      <c r="Q90" s="53"/>
      <c r="R90" s="54"/>
      <c r="T90" s="55"/>
      <c r="V90" s="56"/>
      <c r="W90" s="13"/>
    </row>
    <row r="91" spans="2:23" ht="13.2" x14ac:dyDescent="0.25">
      <c r="B91" s="13"/>
      <c r="N91" s="57"/>
      <c r="Q91" s="53"/>
      <c r="R91" s="54"/>
      <c r="T91" s="55"/>
      <c r="V91" s="56"/>
      <c r="W91" s="13"/>
    </row>
    <row r="92" spans="2:23" ht="13.2" x14ac:dyDescent="0.25">
      <c r="B92" s="13"/>
      <c r="N92" s="57"/>
      <c r="Q92" s="53"/>
      <c r="R92" s="54"/>
      <c r="T92" s="55"/>
      <c r="V92" s="56"/>
      <c r="W92" s="13"/>
    </row>
    <row r="93" spans="2:23" ht="13.2" x14ac:dyDescent="0.25">
      <c r="B93" s="13"/>
      <c r="N93" s="57"/>
      <c r="Q93" s="53"/>
      <c r="R93" s="54"/>
      <c r="T93" s="55"/>
      <c r="V93" s="56"/>
      <c r="W93" s="13"/>
    </row>
    <row r="94" spans="2:23" ht="13.2" x14ac:dyDescent="0.25">
      <c r="B94" s="13"/>
      <c r="N94" s="57"/>
      <c r="Q94" s="53"/>
      <c r="R94" s="54"/>
      <c r="T94" s="55"/>
      <c r="V94" s="56"/>
      <c r="W94" s="13"/>
    </row>
    <row r="95" spans="2:23" ht="13.2" x14ac:dyDescent="0.25">
      <c r="B95" s="13"/>
      <c r="N95" s="57"/>
      <c r="Q95" s="53"/>
      <c r="R95" s="54"/>
      <c r="T95" s="55"/>
      <c r="V95" s="56"/>
      <c r="W95" s="13"/>
    </row>
    <row r="96" spans="2:23" ht="13.2" x14ac:dyDescent="0.25">
      <c r="B96" s="13"/>
      <c r="N96" s="57"/>
      <c r="Q96" s="53"/>
      <c r="R96" s="54"/>
      <c r="T96" s="55"/>
      <c r="V96" s="56"/>
      <c r="W96" s="13"/>
    </row>
    <row r="97" spans="2:23" ht="13.2" x14ac:dyDescent="0.25">
      <c r="B97" s="13"/>
      <c r="N97" s="57"/>
      <c r="Q97" s="53"/>
      <c r="R97" s="54"/>
      <c r="T97" s="55"/>
      <c r="V97" s="56"/>
      <c r="W97" s="13"/>
    </row>
    <row r="98" spans="2:23" ht="13.2" x14ac:dyDescent="0.25">
      <c r="B98" s="13"/>
      <c r="N98" s="57"/>
      <c r="Q98" s="53"/>
      <c r="R98" s="54"/>
      <c r="T98" s="55"/>
      <c r="V98" s="56"/>
      <c r="W98" s="13"/>
    </row>
    <row r="99" spans="2:23" ht="13.2" x14ac:dyDescent="0.25">
      <c r="B99" s="13"/>
      <c r="N99" s="57"/>
      <c r="Q99" s="53"/>
      <c r="R99" s="54"/>
      <c r="T99" s="55"/>
      <c r="V99" s="56"/>
      <c r="W99" s="13"/>
    </row>
    <row r="100" spans="2:23" ht="13.2" x14ac:dyDescent="0.25">
      <c r="B100" s="13"/>
      <c r="N100" s="57"/>
      <c r="Q100" s="53"/>
      <c r="R100" s="54"/>
      <c r="T100" s="55"/>
      <c r="V100" s="56"/>
      <c r="W100" s="13"/>
    </row>
    <row r="101" spans="2:23" ht="13.2" x14ac:dyDescent="0.25">
      <c r="B101" s="13"/>
      <c r="N101" s="57"/>
      <c r="Q101" s="53"/>
      <c r="R101" s="54"/>
      <c r="T101" s="55"/>
      <c r="V101" s="56"/>
      <c r="W101" s="13"/>
    </row>
    <row r="102" spans="2:23" ht="13.2" x14ac:dyDescent="0.25">
      <c r="B102" s="13"/>
      <c r="N102" s="57"/>
      <c r="Q102" s="53"/>
      <c r="R102" s="54"/>
      <c r="T102" s="55"/>
      <c r="V102" s="56"/>
      <c r="W102" s="13"/>
    </row>
    <row r="103" spans="2:23" ht="13.2" x14ac:dyDescent="0.25">
      <c r="B103" s="13"/>
      <c r="N103" s="57"/>
      <c r="Q103" s="53"/>
      <c r="R103" s="54"/>
      <c r="T103" s="55"/>
      <c r="V103" s="56"/>
      <c r="W103" s="13"/>
    </row>
    <row r="104" spans="2:23" ht="13.2" x14ac:dyDescent="0.25">
      <c r="B104" s="13"/>
      <c r="N104" s="57"/>
      <c r="Q104" s="53"/>
      <c r="R104" s="54"/>
      <c r="T104" s="55"/>
      <c r="V104" s="56"/>
      <c r="W104" s="13"/>
    </row>
    <row r="105" spans="2:23" ht="13.2" x14ac:dyDescent="0.25">
      <c r="B105" s="13"/>
      <c r="N105" s="57"/>
      <c r="Q105" s="53"/>
      <c r="R105" s="54"/>
      <c r="T105" s="55"/>
      <c r="V105" s="56"/>
      <c r="W105" s="13"/>
    </row>
    <row r="106" spans="2:23" ht="13.2" x14ac:dyDescent="0.25">
      <c r="B106" s="13"/>
      <c r="N106" s="57"/>
      <c r="Q106" s="53"/>
      <c r="R106" s="54"/>
      <c r="T106" s="55"/>
      <c r="V106" s="56"/>
      <c r="W106" s="13"/>
    </row>
    <row r="107" spans="2:23" ht="13.2" x14ac:dyDescent="0.25">
      <c r="B107" s="13"/>
      <c r="N107" s="57"/>
      <c r="Q107" s="53"/>
      <c r="R107" s="54"/>
      <c r="T107" s="55"/>
      <c r="V107" s="56"/>
      <c r="W107" s="13"/>
    </row>
    <row r="108" spans="2:23" ht="13.2" x14ac:dyDescent="0.25">
      <c r="B108" s="13"/>
      <c r="N108" s="57"/>
      <c r="Q108" s="53"/>
      <c r="R108" s="54"/>
      <c r="T108" s="55"/>
      <c r="V108" s="56"/>
      <c r="W108" s="13"/>
    </row>
    <row r="109" spans="2:23" ht="13.2" x14ac:dyDescent="0.25">
      <c r="B109" s="13"/>
      <c r="N109" s="57"/>
      <c r="Q109" s="53"/>
      <c r="R109" s="54"/>
      <c r="T109" s="55"/>
      <c r="V109" s="56"/>
      <c r="W109" s="13"/>
    </row>
    <row r="110" spans="2:23" ht="13.2" x14ac:dyDescent="0.25">
      <c r="B110" s="13"/>
      <c r="N110" s="57"/>
      <c r="Q110" s="53"/>
      <c r="R110" s="54"/>
      <c r="T110" s="55"/>
      <c r="V110" s="56"/>
      <c r="W110" s="13"/>
    </row>
    <row r="111" spans="2:23" ht="13.2" x14ac:dyDescent="0.25">
      <c r="B111" s="13"/>
      <c r="N111" s="57"/>
      <c r="Q111" s="53"/>
      <c r="R111" s="54"/>
      <c r="T111" s="55"/>
      <c r="V111" s="56"/>
      <c r="W111" s="13"/>
    </row>
    <row r="112" spans="2:23" ht="13.2" x14ac:dyDescent="0.25">
      <c r="B112" s="13"/>
      <c r="N112" s="57"/>
      <c r="Q112" s="53"/>
      <c r="R112" s="54"/>
      <c r="T112" s="55"/>
      <c r="V112" s="56"/>
      <c r="W112" s="13"/>
    </row>
    <row r="113" spans="2:23" ht="13.2" x14ac:dyDescent="0.25">
      <c r="B113" s="13"/>
      <c r="N113" s="57"/>
      <c r="Q113" s="53"/>
      <c r="R113" s="54"/>
      <c r="T113" s="55"/>
      <c r="V113" s="56"/>
      <c r="W113" s="13"/>
    </row>
    <row r="114" spans="2:23" ht="13.2" x14ac:dyDescent="0.25">
      <c r="B114" s="13"/>
      <c r="N114" s="57"/>
      <c r="Q114" s="53"/>
      <c r="R114" s="54"/>
      <c r="T114" s="55"/>
      <c r="V114" s="56"/>
      <c r="W114" s="13"/>
    </row>
    <row r="115" spans="2:23" ht="13.2" x14ac:dyDescent="0.25">
      <c r="B115" s="13"/>
      <c r="N115" s="57"/>
      <c r="Q115" s="53"/>
      <c r="R115" s="54"/>
      <c r="T115" s="55"/>
      <c r="V115" s="56"/>
      <c r="W115" s="13"/>
    </row>
    <row r="116" spans="2:23" ht="13.2" x14ac:dyDescent="0.25">
      <c r="B116" s="13"/>
      <c r="N116" s="57"/>
      <c r="Q116" s="53"/>
      <c r="R116" s="54"/>
      <c r="T116" s="55"/>
      <c r="V116" s="56"/>
      <c r="W116" s="13"/>
    </row>
    <row r="117" spans="2:23" ht="13.2" x14ac:dyDescent="0.25">
      <c r="B117" s="13"/>
      <c r="N117" s="57"/>
      <c r="Q117" s="53"/>
      <c r="R117" s="54"/>
      <c r="T117" s="55"/>
      <c r="V117" s="56"/>
      <c r="W117" s="13"/>
    </row>
    <row r="118" spans="2:23" ht="13.2" x14ac:dyDescent="0.25">
      <c r="B118" s="13"/>
      <c r="N118" s="57"/>
      <c r="Q118" s="53"/>
      <c r="R118" s="54"/>
      <c r="T118" s="55"/>
      <c r="V118" s="56"/>
      <c r="W118" s="13"/>
    </row>
    <row r="119" spans="2:23" ht="13.2" x14ac:dyDescent="0.25">
      <c r="B119" s="13"/>
      <c r="N119" s="57"/>
      <c r="Q119" s="53"/>
      <c r="R119" s="54"/>
      <c r="T119" s="55"/>
      <c r="V119" s="56"/>
      <c r="W119" s="13"/>
    </row>
    <row r="120" spans="2:23" ht="13.2" x14ac:dyDescent="0.25">
      <c r="B120" s="13"/>
      <c r="N120" s="57"/>
      <c r="Q120" s="53"/>
      <c r="R120" s="54"/>
      <c r="T120" s="55"/>
      <c r="V120" s="56"/>
      <c r="W120" s="13"/>
    </row>
    <row r="121" spans="2:23" ht="13.2" x14ac:dyDescent="0.25">
      <c r="B121" s="13"/>
      <c r="N121" s="57"/>
      <c r="Q121" s="53"/>
      <c r="R121" s="54"/>
      <c r="T121" s="55"/>
      <c r="V121" s="56"/>
      <c r="W121" s="13"/>
    </row>
    <row r="122" spans="2:23" ht="13.2" x14ac:dyDescent="0.25">
      <c r="B122" s="13"/>
      <c r="N122" s="57"/>
      <c r="Q122" s="53"/>
      <c r="R122" s="54"/>
      <c r="T122" s="55"/>
      <c r="V122" s="56"/>
      <c r="W122" s="13"/>
    </row>
    <row r="123" spans="2:23" ht="13.2" x14ac:dyDescent="0.25">
      <c r="B123" s="13"/>
      <c r="N123" s="57"/>
      <c r="Q123" s="53"/>
      <c r="R123" s="54"/>
      <c r="T123" s="55"/>
      <c r="V123" s="56"/>
      <c r="W123" s="13"/>
    </row>
    <row r="124" spans="2:23" ht="13.2" x14ac:dyDescent="0.25">
      <c r="B124" s="13"/>
      <c r="N124" s="57"/>
      <c r="Q124" s="53"/>
      <c r="R124" s="54"/>
      <c r="T124" s="55"/>
      <c r="V124" s="56"/>
      <c r="W124" s="13"/>
    </row>
    <row r="125" spans="2:23" ht="13.2" x14ac:dyDescent="0.25">
      <c r="B125" s="13"/>
      <c r="N125" s="57"/>
      <c r="Q125" s="53"/>
      <c r="R125" s="54"/>
      <c r="T125" s="55"/>
      <c r="V125" s="56"/>
      <c r="W125" s="13"/>
    </row>
    <row r="126" spans="2:23" ht="13.2" x14ac:dyDescent="0.25">
      <c r="B126" s="13"/>
      <c r="N126" s="57"/>
      <c r="Q126" s="53"/>
      <c r="R126" s="54"/>
      <c r="T126" s="55"/>
      <c r="V126" s="56"/>
      <c r="W126" s="13"/>
    </row>
    <row r="127" spans="2:23" ht="13.2" x14ac:dyDescent="0.25">
      <c r="B127" s="13"/>
      <c r="N127" s="57"/>
      <c r="Q127" s="53"/>
      <c r="R127" s="54"/>
      <c r="T127" s="55"/>
      <c r="V127" s="56"/>
      <c r="W127" s="13"/>
    </row>
    <row r="128" spans="2:23" ht="13.2" x14ac:dyDescent="0.25">
      <c r="B128" s="13"/>
      <c r="N128" s="57"/>
      <c r="Q128" s="53"/>
      <c r="R128" s="54"/>
      <c r="T128" s="55"/>
      <c r="V128" s="56"/>
      <c r="W128" s="13"/>
    </row>
    <row r="129" spans="2:23" ht="13.2" x14ac:dyDescent="0.25">
      <c r="B129" s="13"/>
      <c r="N129" s="57"/>
      <c r="Q129" s="53"/>
      <c r="R129" s="54"/>
      <c r="T129" s="55"/>
      <c r="V129" s="56"/>
      <c r="W129" s="13"/>
    </row>
    <row r="130" spans="2:23" ht="13.2" x14ac:dyDescent="0.25">
      <c r="B130" s="13"/>
      <c r="N130" s="57"/>
      <c r="Q130" s="53"/>
      <c r="R130" s="54"/>
      <c r="T130" s="55"/>
      <c r="V130" s="56"/>
      <c r="W130" s="13"/>
    </row>
    <row r="131" spans="2:23" ht="13.2" x14ac:dyDescent="0.25">
      <c r="B131" s="13"/>
      <c r="N131" s="57"/>
      <c r="Q131" s="53"/>
      <c r="R131" s="54"/>
      <c r="T131" s="55"/>
      <c r="V131" s="56"/>
      <c r="W131" s="13"/>
    </row>
    <row r="132" spans="2:23" ht="13.2" x14ac:dyDescent="0.25">
      <c r="B132" s="13"/>
      <c r="N132" s="57"/>
      <c r="Q132" s="53"/>
      <c r="R132" s="54"/>
      <c r="T132" s="55"/>
      <c r="V132" s="56"/>
      <c r="W132" s="13"/>
    </row>
    <row r="133" spans="2:23" ht="13.2" x14ac:dyDescent="0.25">
      <c r="B133" s="13"/>
      <c r="N133" s="57"/>
      <c r="Q133" s="53"/>
      <c r="R133" s="54"/>
      <c r="T133" s="55"/>
      <c r="V133" s="56"/>
      <c r="W133" s="13"/>
    </row>
    <row r="134" spans="2:23" ht="13.2" x14ac:dyDescent="0.25">
      <c r="B134" s="13"/>
      <c r="N134" s="57"/>
      <c r="Q134" s="53"/>
      <c r="R134" s="54"/>
      <c r="T134" s="55"/>
      <c r="V134" s="56"/>
      <c r="W134" s="13"/>
    </row>
    <row r="135" spans="2:23" ht="13.2" x14ac:dyDescent="0.25">
      <c r="B135" s="13"/>
      <c r="N135" s="57"/>
      <c r="Q135" s="53"/>
      <c r="R135" s="54"/>
      <c r="T135" s="55"/>
      <c r="V135" s="56"/>
      <c r="W135" s="13"/>
    </row>
    <row r="136" spans="2:23" ht="13.2" x14ac:dyDescent="0.25">
      <c r="B136" s="13"/>
      <c r="N136" s="57"/>
      <c r="Q136" s="53"/>
      <c r="R136" s="54"/>
      <c r="T136" s="55"/>
      <c r="V136" s="56"/>
      <c r="W136" s="13"/>
    </row>
    <row r="137" spans="2:23" ht="13.2" x14ac:dyDescent="0.25">
      <c r="B137" s="13"/>
      <c r="N137" s="57"/>
      <c r="Q137" s="53"/>
      <c r="R137" s="54"/>
      <c r="T137" s="55"/>
      <c r="V137" s="56"/>
      <c r="W137" s="13"/>
    </row>
    <row r="138" spans="2:23" ht="13.2" x14ac:dyDescent="0.25">
      <c r="B138" s="13"/>
      <c r="N138" s="57"/>
      <c r="Q138" s="53"/>
      <c r="R138" s="54"/>
      <c r="T138" s="55"/>
      <c r="V138" s="56"/>
      <c r="W138" s="13"/>
    </row>
    <row r="139" spans="2:23" ht="13.2" x14ac:dyDescent="0.25">
      <c r="B139" s="13"/>
      <c r="N139" s="57"/>
      <c r="Q139" s="53"/>
      <c r="R139" s="54"/>
      <c r="T139" s="55"/>
      <c r="V139" s="56"/>
      <c r="W139" s="13"/>
    </row>
    <row r="140" spans="2:23" ht="13.2" x14ac:dyDescent="0.25">
      <c r="B140" s="13"/>
      <c r="N140" s="57"/>
      <c r="Q140" s="53"/>
      <c r="R140" s="54"/>
      <c r="T140" s="55"/>
      <c r="V140" s="56"/>
      <c r="W140" s="13"/>
    </row>
    <row r="141" spans="2:23" ht="13.2" x14ac:dyDescent="0.25">
      <c r="B141" s="13"/>
      <c r="N141" s="57"/>
      <c r="Q141" s="53"/>
      <c r="R141" s="54"/>
      <c r="T141" s="55"/>
      <c r="V141" s="56"/>
      <c r="W141" s="13"/>
    </row>
    <row r="142" spans="2:23" ht="13.2" x14ac:dyDescent="0.25">
      <c r="B142" s="13"/>
      <c r="N142" s="57"/>
      <c r="Q142" s="53"/>
      <c r="R142" s="54"/>
      <c r="T142" s="55"/>
      <c r="V142" s="56"/>
      <c r="W142" s="13"/>
    </row>
    <row r="143" spans="2:23" ht="13.2" x14ac:dyDescent="0.25">
      <c r="B143" s="13"/>
      <c r="N143" s="57"/>
      <c r="Q143" s="53"/>
      <c r="R143" s="54"/>
      <c r="T143" s="55"/>
      <c r="V143" s="56"/>
      <c r="W143" s="13"/>
    </row>
    <row r="144" spans="2:23" ht="13.2" x14ac:dyDescent="0.25">
      <c r="B144" s="13"/>
      <c r="N144" s="57"/>
      <c r="Q144" s="53"/>
      <c r="R144" s="54"/>
      <c r="T144" s="55"/>
      <c r="V144" s="56"/>
      <c r="W144" s="13"/>
    </row>
    <row r="145" spans="2:23" ht="13.2" x14ac:dyDescent="0.25">
      <c r="B145" s="13"/>
      <c r="N145" s="57"/>
      <c r="Q145" s="53"/>
      <c r="R145" s="54"/>
      <c r="T145" s="55"/>
      <c r="V145" s="56"/>
      <c r="W145" s="13"/>
    </row>
    <row r="146" spans="2:23" ht="13.2" x14ac:dyDescent="0.25">
      <c r="B146" s="13"/>
      <c r="N146" s="57"/>
      <c r="Q146" s="53"/>
      <c r="R146" s="54"/>
      <c r="T146" s="55"/>
      <c r="V146" s="56"/>
      <c r="W146" s="13"/>
    </row>
    <row r="147" spans="2:23" ht="13.2" x14ac:dyDescent="0.25">
      <c r="B147" s="13"/>
      <c r="N147" s="57"/>
      <c r="Q147" s="53"/>
      <c r="R147" s="54"/>
      <c r="T147" s="55"/>
      <c r="V147" s="56"/>
      <c r="W147" s="13"/>
    </row>
    <row r="148" spans="2:23" ht="13.2" x14ac:dyDescent="0.25">
      <c r="B148" s="13"/>
      <c r="N148" s="57"/>
      <c r="Q148" s="53"/>
      <c r="R148" s="54"/>
      <c r="T148" s="55"/>
      <c r="V148" s="56"/>
      <c r="W148" s="13"/>
    </row>
    <row r="149" spans="2:23" ht="13.2" x14ac:dyDescent="0.25">
      <c r="B149" s="13"/>
      <c r="N149" s="57"/>
      <c r="Q149" s="53"/>
      <c r="R149" s="54"/>
      <c r="T149" s="55"/>
      <c r="V149" s="56"/>
      <c r="W149" s="13"/>
    </row>
    <row r="150" spans="2:23" ht="13.2" x14ac:dyDescent="0.25">
      <c r="B150" s="13"/>
      <c r="N150" s="57"/>
      <c r="Q150" s="53"/>
      <c r="R150" s="54"/>
      <c r="T150" s="55"/>
      <c r="V150" s="56"/>
      <c r="W150" s="13"/>
    </row>
    <row r="151" spans="2:23" ht="13.2" x14ac:dyDescent="0.25">
      <c r="B151" s="13"/>
      <c r="N151" s="57"/>
      <c r="Q151" s="53"/>
      <c r="R151" s="54"/>
      <c r="T151" s="55"/>
      <c r="V151" s="56"/>
      <c r="W151" s="13"/>
    </row>
    <row r="152" spans="2:23" ht="13.2" x14ac:dyDescent="0.25">
      <c r="B152" s="13"/>
      <c r="N152" s="57"/>
      <c r="Q152" s="53"/>
      <c r="R152" s="54"/>
      <c r="T152" s="55"/>
      <c r="V152" s="56"/>
      <c r="W152" s="13"/>
    </row>
    <row r="153" spans="2:23" ht="13.2" x14ac:dyDescent="0.25">
      <c r="B153" s="13"/>
      <c r="N153" s="57"/>
      <c r="Q153" s="53"/>
      <c r="R153" s="54"/>
      <c r="T153" s="55"/>
      <c r="V153" s="56"/>
      <c r="W153" s="13"/>
    </row>
    <row r="154" spans="2:23" ht="13.2" x14ac:dyDescent="0.25">
      <c r="B154" s="13"/>
      <c r="N154" s="57"/>
      <c r="Q154" s="53"/>
      <c r="R154" s="54"/>
      <c r="T154" s="55"/>
      <c r="V154" s="56"/>
      <c r="W154" s="13"/>
    </row>
    <row r="155" spans="2:23" ht="13.2" x14ac:dyDescent="0.25">
      <c r="B155" s="13"/>
      <c r="N155" s="57"/>
      <c r="Q155" s="53"/>
      <c r="R155" s="54"/>
      <c r="T155" s="55"/>
      <c r="V155" s="56"/>
      <c r="W155" s="13"/>
    </row>
    <row r="156" spans="2:23" ht="13.2" x14ac:dyDescent="0.25">
      <c r="B156" s="13"/>
      <c r="N156" s="57"/>
      <c r="Q156" s="53"/>
      <c r="R156" s="54"/>
      <c r="T156" s="55"/>
      <c r="V156" s="56"/>
      <c r="W156" s="13"/>
    </row>
    <row r="157" spans="2:23" ht="13.2" x14ac:dyDescent="0.25">
      <c r="B157" s="13"/>
      <c r="N157" s="57"/>
      <c r="Q157" s="53"/>
      <c r="R157" s="54"/>
      <c r="T157" s="55"/>
      <c r="V157" s="56"/>
      <c r="W157" s="13"/>
    </row>
    <row r="158" spans="2:23" ht="13.2" x14ac:dyDescent="0.25">
      <c r="B158" s="13"/>
      <c r="N158" s="57"/>
      <c r="Q158" s="53"/>
      <c r="R158" s="54"/>
      <c r="T158" s="55"/>
      <c r="V158" s="56"/>
      <c r="W158" s="13"/>
    </row>
    <row r="159" spans="2:23" ht="13.2" x14ac:dyDescent="0.25">
      <c r="B159" s="13"/>
      <c r="N159" s="57"/>
      <c r="Q159" s="53"/>
      <c r="R159" s="54"/>
      <c r="T159" s="55"/>
      <c r="V159" s="56"/>
      <c r="W159" s="13"/>
    </row>
    <row r="160" spans="2:23" ht="13.2" x14ac:dyDescent="0.25">
      <c r="B160" s="13"/>
      <c r="N160" s="57"/>
      <c r="Q160" s="53"/>
      <c r="R160" s="54"/>
      <c r="T160" s="55"/>
      <c r="V160" s="56"/>
      <c r="W160" s="13"/>
    </row>
    <row r="161" spans="2:23" ht="13.2" x14ac:dyDescent="0.25">
      <c r="B161" s="13"/>
      <c r="N161" s="57"/>
      <c r="Q161" s="53"/>
      <c r="R161" s="54"/>
      <c r="T161" s="55"/>
      <c r="V161" s="56"/>
      <c r="W161" s="13"/>
    </row>
    <row r="162" spans="2:23" ht="13.2" x14ac:dyDescent="0.25">
      <c r="B162" s="13"/>
      <c r="N162" s="57"/>
      <c r="Q162" s="53"/>
      <c r="R162" s="54"/>
      <c r="T162" s="55"/>
      <c r="V162" s="56"/>
      <c r="W162" s="13"/>
    </row>
    <row r="163" spans="2:23" ht="13.2" x14ac:dyDescent="0.25">
      <c r="B163" s="13"/>
      <c r="N163" s="57"/>
      <c r="Q163" s="53"/>
      <c r="R163" s="54"/>
      <c r="T163" s="55"/>
      <c r="V163" s="56"/>
      <c r="W163" s="13"/>
    </row>
    <row r="164" spans="2:23" ht="13.2" x14ac:dyDescent="0.25">
      <c r="B164" s="13"/>
      <c r="N164" s="57"/>
      <c r="Q164" s="53"/>
      <c r="R164" s="54"/>
      <c r="T164" s="55"/>
      <c r="V164" s="56"/>
      <c r="W164" s="13"/>
    </row>
    <row r="165" spans="2:23" ht="13.2" x14ac:dyDescent="0.25">
      <c r="B165" s="13"/>
      <c r="N165" s="57"/>
      <c r="Q165" s="53"/>
      <c r="R165" s="54"/>
      <c r="T165" s="55"/>
      <c r="V165" s="56"/>
      <c r="W165" s="13"/>
    </row>
    <row r="166" spans="2:23" ht="13.2" x14ac:dyDescent="0.25">
      <c r="B166" s="13"/>
      <c r="N166" s="57"/>
      <c r="Q166" s="53"/>
      <c r="R166" s="54"/>
      <c r="T166" s="55"/>
      <c r="V166" s="56"/>
      <c r="W166" s="13"/>
    </row>
    <row r="167" spans="2:23" ht="13.2" x14ac:dyDescent="0.25">
      <c r="B167" s="13"/>
      <c r="N167" s="57"/>
      <c r="Q167" s="53"/>
      <c r="R167" s="54"/>
      <c r="T167" s="55"/>
      <c r="V167" s="56"/>
      <c r="W167" s="13"/>
    </row>
    <row r="168" spans="2:23" ht="13.2" x14ac:dyDescent="0.25">
      <c r="B168" s="13"/>
      <c r="N168" s="57"/>
      <c r="Q168" s="53"/>
      <c r="R168" s="54"/>
      <c r="T168" s="55"/>
      <c r="V168" s="56"/>
      <c r="W168" s="13"/>
    </row>
    <row r="169" spans="2:23" ht="13.2" x14ac:dyDescent="0.25">
      <c r="B169" s="13"/>
      <c r="N169" s="57"/>
      <c r="Q169" s="53"/>
      <c r="R169" s="54"/>
      <c r="T169" s="55"/>
      <c r="V169" s="56"/>
      <c r="W169" s="13"/>
    </row>
    <row r="170" spans="2:23" ht="13.2" x14ac:dyDescent="0.25">
      <c r="B170" s="13"/>
      <c r="N170" s="57"/>
      <c r="Q170" s="53"/>
      <c r="R170" s="54"/>
      <c r="T170" s="55"/>
      <c r="V170" s="56"/>
      <c r="W170" s="13"/>
    </row>
    <row r="171" spans="2:23" ht="13.2" x14ac:dyDescent="0.25">
      <c r="B171" s="13"/>
      <c r="N171" s="57"/>
      <c r="Q171" s="53"/>
      <c r="R171" s="54"/>
      <c r="T171" s="55"/>
      <c r="V171" s="56"/>
      <c r="W171" s="13"/>
    </row>
    <row r="172" spans="2:23" ht="13.2" x14ac:dyDescent="0.25">
      <c r="B172" s="13"/>
      <c r="N172" s="57"/>
      <c r="Q172" s="53"/>
      <c r="R172" s="54"/>
      <c r="T172" s="55"/>
      <c r="V172" s="56"/>
      <c r="W172" s="13"/>
    </row>
    <row r="173" spans="2:23" ht="13.2" x14ac:dyDescent="0.25">
      <c r="B173" s="13"/>
      <c r="N173" s="57"/>
      <c r="Q173" s="53"/>
      <c r="R173" s="54"/>
      <c r="T173" s="55"/>
      <c r="V173" s="56"/>
      <c r="W173" s="13"/>
    </row>
    <row r="174" spans="2:23" ht="13.2" x14ac:dyDescent="0.25">
      <c r="B174" s="13"/>
      <c r="N174" s="57"/>
      <c r="Q174" s="53"/>
      <c r="R174" s="54"/>
      <c r="T174" s="55"/>
      <c r="V174" s="56"/>
      <c r="W174" s="13"/>
    </row>
    <row r="175" spans="2:23" ht="13.2" x14ac:dyDescent="0.25">
      <c r="B175" s="13"/>
      <c r="N175" s="57"/>
      <c r="Q175" s="53"/>
      <c r="R175" s="54"/>
      <c r="T175" s="55"/>
      <c r="V175" s="56"/>
      <c r="W175" s="13"/>
    </row>
    <row r="176" spans="2:23" ht="13.2" x14ac:dyDescent="0.25">
      <c r="B176" s="13"/>
      <c r="N176" s="57"/>
      <c r="Q176" s="53"/>
      <c r="R176" s="54"/>
      <c r="T176" s="55"/>
      <c r="V176" s="56"/>
      <c r="W176" s="13"/>
    </row>
    <row r="177" spans="2:23" ht="13.2" x14ac:dyDescent="0.25">
      <c r="B177" s="13"/>
      <c r="N177" s="57"/>
      <c r="Q177" s="53"/>
      <c r="R177" s="54"/>
      <c r="T177" s="55"/>
      <c r="V177" s="56"/>
      <c r="W177" s="13"/>
    </row>
    <row r="178" spans="2:23" ht="13.2" x14ac:dyDescent="0.25">
      <c r="B178" s="13"/>
      <c r="N178" s="57"/>
      <c r="Q178" s="53"/>
      <c r="R178" s="54"/>
      <c r="T178" s="55"/>
      <c r="V178" s="56"/>
      <c r="W178" s="13"/>
    </row>
    <row r="179" spans="2:23" ht="13.2" x14ac:dyDescent="0.25">
      <c r="B179" s="13"/>
      <c r="N179" s="57"/>
      <c r="Q179" s="53"/>
      <c r="R179" s="54"/>
      <c r="T179" s="55"/>
      <c r="V179" s="56"/>
      <c r="W179" s="13"/>
    </row>
    <row r="180" spans="2:23" ht="13.2" x14ac:dyDescent="0.25">
      <c r="B180" s="13"/>
      <c r="N180" s="57"/>
      <c r="Q180" s="53"/>
      <c r="R180" s="54"/>
      <c r="T180" s="55"/>
      <c r="V180" s="56"/>
      <c r="W180" s="13"/>
    </row>
    <row r="181" spans="2:23" ht="13.2" x14ac:dyDescent="0.25">
      <c r="B181" s="13"/>
      <c r="N181" s="57"/>
      <c r="Q181" s="53"/>
      <c r="R181" s="54"/>
      <c r="T181" s="55"/>
      <c r="V181" s="56"/>
      <c r="W181" s="13"/>
    </row>
    <row r="182" spans="2:23" ht="13.2" x14ac:dyDescent="0.25">
      <c r="B182" s="13"/>
      <c r="N182" s="57"/>
      <c r="Q182" s="53"/>
      <c r="R182" s="54"/>
      <c r="T182" s="55"/>
      <c r="V182" s="56"/>
      <c r="W182" s="13"/>
    </row>
    <row r="183" spans="2:23" ht="13.2" x14ac:dyDescent="0.25">
      <c r="B183" s="13"/>
      <c r="N183" s="57"/>
      <c r="Q183" s="53"/>
      <c r="R183" s="54"/>
      <c r="T183" s="55"/>
      <c r="V183" s="56"/>
      <c r="W183" s="13"/>
    </row>
    <row r="184" spans="2:23" ht="13.2" x14ac:dyDescent="0.25">
      <c r="B184" s="13"/>
      <c r="N184" s="57"/>
      <c r="Q184" s="53"/>
      <c r="R184" s="54"/>
      <c r="T184" s="55"/>
      <c r="V184" s="56"/>
      <c r="W184" s="13"/>
    </row>
    <row r="185" spans="2:23" ht="13.2" x14ac:dyDescent="0.25">
      <c r="B185" s="13"/>
      <c r="N185" s="57"/>
      <c r="Q185" s="53"/>
      <c r="R185" s="54"/>
      <c r="T185" s="55"/>
      <c r="V185" s="56"/>
      <c r="W185" s="13"/>
    </row>
    <row r="186" spans="2:23" ht="13.2" x14ac:dyDescent="0.25">
      <c r="B186" s="13"/>
      <c r="N186" s="57"/>
      <c r="Q186" s="53"/>
      <c r="R186" s="54"/>
      <c r="T186" s="55"/>
      <c r="V186" s="56"/>
      <c r="W186" s="13"/>
    </row>
    <row r="187" spans="2:23" ht="13.2" x14ac:dyDescent="0.25">
      <c r="B187" s="13"/>
      <c r="N187" s="57"/>
      <c r="Q187" s="53"/>
      <c r="R187" s="54"/>
      <c r="T187" s="55"/>
      <c r="V187" s="56"/>
      <c r="W187" s="13"/>
    </row>
    <row r="188" spans="2:23" ht="13.2" x14ac:dyDescent="0.25">
      <c r="B188" s="13"/>
      <c r="N188" s="57"/>
      <c r="Q188" s="53"/>
      <c r="R188" s="54"/>
      <c r="T188" s="55"/>
      <c r="V188" s="56"/>
      <c r="W188" s="13"/>
    </row>
    <row r="189" spans="2:23" ht="13.2" x14ac:dyDescent="0.25">
      <c r="B189" s="13"/>
      <c r="N189" s="57"/>
      <c r="Q189" s="53"/>
      <c r="R189" s="54"/>
      <c r="T189" s="55"/>
      <c r="V189" s="56"/>
      <c r="W189" s="13"/>
    </row>
    <row r="190" spans="2:23" ht="13.2" x14ac:dyDescent="0.25">
      <c r="B190" s="13"/>
      <c r="N190" s="57"/>
      <c r="Q190" s="53"/>
      <c r="R190" s="54"/>
      <c r="T190" s="55"/>
      <c r="V190" s="56"/>
      <c r="W190" s="13"/>
    </row>
    <row r="191" spans="2:23" ht="13.2" x14ac:dyDescent="0.25">
      <c r="B191" s="13"/>
      <c r="N191" s="57"/>
      <c r="Q191" s="53"/>
      <c r="R191" s="54"/>
      <c r="T191" s="55"/>
      <c r="V191" s="56"/>
      <c r="W191" s="13"/>
    </row>
    <row r="192" spans="2:23" ht="13.2" x14ac:dyDescent="0.25">
      <c r="B192" s="13"/>
      <c r="N192" s="57"/>
      <c r="Q192" s="53"/>
      <c r="R192" s="54"/>
      <c r="T192" s="55"/>
      <c r="V192" s="56"/>
      <c r="W192" s="13"/>
    </row>
    <row r="193" spans="2:23" ht="13.2" x14ac:dyDescent="0.25">
      <c r="B193" s="13"/>
      <c r="N193" s="57"/>
      <c r="Q193" s="53"/>
      <c r="R193" s="54"/>
      <c r="T193" s="55"/>
      <c r="V193" s="56"/>
      <c r="W193" s="13"/>
    </row>
    <row r="194" spans="2:23" ht="13.2" x14ac:dyDescent="0.25">
      <c r="B194" s="13"/>
      <c r="N194" s="57"/>
      <c r="Q194" s="53"/>
      <c r="R194" s="54"/>
      <c r="T194" s="55"/>
      <c r="V194" s="56"/>
      <c r="W194" s="13"/>
    </row>
    <row r="195" spans="2:23" ht="13.2" x14ac:dyDescent="0.25">
      <c r="B195" s="13"/>
      <c r="N195" s="57"/>
      <c r="Q195" s="53"/>
      <c r="R195" s="54"/>
      <c r="T195" s="55"/>
      <c r="V195" s="56"/>
      <c r="W195" s="13"/>
    </row>
    <row r="196" spans="2:23" ht="13.2" x14ac:dyDescent="0.25">
      <c r="B196" s="13"/>
      <c r="N196" s="57"/>
      <c r="Q196" s="53"/>
      <c r="R196" s="54"/>
      <c r="T196" s="55"/>
      <c r="V196" s="56"/>
      <c r="W196" s="13"/>
    </row>
    <row r="197" spans="2:23" ht="13.2" x14ac:dyDescent="0.25">
      <c r="B197" s="13"/>
      <c r="N197" s="57"/>
      <c r="Q197" s="53"/>
      <c r="R197" s="54"/>
      <c r="T197" s="55"/>
      <c r="V197" s="56"/>
      <c r="W197" s="13"/>
    </row>
    <row r="198" spans="2:23" ht="13.2" x14ac:dyDescent="0.25">
      <c r="B198" s="13"/>
      <c r="N198" s="57"/>
      <c r="Q198" s="53"/>
      <c r="R198" s="54"/>
      <c r="T198" s="55"/>
      <c r="V198" s="56"/>
      <c r="W198" s="13"/>
    </row>
    <row r="199" spans="2:23" ht="13.2" x14ac:dyDescent="0.25">
      <c r="B199" s="13"/>
      <c r="N199" s="57"/>
      <c r="Q199" s="53"/>
      <c r="R199" s="54"/>
      <c r="T199" s="55"/>
      <c r="V199" s="56"/>
      <c r="W199" s="13"/>
    </row>
    <row r="200" spans="2:23" ht="13.2" x14ac:dyDescent="0.25">
      <c r="B200" s="13"/>
      <c r="N200" s="57"/>
      <c r="Q200" s="53"/>
      <c r="R200" s="54"/>
      <c r="T200" s="55"/>
      <c r="V200" s="56"/>
      <c r="W200" s="13"/>
    </row>
    <row r="201" spans="2:23" ht="13.2" x14ac:dyDescent="0.25">
      <c r="B201" s="13"/>
      <c r="N201" s="57"/>
      <c r="Q201" s="53"/>
      <c r="R201" s="54"/>
      <c r="T201" s="55"/>
      <c r="V201" s="56"/>
      <c r="W201" s="13"/>
    </row>
    <row r="202" spans="2:23" ht="13.2" x14ac:dyDescent="0.25">
      <c r="B202" s="13"/>
      <c r="N202" s="57"/>
      <c r="Q202" s="53"/>
      <c r="R202" s="54"/>
      <c r="T202" s="55"/>
      <c r="V202" s="56"/>
      <c r="W202" s="13"/>
    </row>
    <row r="203" spans="2:23" ht="13.2" x14ac:dyDescent="0.25">
      <c r="B203" s="13"/>
      <c r="N203" s="57"/>
      <c r="Q203" s="53"/>
      <c r="R203" s="54"/>
      <c r="T203" s="55"/>
      <c r="V203" s="56"/>
      <c r="W203" s="13"/>
    </row>
    <row r="204" spans="2:23" ht="13.2" x14ac:dyDescent="0.25">
      <c r="B204" s="13"/>
      <c r="N204" s="57"/>
      <c r="Q204" s="53"/>
      <c r="R204" s="54"/>
      <c r="T204" s="55"/>
      <c r="V204" s="56"/>
      <c r="W204" s="13"/>
    </row>
    <row r="205" spans="2:23" ht="13.2" x14ac:dyDescent="0.25">
      <c r="B205" s="13"/>
      <c r="N205" s="57"/>
      <c r="Q205" s="53"/>
      <c r="R205" s="54"/>
      <c r="T205" s="55"/>
      <c r="V205" s="56"/>
      <c r="W205" s="13"/>
    </row>
    <row r="206" spans="2:23" ht="13.2" x14ac:dyDescent="0.25">
      <c r="B206" s="13"/>
      <c r="N206" s="57"/>
      <c r="Q206" s="53"/>
      <c r="R206" s="54"/>
      <c r="T206" s="55"/>
      <c r="V206" s="56"/>
      <c r="W206" s="13"/>
    </row>
    <row r="207" spans="2:23" ht="13.2" x14ac:dyDescent="0.25">
      <c r="B207" s="13"/>
      <c r="N207" s="57"/>
      <c r="Q207" s="53"/>
      <c r="R207" s="54"/>
      <c r="T207" s="55"/>
      <c r="V207" s="56"/>
      <c r="W207" s="13"/>
    </row>
    <row r="208" spans="2:23" ht="13.2" x14ac:dyDescent="0.25">
      <c r="B208" s="13"/>
      <c r="N208" s="57"/>
      <c r="Q208" s="53"/>
      <c r="R208" s="54"/>
      <c r="T208" s="55"/>
      <c r="V208" s="56"/>
      <c r="W208" s="13"/>
    </row>
    <row r="209" spans="2:23" ht="13.2" x14ac:dyDescent="0.25">
      <c r="B209" s="13"/>
      <c r="N209" s="57"/>
      <c r="Q209" s="53"/>
      <c r="R209" s="54"/>
      <c r="T209" s="55"/>
      <c r="V209" s="56"/>
      <c r="W209" s="13"/>
    </row>
    <row r="210" spans="2:23" ht="13.2" x14ac:dyDescent="0.25">
      <c r="B210" s="13"/>
      <c r="N210" s="57"/>
      <c r="Q210" s="53"/>
      <c r="R210" s="54"/>
      <c r="T210" s="55"/>
      <c r="V210" s="56"/>
      <c r="W210" s="13"/>
    </row>
    <row r="211" spans="2:23" ht="13.2" x14ac:dyDescent="0.25">
      <c r="B211" s="13"/>
      <c r="N211" s="57"/>
      <c r="Q211" s="53"/>
      <c r="R211" s="54"/>
      <c r="T211" s="55"/>
      <c r="V211" s="56"/>
      <c r="W211" s="13"/>
    </row>
    <row r="212" spans="2:23" ht="13.2" x14ac:dyDescent="0.25">
      <c r="B212" s="13"/>
      <c r="N212" s="57"/>
      <c r="Q212" s="53"/>
      <c r="R212" s="54"/>
      <c r="T212" s="55"/>
      <c r="V212" s="56"/>
      <c r="W212" s="13"/>
    </row>
    <row r="213" spans="2:23" ht="13.2" x14ac:dyDescent="0.25">
      <c r="B213" s="13"/>
      <c r="N213" s="57"/>
      <c r="Q213" s="53"/>
      <c r="R213" s="54"/>
      <c r="T213" s="55"/>
      <c r="V213" s="56"/>
      <c r="W213" s="13"/>
    </row>
    <row r="214" spans="2:23" ht="13.2" x14ac:dyDescent="0.25">
      <c r="B214" s="13"/>
      <c r="N214" s="57"/>
      <c r="Q214" s="53"/>
      <c r="R214" s="54"/>
      <c r="T214" s="55"/>
      <c r="V214" s="56"/>
      <c r="W214" s="13"/>
    </row>
    <row r="215" spans="2:23" ht="13.2" x14ac:dyDescent="0.25">
      <c r="B215" s="13"/>
      <c r="N215" s="57"/>
      <c r="Q215" s="53"/>
      <c r="R215" s="54"/>
      <c r="T215" s="55"/>
      <c r="V215" s="56"/>
      <c r="W215" s="13"/>
    </row>
    <row r="216" spans="2:23" ht="13.2" x14ac:dyDescent="0.25">
      <c r="B216" s="13"/>
      <c r="N216" s="57"/>
      <c r="Q216" s="53"/>
      <c r="R216" s="54"/>
      <c r="T216" s="55"/>
      <c r="V216" s="56"/>
      <c r="W216" s="13"/>
    </row>
    <row r="217" spans="2:23" ht="13.2" x14ac:dyDescent="0.25">
      <c r="B217" s="13"/>
      <c r="N217" s="57"/>
      <c r="Q217" s="53"/>
      <c r="R217" s="54"/>
      <c r="T217" s="55"/>
      <c r="V217" s="56"/>
      <c r="W217" s="13"/>
    </row>
    <row r="218" spans="2:23" ht="13.2" x14ac:dyDescent="0.25">
      <c r="B218" s="13"/>
      <c r="N218" s="57"/>
      <c r="Q218" s="53"/>
      <c r="R218" s="54"/>
      <c r="T218" s="55"/>
      <c r="V218" s="56"/>
      <c r="W218" s="13"/>
    </row>
    <row r="219" spans="2:23" ht="13.2" x14ac:dyDescent="0.25">
      <c r="B219" s="13"/>
      <c r="N219" s="57"/>
      <c r="Q219" s="53"/>
      <c r="R219" s="54"/>
      <c r="T219" s="55"/>
      <c r="V219" s="56"/>
      <c r="W219" s="13"/>
    </row>
    <row r="220" spans="2:23" ht="13.2" x14ac:dyDescent="0.25">
      <c r="B220" s="13"/>
      <c r="N220" s="57"/>
      <c r="Q220" s="53"/>
      <c r="R220" s="54"/>
      <c r="T220" s="55"/>
      <c r="V220" s="56"/>
      <c r="W220" s="13"/>
    </row>
    <row r="221" spans="2:23" ht="13.2" x14ac:dyDescent="0.25">
      <c r="B221" s="13"/>
      <c r="N221" s="57"/>
      <c r="Q221" s="53"/>
      <c r="R221" s="54"/>
      <c r="T221" s="55"/>
      <c r="V221" s="56"/>
      <c r="W221" s="13"/>
    </row>
    <row r="222" spans="2:23" ht="13.2" x14ac:dyDescent="0.25">
      <c r="B222" s="13"/>
      <c r="N222" s="57"/>
      <c r="Q222" s="53"/>
      <c r="R222" s="54"/>
      <c r="T222" s="55"/>
      <c r="V222" s="56"/>
      <c r="W222" s="13"/>
    </row>
    <row r="223" spans="2:23" ht="13.2" x14ac:dyDescent="0.25">
      <c r="B223" s="13"/>
      <c r="N223" s="57"/>
      <c r="Q223" s="53"/>
      <c r="R223" s="54"/>
      <c r="T223" s="55"/>
      <c r="V223" s="56"/>
      <c r="W223" s="13"/>
    </row>
    <row r="224" spans="2:23" ht="13.2" x14ac:dyDescent="0.25">
      <c r="B224" s="13"/>
      <c r="N224" s="57"/>
      <c r="Q224" s="53"/>
      <c r="R224" s="54"/>
      <c r="T224" s="55"/>
      <c r="V224" s="56"/>
      <c r="W224" s="13"/>
    </row>
    <row r="225" spans="2:23" ht="13.2" x14ac:dyDescent="0.25">
      <c r="B225" s="13"/>
      <c r="N225" s="57"/>
      <c r="Q225" s="53"/>
      <c r="R225" s="54"/>
      <c r="T225" s="55"/>
      <c r="V225" s="56"/>
      <c r="W225" s="13"/>
    </row>
    <row r="226" spans="2:23" ht="13.2" x14ac:dyDescent="0.25">
      <c r="B226" s="13"/>
      <c r="N226" s="57"/>
      <c r="Q226" s="53"/>
      <c r="R226" s="54"/>
      <c r="T226" s="55"/>
      <c r="V226" s="56"/>
      <c r="W226" s="13"/>
    </row>
    <row r="227" spans="2:23" ht="13.2" x14ac:dyDescent="0.25">
      <c r="B227" s="13"/>
      <c r="N227" s="57"/>
      <c r="Q227" s="53"/>
      <c r="R227" s="54"/>
      <c r="T227" s="55"/>
      <c r="V227" s="56"/>
      <c r="W227" s="13"/>
    </row>
    <row r="228" spans="2:23" ht="13.2" x14ac:dyDescent="0.25">
      <c r="B228" s="13"/>
      <c r="N228" s="57"/>
      <c r="Q228" s="53"/>
      <c r="R228" s="54"/>
      <c r="T228" s="55"/>
      <c r="V228" s="56"/>
      <c r="W228" s="13"/>
    </row>
    <row r="229" spans="2:23" ht="13.2" x14ac:dyDescent="0.25">
      <c r="B229" s="13"/>
      <c r="N229" s="57"/>
      <c r="Q229" s="53"/>
      <c r="R229" s="54"/>
      <c r="T229" s="55"/>
      <c r="V229" s="56"/>
      <c r="W229" s="13"/>
    </row>
    <row r="230" spans="2:23" ht="13.2" x14ac:dyDescent="0.25">
      <c r="B230" s="13"/>
      <c r="N230" s="57"/>
      <c r="Q230" s="53"/>
      <c r="R230" s="54"/>
      <c r="T230" s="55"/>
      <c r="V230" s="56"/>
      <c r="W230" s="13"/>
    </row>
    <row r="231" spans="2:23" ht="13.2" x14ac:dyDescent="0.25">
      <c r="B231" s="13"/>
      <c r="N231" s="57"/>
      <c r="Q231" s="53"/>
      <c r="R231" s="54"/>
      <c r="T231" s="55"/>
      <c r="V231" s="56"/>
      <c r="W231" s="13"/>
    </row>
    <row r="232" spans="2:23" ht="13.2" x14ac:dyDescent="0.25">
      <c r="B232" s="13"/>
      <c r="N232" s="57"/>
      <c r="Q232" s="53"/>
      <c r="R232" s="54"/>
      <c r="T232" s="55"/>
      <c r="V232" s="56"/>
      <c r="W232" s="13"/>
    </row>
    <row r="233" spans="2:23" ht="13.2" x14ac:dyDescent="0.25">
      <c r="B233" s="13"/>
      <c r="N233" s="57"/>
      <c r="Q233" s="53"/>
      <c r="R233" s="54"/>
      <c r="T233" s="55"/>
      <c r="V233" s="56"/>
      <c r="W233" s="13"/>
    </row>
    <row r="234" spans="2:23" ht="13.2" x14ac:dyDescent="0.25">
      <c r="B234" s="13"/>
      <c r="N234" s="57"/>
      <c r="Q234" s="53"/>
      <c r="R234" s="54"/>
      <c r="T234" s="55"/>
      <c r="V234" s="56"/>
      <c r="W234" s="13"/>
    </row>
    <row r="235" spans="2:23" ht="13.2" x14ac:dyDescent="0.25">
      <c r="B235" s="13"/>
      <c r="N235" s="57"/>
      <c r="Q235" s="53"/>
      <c r="R235" s="54"/>
      <c r="T235" s="55"/>
      <c r="V235" s="56"/>
      <c r="W235" s="13"/>
    </row>
    <row r="236" spans="2:23" ht="13.2" x14ac:dyDescent="0.25">
      <c r="B236" s="13"/>
      <c r="N236" s="57"/>
      <c r="Q236" s="53"/>
      <c r="R236" s="54"/>
      <c r="T236" s="55"/>
      <c r="V236" s="56"/>
      <c r="W236" s="13"/>
    </row>
    <row r="237" spans="2:23" ht="13.2" x14ac:dyDescent="0.25">
      <c r="B237" s="13"/>
      <c r="N237" s="57"/>
      <c r="Q237" s="53"/>
      <c r="R237" s="54"/>
      <c r="T237" s="55"/>
      <c r="V237" s="56"/>
      <c r="W237" s="13"/>
    </row>
    <row r="238" spans="2:23" ht="13.2" x14ac:dyDescent="0.25">
      <c r="B238" s="13"/>
      <c r="N238" s="57"/>
      <c r="Q238" s="53"/>
      <c r="R238" s="54"/>
      <c r="T238" s="55"/>
      <c r="V238" s="56"/>
      <c r="W238" s="13"/>
    </row>
    <row r="239" spans="2:23" ht="13.2" x14ac:dyDescent="0.25">
      <c r="B239" s="13"/>
      <c r="N239" s="57"/>
      <c r="Q239" s="53"/>
      <c r="R239" s="54"/>
      <c r="T239" s="55"/>
      <c r="V239" s="56"/>
      <c r="W239" s="13"/>
    </row>
    <row r="240" spans="2:23" ht="13.2" x14ac:dyDescent="0.25">
      <c r="B240" s="13"/>
      <c r="N240" s="57"/>
      <c r="Q240" s="53"/>
      <c r="R240" s="54"/>
      <c r="T240" s="55"/>
      <c r="V240" s="56"/>
      <c r="W240" s="13"/>
    </row>
    <row r="241" spans="2:23" ht="13.2" x14ac:dyDescent="0.25">
      <c r="B241" s="13"/>
      <c r="N241" s="57"/>
      <c r="Q241" s="53"/>
      <c r="R241" s="54"/>
      <c r="T241" s="55"/>
      <c r="V241" s="56"/>
      <c r="W241" s="13"/>
    </row>
    <row r="242" spans="2:23" ht="13.2" x14ac:dyDescent="0.25">
      <c r="B242" s="13"/>
      <c r="N242" s="57"/>
      <c r="Q242" s="53"/>
      <c r="R242" s="54"/>
      <c r="T242" s="55"/>
      <c r="V242" s="56"/>
      <c r="W242" s="13"/>
    </row>
    <row r="243" spans="2:23" ht="13.2" x14ac:dyDescent="0.25">
      <c r="B243" s="13"/>
      <c r="N243" s="57"/>
      <c r="Q243" s="53"/>
      <c r="R243" s="54"/>
      <c r="T243" s="55"/>
      <c r="V243" s="56"/>
      <c r="W243" s="13"/>
    </row>
    <row r="244" spans="2:23" ht="13.2" x14ac:dyDescent="0.25">
      <c r="B244" s="13"/>
      <c r="N244" s="57"/>
      <c r="Q244" s="53"/>
      <c r="R244" s="54"/>
      <c r="T244" s="55"/>
      <c r="V244" s="56"/>
      <c r="W244" s="13"/>
    </row>
    <row r="245" spans="2:23" ht="13.2" x14ac:dyDescent="0.25">
      <c r="B245" s="13"/>
      <c r="N245" s="57"/>
      <c r="Q245" s="53"/>
      <c r="R245" s="54"/>
      <c r="T245" s="55"/>
      <c r="V245" s="56"/>
      <c r="W245" s="13"/>
    </row>
    <row r="246" spans="2:23" ht="13.2" x14ac:dyDescent="0.25">
      <c r="B246" s="13"/>
      <c r="N246" s="57"/>
      <c r="Q246" s="53"/>
      <c r="R246" s="54"/>
      <c r="T246" s="55"/>
      <c r="V246" s="56"/>
      <c r="W246" s="13"/>
    </row>
    <row r="247" spans="2:23" ht="13.2" x14ac:dyDescent="0.25">
      <c r="B247" s="13"/>
      <c r="N247" s="57"/>
      <c r="Q247" s="53"/>
      <c r="R247" s="54"/>
      <c r="T247" s="55"/>
      <c r="V247" s="56"/>
      <c r="W247" s="13"/>
    </row>
    <row r="248" spans="2:23" ht="13.2" x14ac:dyDescent="0.25">
      <c r="B248" s="13"/>
      <c r="N248" s="57"/>
      <c r="Q248" s="53"/>
      <c r="R248" s="54"/>
      <c r="T248" s="55"/>
      <c r="V248" s="56"/>
      <c r="W248" s="13"/>
    </row>
    <row r="249" spans="2:23" ht="13.2" x14ac:dyDescent="0.25">
      <c r="B249" s="13"/>
      <c r="N249" s="57"/>
      <c r="Q249" s="53"/>
      <c r="R249" s="54"/>
      <c r="T249" s="55"/>
      <c r="V249" s="56"/>
      <c r="W249" s="13"/>
    </row>
    <row r="250" spans="2:23" ht="13.2" x14ac:dyDescent="0.25">
      <c r="B250" s="13"/>
      <c r="N250" s="57"/>
      <c r="Q250" s="53"/>
      <c r="R250" s="54"/>
      <c r="T250" s="55"/>
      <c r="V250" s="56"/>
      <c r="W250" s="13"/>
    </row>
    <row r="251" spans="2:23" ht="13.2" x14ac:dyDescent="0.25">
      <c r="B251" s="13"/>
      <c r="N251" s="57"/>
      <c r="Q251" s="53"/>
      <c r="R251" s="54"/>
      <c r="T251" s="55"/>
      <c r="V251" s="56"/>
      <c r="W251" s="13"/>
    </row>
    <row r="252" spans="2:23" ht="13.2" x14ac:dyDescent="0.25">
      <c r="B252" s="13"/>
      <c r="N252" s="57"/>
      <c r="Q252" s="53"/>
      <c r="R252" s="54"/>
      <c r="T252" s="55"/>
      <c r="V252" s="56"/>
      <c r="W252" s="13"/>
    </row>
    <row r="253" spans="2:23" ht="13.2" x14ac:dyDescent="0.25">
      <c r="B253" s="13"/>
      <c r="N253" s="57"/>
      <c r="Q253" s="53"/>
      <c r="R253" s="54"/>
      <c r="T253" s="55"/>
      <c r="V253" s="56"/>
      <c r="W253" s="13"/>
    </row>
    <row r="254" spans="2:23" ht="13.2" x14ac:dyDescent="0.25">
      <c r="B254" s="13"/>
      <c r="N254" s="57"/>
      <c r="Q254" s="53"/>
      <c r="R254" s="54"/>
      <c r="T254" s="55"/>
      <c r="V254" s="56"/>
      <c r="W254" s="13"/>
    </row>
    <row r="255" spans="2:23" ht="13.2" x14ac:dyDescent="0.25">
      <c r="B255" s="13"/>
      <c r="N255" s="57"/>
      <c r="Q255" s="53"/>
      <c r="R255" s="54"/>
      <c r="T255" s="55"/>
      <c r="V255" s="56"/>
      <c r="W255" s="13"/>
    </row>
    <row r="256" spans="2:23" ht="13.2" x14ac:dyDescent="0.25">
      <c r="B256" s="13"/>
      <c r="N256" s="57"/>
      <c r="Q256" s="53"/>
      <c r="R256" s="54"/>
      <c r="T256" s="55"/>
      <c r="V256" s="56"/>
      <c r="W256" s="13"/>
    </row>
    <row r="257" spans="2:23" ht="13.2" x14ac:dyDescent="0.25">
      <c r="B257" s="13"/>
      <c r="N257" s="57"/>
      <c r="Q257" s="53"/>
      <c r="R257" s="54"/>
      <c r="T257" s="55"/>
      <c r="V257" s="56"/>
      <c r="W257" s="13"/>
    </row>
    <row r="258" spans="2:23" ht="13.2" x14ac:dyDescent="0.25">
      <c r="B258" s="13"/>
      <c r="N258" s="57"/>
      <c r="Q258" s="53"/>
      <c r="R258" s="54"/>
      <c r="T258" s="55"/>
      <c r="V258" s="56"/>
      <c r="W258" s="13"/>
    </row>
    <row r="259" spans="2:23" ht="13.2" x14ac:dyDescent="0.25">
      <c r="B259" s="13"/>
      <c r="N259" s="57"/>
      <c r="Q259" s="53"/>
      <c r="R259" s="54"/>
      <c r="T259" s="55"/>
      <c r="V259" s="56"/>
      <c r="W259" s="13"/>
    </row>
    <row r="260" spans="2:23" ht="13.2" x14ac:dyDescent="0.25">
      <c r="B260" s="13"/>
      <c r="N260" s="57"/>
      <c r="Q260" s="53"/>
      <c r="R260" s="54"/>
      <c r="T260" s="55"/>
      <c r="V260" s="56"/>
      <c r="W260" s="13"/>
    </row>
    <row r="261" spans="2:23" ht="13.2" x14ac:dyDescent="0.25">
      <c r="B261" s="13"/>
      <c r="N261" s="57"/>
      <c r="Q261" s="53"/>
      <c r="R261" s="54"/>
      <c r="T261" s="55"/>
      <c r="V261" s="56"/>
      <c r="W261" s="13"/>
    </row>
    <row r="262" spans="2:23" ht="13.2" x14ac:dyDescent="0.25">
      <c r="B262" s="13"/>
      <c r="N262" s="57"/>
      <c r="Q262" s="53"/>
      <c r="R262" s="54"/>
      <c r="T262" s="55"/>
      <c r="V262" s="56"/>
      <c r="W262" s="13"/>
    </row>
    <row r="263" spans="2:23" ht="13.2" x14ac:dyDescent="0.25">
      <c r="B263" s="13"/>
      <c r="N263" s="57"/>
      <c r="Q263" s="53"/>
      <c r="R263" s="54"/>
      <c r="T263" s="55"/>
      <c r="V263" s="56"/>
      <c r="W263" s="13"/>
    </row>
    <row r="264" spans="2:23" ht="13.2" x14ac:dyDescent="0.25">
      <c r="B264" s="13"/>
      <c r="N264" s="57"/>
      <c r="Q264" s="53"/>
      <c r="R264" s="54"/>
      <c r="T264" s="55"/>
      <c r="V264" s="56"/>
      <c r="W264" s="13"/>
    </row>
    <row r="265" spans="2:23" ht="13.2" x14ac:dyDescent="0.25">
      <c r="B265" s="13"/>
      <c r="N265" s="57"/>
      <c r="Q265" s="53"/>
      <c r="R265" s="54"/>
      <c r="T265" s="55"/>
      <c r="V265" s="56"/>
      <c r="W265" s="13"/>
    </row>
    <row r="266" spans="2:23" ht="13.2" x14ac:dyDescent="0.25">
      <c r="B266" s="13"/>
      <c r="N266" s="57"/>
      <c r="Q266" s="53"/>
      <c r="R266" s="54"/>
      <c r="T266" s="55"/>
      <c r="V266" s="56"/>
      <c r="W266" s="13"/>
    </row>
    <row r="267" spans="2:23" ht="13.2" x14ac:dyDescent="0.25">
      <c r="B267" s="13"/>
      <c r="N267" s="57"/>
      <c r="Q267" s="53"/>
      <c r="R267" s="54"/>
      <c r="T267" s="55"/>
      <c r="V267" s="56"/>
      <c r="W267" s="13"/>
    </row>
    <row r="268" spans="2:23" ht="13.2" x14ac:dyDescent="0.25">
      <c r="B268" s="13"/>
      <c r="N268" s="57"/>
      <c r="Q268" s="53"/>
      <c r="R268" s="54"/>
      <c r="T268" s="55"/>
      <c r="V268" s="56"/>
      <c r="W268" s="13"/>
    </row>
    <row r="269" spans="2:23" ht="13.2" x14ac:dyDescent="0.25">
      <c r="B269" s="13"/>
      <c r="N269" s="57"/>
      <c r="Q269" s="53"/>
      <c r="R269" s="54"/>
      <c r="T269" s="55"/>
      <c r="V269" s="56"/>
      <c r="W269" s="13"/>
    </row>
    <row r="270" spans="2:23" ht="13.2" x14ac:dyDescent="0.25">
      <c r="B270" s="13"/>
      <c r="N270" s="57"/>
      <c r="Q270" s="53"/>
      <c r="R270" s="54"/>
      <c r="T270" s="55"/>
      <c r="V270" s="56"/>
      <c r="W270" s="13"/>
    </row>
    <row r="271" spans="2:23" ht="13.2" x14ac:dyDescent="0.25">
      <c r="B271" s="13"/>
      <c r="N271" s="57"/>
      <c r="Q271" s="53"/>
      <c r="R271" s="54"/>
      <c r="T271" s="55"/>
      <c r="V271" s="56"/>
      <c r="W271" s="13"/>
    </row>
    <row r="272" spans="2:23" ht="13.2" x14ac:dyDescent="0.25">
      <c r="B272" s="13"/>
      <c r="N272" s="57"/>
      <c r="Q272" s="53"/>
      <c r="R272" s="54"/>
      <c r="T272" s="55"/>
      <c r="V272" s="56"/>
      <c r="W272" s="13"/>
    </row>
    <row r="273" spans="2:23" ht="13.2" x14ac:dyDescent="0.25">
      <c r="B273" s="13"/>
      <c r="N273" s="57"/>
      <c r="Q273" s="53"/>
      <c r="R273" s="54"/>
      <c r="T273" s="55"/>
      <c r="V273" s="56"/>
      <c r="W273" s="13"/>
    </row>
    <row r="274" spans="2:23" ht="13.2" x14ac:dyDescent="0.25">
      <c r="B274" s="13"/>
      <c r="N274" s="57"/>
      <c r="Q274" s="53"/>
      <c r="R274" s="54"/>
      <c r="T274" s="55"/>
      <c r="V274" s="56"/>
      <c r="W274" s="13"/>
    </row>
    <row r="275" spans="2:23" ht="13.2" x14ac:dyDescent="0.25">
      <c r="B275" s="13"/>
      <c r="N275" s="57"/>
      <c r="Q275" s="53"/>
      <c r="R275" s="54"/>
      <c r="T275" s="55"/>
      <c r="V275" s="56"/>
      <c r="W275" s="13"/>
    </row>
    <row r="276" spans="2:23" ht="13.2" x14ac:dyDescent="0.25">
      <c r="B276" s="13"/>
      <c r="N276" s="57"/>
      <c r="Q276" s="53"/>
      <c r="R276" s="54"/>
      <c r="T276" s="55"/>
      <c r="V276" s="56"/>
      <c r="W276" s="13"/>
    </row>
    <row r="277" spans="2:23" ht="13.2" x14ac:dyDescent="0.25">
      <c r="B277" s="13"/>
      <c r="N277" s="57"/>
      <c r="Q277" s="53"/>
      <c r="R277" s="54"/>
      <c r="T277" s="55"/>
      <c r="V277" s="56"/>
      <c r="W277" s="13"/>
    </row>
    <row r="278" spans="2:23" ht="13.2" x14ac:dyDescent="0.25">
      <c r="B278" s="13"/>
      <c r="N278" s="57"/>
      <c r="Q278" s="53"/>
      <c r="R278" s="54"/>
      <c r="T278" s="55"/>
      <c r="V278" s="56"/>
      <c r="W278" s="13"/>
    </row>
    <row r="279" spans="2:23" ht="13.2" x14ac:dyDescent="0.25">
      <c r="B279" s="13"/>
      <c r="N279" s="57"/>
      <c r="Q279" s="53"/>
      <c r="R279" s="54"/>
      <c r="T279" s="55"/>
      <c r="V279" s="56"/>
      <c r="W279" s="13"/>
    </row>
    <row r="280" spans="2:23" ht="13.2" x14ac:dyDescent="0.25">
      <c r="B280" s="13"/>
      <c r="N280" s="57"/>
      <c r="Q280" s="53"/>
      <c r="R280" s="54"/>
      <c r="T280" s="55"/>
      <c r="V280" s="56"/>
      <c r="W280" s="13"/>
    </row>
    <row r="281" spans="2:23" ht="13.2" x14ac:dyDescent="0.25">
      <c r="B281" s="13"/>
      <c r="N281" s="57"/>
      <c r="Q281" s="53"/>
      <c r="R281" s="54"/>
      <c r="T281" s="55"/>
      <c r="V281" s="56"/>
      <c r="W281" s="13"/>
    </row>
    <row r="282" spans="2:23" ht="13.2" x14ac:dyDescent="0.25">
      <c r="B282" s="13"/>
      <c r="N282" s="57"/>
      <c r="Q282" s="53"/>
      <c r="R282" s="54"/>
      <c r="T282" s="55"/>
      <c r="V282" s="56"/>
      <c r="W282" s="13"/>
    </row>
    <row r="283" spans="2:23" ht="13.2" x14ac:dyDescent="0.25">
      <c r="B283" s="13"/>
      <c r="N283" s="57"/>
      <c r="Q283" s="53"/>
      <c r="R283" s="54"/>
      <c r="T283" s="55"/>
      <c r="V283" s="56"/>
      <c r="W283" s="13"/>
    </row>
    <row r="284" spans="2:23" ht="13.2" x14ac:dyDescent="0.25">
      <c r="B284" s="13"/>
      <c r="N284" s="57"/>
      <c r="Q284" s="53"/>
      <c r="R284" s="54"/>
      <c r="T284" s="55"/>
      <c r="V284" s="56"/>
      <c r="W284" s="13"/>
    </row>
    <row r="285" spans="2:23" ht="13.2" x14ac:dyDescent="0.25">
      <c r="B285" s="13"/>
      <c r="N285" s="57"/>
      <c r="Q285" s="53"/>
      <c r="R285" s="54"/>
      <c r="T285" s="55"/>
      <c r="V285" s="56"/>
      <c r="W285" s="13"/>
    </row>
    <row r="286" spans="2:23" ht="13.2" x14ac:dyDescent="0.25">
      <c r="B286" s="13"/>
      <c r="N286" s="57"/>
      <c r="Q286" s="53"/>
      <c r="R286" s="54"/>
      <c r="T286" s="55"/>
      <c r="V286" s="56"/>
      <c r="W286" s="13"/>
    </row>
    <row r="287" spans="2:23" ht="13.2" x14ac:dyDescent="0.25">
      <c r="B287" s="13"/>
      <c r="N287" s="57"/>
      <c r="Q287" s="53"/>
      <c r="R287" s="54"/>
      <c r="T287" s="55"/>
      <c r="V287" s="56"/>
      <c r="W287" s="13"/>
    </row>
    <row r="288" spans="2:23" ht="13.2" x14ac:dyDescent="0.25">
      <c r="B288" s="13"/>
      <c r="N288" s="57"/>
      <c r="Q288" s="53"/>
      <c r="R288" s="54"/>
      <c r="T288" s="55"/>
      <c r="V288" s="56"/>
      <c r="W288" s="13"/>
    </row>
    <row r="289" spans="2:23" ht="13.2" x14ac:dyDescent="0.25">
      <c r="B289" s="13"/>
      <c r="N289" s="57"/>
      <c r="Q289" s="53"/>
      <c r="R289" s="54"/>
      <c r="T289" s="55"/>
      <c r="V289" s="56"/>
      <c r="W289" s="13"/>
    </row>
    <row r="290" spans="2:23" ht="13.2" x14ac:dyDescent="0.25">
      <c r="B290" s="13"/>
      <c r="N290" s="57"/>
      <c r="Q290" s="53"/>
      <c r="R290" s="54"/>
      <c r="T290" s="55"/>
      <c r="V290" s="56"/>
      <c r="W290" s="13"/>
    </row>
    <row r="291" spans="2:23" ht="13.2" x14ac:dyDescent="0.25">
      <c r="B291" s="13"/>
      <c r="N291" s="57"/>
      <c r="Q291" s="53"/>
      <c r="R291" s="54"/>
      <c r="T291" s="55"/>
      <c r="V291" s="56"/>
      <c r="W291" s="13"/>
    </row>
    <row r="292" spans="2:23" ht="13.2" x14ac:dyDescent="0.25">
      <c r="B292" s="13"/>
      <c r="N292" s="57"/>
      <c r="Q292" s="53"/>
      <c r="R292" s="54"/>
      <c r="T292" s="55"/>
      <c r="V292" s="56"/>
      <c r="W292" s="13"/>
    </row>
    <row r="293" spans="2:23" ht="13.2" x14ac:dyDescent="0.25">
      <c r="B293" s="13"/>
      <c r="N293" s="57"/>
      <c r="Q293" s="53"/>
      <c r="R293" s="54"/>
      <c r="T293" s="55"/>
      <c r="V293" s="56"/>
      <c r="W293" s="13"/>
    </row>
    <row r="294" spans="2:23" ht="13.2" x14ac:dyDescent="0.25">
      <c r="B294" s="13"/>
      <c r="N294" s="57"/>
      <c r="Q294" s="53"/>
      <c r="R294" s="54"/>
      <c r="T294" s="55"/>
      <c r="V294" s="56"/>
      <c r="W294" s="13"/>
    </row>
    <row r="295" spans="2:23" ht="13.2" x14ac:dyDescent="0.25">
      <c r="B295" s="13"/>
      <c r="N295" s="57"/>
      <c r="Q295" s="53"/>
      <c r="R295" s="54"/>
      <c r="T295" s="55"/>
      <c r="V295" s="56"/>
      <c r="W295" s="13"/>
    </row>
    <row r="296" spans="2:23" ht="13.2" x14ac:dyDescent="0.25">
      <c r="B296" s="13"/>
      <c r="N296" s="57"/>
      <c r="Q296" s="53"/>
      <c r="R296" s="54"/>
      <c r="T296" s="55"/>
      <c r="V296" s="56"/>
      <c r="W296" s="13"/>
    </row>
    <row r="297" spans="2:23" ht="13.2" x14ac:dyDescent="0.25">
      <c r="B297" s="13"/>
      <c r="N297" s="57"/>
      <c r="Q297" s="53"/>
      <c r="R297" s="54"/>
      <c r="T297" s="55"/>
      <c r="V297" s="56"/>
      <c r="W297" s="13"/>
    </row>
    <row r="298" spans="2:23" ht="13.2" x14ac:dyDescent="0.25">
      <c r="B298" s="13"/>
      <c r="N298" s="57"/>
      <c r="Q298" s="53"/>
      <c r="R298" s="54"/>
      <c r="T298" s="55"/>
      <c r="V298" s="56"/>
      <c r="W298" s="13"/>
    </row>
    <row r="299" spans="2:23" ht="13.2" x14ac:dyDescent="0.25">
      <c r="B299" s="13"/>
      <c r="N299" s="57"/>
      <c r="Q299" s="53"/>
      <c r="R299" s="54"/>
      <c r="T299" s="55"/>
      <c r="V299" s="56"/>
      <c r="W299" s="13"/>
    </row>
    <row r="300" spans="2:23" ht="13.2" x14ac:dyDescent="0.25">
      <c r="B300" s="13"/>
      <c r="N300" s="57"/>
      <c r="Q300" s="53"/>
      <c r="R300" s="54"/>
      <c r="T300" s="55"/>
      <c r="V300" s="56"/>
      <c r="W300" s="13"/>
    </row>
    <row r="301" spans="2:23" ht="13.2" x14ac:dyDescent="0.25">
      <c r="B301" s="13"/>
      <c r="N301" s="57"/>
      <c r="Q301" s="53"/>
      <c r="R301" s="54"/>
      <c r="T301" s="55"/>
      <c r="V301" s="56"/>
      <c r="W301" s="13"/>
    </row>
    <row r="302" spans="2:23" ht="13.2" x14ac:dyDescent="0.25">
      <c r="B302" s="13"/>
      <c r="N302" s="57"/>
      <c r="Q302" s="53"/>
      <c r="R302" s="54"/>
      <c r="T302" s="55"/>
      <c r="V302" s="56"/>
      <c r="W302" s="13"/>
    </row>
    <row r="303" spans="2:23" ht="13.2" x14ac:dyDescent="0.25">
      <c r="B303" s="13"/>
      <c r="N303" s="57"/>
      <c r="Q303" s="53"/>
      <c r="R303" s="54"/>
      <c r="T303" s="55"/>
      <c r="V303" s="56"/>
      <c r="W303" s="13"/>
    </row>
    <row r="304" spans="2:23" ht="13.2" x14ac:dyDescent="0.25">
      <c r="B304" s="13"/>
      <c r="N304" s="57"/>
      <c r="Q304" s="53"/>
      <c r="R304" s="54"/>
      <c r="T304" s="55"/>
      <c r="V304" s="56"/>
      <c r="W304" s="13"/>
    </row>
    <row r="305" spans="2:23" ht="13.2" x14ac:dyDescent="0.25">
      <c r="B305" s="13"/>
      <c r="N305" s="57"/>
      <c r="Q305" s="53"/>
      <c r="R305" s="54"/>
      <c r="T305" s="55"/>
      <c r="V305" s="56"/>
      <c r="W305" s="13"/>
    </row>
    <row r="306" spans="2:23" ht="13.2" x14ac:dyDescent="0.25">
      <c r="B306" s="13"/>
      <c r="N306" s="57"/>
      <c r="Q306" s="53"/>
      <c r="R306" s="54"/>
      <c r="T306" s="55"/>
      <c r="V306" s="56"/>
      <c r="W306" s="13"/>
    </row>
    <row r="307" spans="2:23" ht="13.2" x14ac:dyDescent="0.25">
      <c r="B307" s="13"/>
      <c r="N307" s="57"/>
      <c r="Q307" s="53"/>
      <c r="R307" s="54"/>
      <c r="T307" s="55"/>
      <c r="V307" s="56"/>
      <c r="W307" s="13"/>
    </row>
    <row r="308" spans="2:23" ht="13.2" x14ac:dyDescent="0.25">
      <c r="B308" s="13"/>
      <c r="N308" s="57"/>
      <c r="Q308" s="53"/>
      <c r="R308" s="54"/>
      <c r="T308" s="55"/>
      <c r="V308" s="56"/>
      <c r="W308" s="13"/>
    </row>
    <row r="309" spans="2:23" ht="13.2" x14ac:dyDescent="0.25">
      <c r="B309" s="13"/>
      <c r="N309" s="57"/>
      <c r="Q309" s="53"/>
      <c r="R309" s="54"/>
      <c r="T309" s="55"/>
      <c r="V309" s="56"/>
      <c r="W309" s="13"/>
    </row>
    <row r="310" spans="2:23" ht="13.2" x14ac:dyDescent="0.25">
      <c r="B310" s="13"/>
      <c r="N310" s="57"/>
      <c r="Q310" s="53"/>
      <c r="R310" s="54"/>
      <c r="T310" s="55"/>
      <c r="V310" s="56"/>
      <c r="W310" s="13"/>
    </row>
    <row r="311" spans="2:23" ht="13.2" x14ac:dyDescent="0.25">
      <c r="B311" s="13"/>
      <c r="N311" s="57"/>
      <c r="Q311" s="53"/>
      <c r="R311" s="54"/>
      <c r="T311" s="55"/>
      <c r="V311" s="56"/>
      <c r="W311" s="13"/>
    </row>
    <row r="312" spans="2:23" ht="13.2" x14ac:dyDescent="0.25">
      <c r="B312" s="13"/>
      <c r="N312" s="57"/>
      <c r="Q312" s="53"/>
      <c r="R312" s="54"/>
      <c r="T312" s="55"/>
      <c r="V312" s="56"/>
      <c r="W312" s="13"/>
    </row>
    <row r="313" spans="2:23" ht="13.2" x14ac:dyDescent="0.25">
      <c r="B313" s="13"/>
      <c r="N313" s="57"/>
      <c r="Q313" s="53"/>
      <c r="R313" s="54"/>
      <c r="T313" s="55"/>
      <c r="V313" s="56"/>
      <c r="W313" s="13"/>
    </row>
    <row r="314" spans="2:23" ht="13.2" x14ac:dyDescent="0.25">
      <c r="B314" s="13"/>
      <c r="N314" s="57"/>
      <c r="Q314" s="53"/>
      <c r="R314" s="54"/>
      <c r="T314" s="55"/>
      <c r="V314" s="56"/>
      <c r="W314" s="13"/>
    </row>
    <row r="315" spans="2:23" ht="13.2" x14ac:dyDescent="0.25">
      <c r="B315" s="13"/>
      <c r="N315" s="57"/>
      <c r="Q315" s="53"/>
      <c r="R315" s="54"/>
      <c r="T315" s="55"/>
      <c r="V315" s="56"/>
      <c r="W315" s="13"/>
    </row>
    <row r="316" spans="2:23" ht="13.2" x14ac:dyDescent="0.25">
      <c r="B316" s="13"/>
      <c r="N316" s="57"/>
      <c r="Q316" s="53"/>
      <c r="R316" s="54"/>
      <c r="T316" s="55"/>
      <c r="V316" s="56"/>
      <c r="W316" s="13"/>
    </row>
    <row r="317" spans="2:23" ht="13.2" x14ac:dyDescent="0.25">
      <c r="B317" s="13"/>
      <c r="N317" s="57"/>
      <c r="Q317" s="53"/>
      <c r="R317" s="54"/>
      <c r="T317" s="55"/>
      <c r="V317" s="56"/>
      <c r="W317" s="13"/>
    </row>
    <row r="318" spans="2:23" ht="13.2" x14ac:dyDescent="0.25">
      <c r="B318" s="13"/>
      <c r="N318" s="57"/>
      <c r="Q318" s="53"/>
      <c r="R318" s="54"/>
      <c r="T318" s="55"/>
      <c r="V318" s="56"/>
      <c r="W318" s="13"/>
    </row>
    <row r="319" spans="2:23" ht="13.2" x14ac:dyDescent="0.25">
      <c r="B319" s="13"/>
      <c r="N319" s="57"/>
      <c r="Q319" s="53"/>
      <c r="R319" s="54"/>
      <c r="T319" s="55"/>
      <c r="V319" s="56"/>
      <c r="W319" s="13"/>
    </row>
    <row r="320" spans="2:23" ht="13.2" x14ac:dyDescent="0.25">
      <c r="B320" s="13"/>
      <c r="N320" s="57"/>
      <c r="Q320" s="53"/>
      <c r="R320" s="54"/>
      <c r="T320" s="55"/>
      <c r="V320" s="56"/>
      <c r="W320" s="13"/>
    </row>
    <row r="321" spans="2:23" ht="13.2" x14ac:dyDescent="0.25">
      <c r="B321" s="13"/>
      <c r="N321" s="57"/>
      <c r="Q321" s="53"/>
      <c r="R321" s="54"/>
      <c r="T321" s="55"/>
      <c r="V321" s="56"/>
      <c r="W321" s="13"/>
    </row>
    <row r="322" spans="2:23" ht="13.2" x14ac:dyDescent="0.25">
      <c r="B322" s="13"/>
      <c r="N322" s="57"/>
      <c r="Q322" s="53"/>
      <c r="R322" s="54"/>
      <c r="T322" s="55"/>
      <c r="V322" s="56"/>
      <c r="W322" s="13"/>
    </row>
    <row r="323" spans="2:23" ht="13.2" x14ac:dyDescent="0.25">
      <c r="B323" s="13"/>
      <c r="N323" s="57"/>
      <c r="Q323" s="53"/>
      <c r="R323" s="54"/>
      <c r="T323" s="55"/>
      <c r="V323" s="56"/>
      <c r="W323" s="13"/>
    </row>
    <row r="324" spans="2:23" ht="13.2" x14ac:dyDescent="0.25">
      <c r="B324" s="13"/>
      <c r="N324" s="57"/>
      <c r="Q324" s="53"/>
      <c r="R324" s="54"/>
      <c r="T324" s="55"/>
      <c r="V324" s="56"/>
      <c r="W324" s="13"/>
    </row>
    <row r="325" spans="2:23" ht="13.2" x14ac:dyDescent="0.25">
      <c r="B325" s="13"/>
      <c r="N325" s="57"/>
      <c r="Q325" s="53"/>
      <c r="R325" s="54"/>
      <c r="T325" s="55"/>
      <c r="V325" s="56"/>
      <c r="W325" s="13"/>
    </row>
    <row r="326" spans="2:23" ht="13.2" x14ac:dyDescent="0.25">
      <c r="B326" s="13"/>
      <c r="N326" s="57"/>
      <c r="Q326" s="53"/>
      <c r="R326" s="54"/>
      <c r="T326" s="55"/>
      <c r="V326" s="56"/>
      <c r="W326" s="13"/>
    </row>
    <row r="327" spans="2:23" ht="13.2" x14ac:dyDescent="0.25">
      <c r="B327" s="13"/>
      <c r="N327" s="57"/>
      <c r="Q327" s="53"/>
      <c r="R327" s="54"/>
      <c r="T327" s="55"/>
      <c r="V327" s="56"/>
      <c r="W327" s="13"/>
    </row>
    <row r="328" spans="2:23" ht="13.2" x14ac:dyDescent="0.25">
      <c r="B328" s="13"/>
      <c r="N328" s="57"/>
      <c r="Q328" s="53"/>
      <c r="R328" s="54"/>
      <c r="T328" s="55"/>
      <c r="V328" s="56"/>
      <c r="W328" s="13"/>
    </row>
    <row r="329" spans="2:23" ht="13.2" x14ac:dyDescent="0.25">
      <c r="B329" s="13"/>
      <c r="N329" s="57"/>
      <c r="Q329" s="53"/>
      <c r="R329" s="54"/>
      <c r="T329" s="55"/>
      <c r="V329" s="56"/>
      <c r="W329" s="13"/>
    </row>
    <row r="330" spans="2:23" ht="13.2" x14ac:dyDescent="0.25">
      <c r="B330" s="13"/>
      <c r="N330" s="57"/>
      <c r="Q330" s="53"/>
      <c r="R330" s="54"/>
      <c r="T330" s="55"/>
      <c r="V330" s="56"/>
      <c r="W330" s="13"/>
    </row>
    <row r="331" spans="2:23" ht="13.2" x14ac:dyDescent="0.25">
      <c r="B331" s="13"/>
      <c r="N331" s="57"/>
      <c r="Q331" s="53"/>
      <c r="R331" s="54"/>
      <c r="T331" s="55"/>
      <c r="V331" s="56"/>
      <c r="W331" s="13"/>
    </row>
    <row r="332" spans="2:23" ht="13.2" x14ac:dyDescent="0.25">
      <c r="B332" s="13"/>
      <c r="N332" s="57"/>
      <c r="Q332" s="53"/>
      <c r="R332" s="54"/>
      <c r="T332" s="55"/>
      <c r="V332" s="56"/>
      <c r="W332" s="13"/>
    </row>
    <row r="333" spans="2:23" ht="13.2" x14ac:dyDescent="0.25">
      <c r="B333" s="13"/>
      <c r="N333" s="57"/>
      <c r="Q333" s="53"/>
      <c r="R333" s="54"/>
      <c r="T333" s="55"/>
      <c r="V333" s="56"/>
      <c r="W333" s="13"/>
    </row>
    <row r="334" spans="2:23" ht="13.2" x14ac:dyDescent="0.25">
      <c r="B334" s="13"/>
      <c r="N334" s="57"/>
      <c r="Q334" s="53"/>
      <c r="R334" s="54"/>
      <c r="T334" s="55"/>
      <c r="V334" s="56"/>
      <c r="W334" s="13"/>
    </row>
    <row r="335" spans="2:23" ht="13.2" x14ac:dyDescent="0.25">
      <c r="B335" s="13"/>
      <c r="N335" s="57"/>
      <c r="Q335" s="53"/>
      <c r="R335" s="54"/>
      <c r="T335" s="55"/>
      <c r="V335" s="56"/>
      <c r="W335" s="13"/>
    </row>
    <row r="336" spans="2:23" ht="13.2" x14ac:dyDescent="0.25">
      <c r="B336" s="13"/>
      <c r="N336" s="57"/>
      <c r="Q336" s="53"/>
      <c r="R336" s="54"/>
      <c r="T336" s="55"/>
      <c r="V336" s="56"/>
      <c r="W336" s="13"/>
    </row>
    <row r="337" spans="2:23" ht="13.2" x14ac:dyDescent="0.25">
      <c r="B337" s="13"/>
      <c r="N337" s="57"/>
      <c r="Q337" s="53"/>
      <c r="R337" s="54"/>
      <c r="T337" s="55"/>
      <c r="V337" s="56"/>
      <c r="W337" s="13"/>
    </row>
    <row r="338" spans="2:23" ht="13.2" x14ac:dyDescent="0.25">
      <c r="B338" s="13"/>
      <c r="N338" s="57"/>
      <c r="Q338" s="53"/>
      <c r="R338" s="54"/>
      <c r="T338" s="55"/>
      <c r="V338" s="56"/>
      <c r="W338" s="13"/>
    </row>
    <row r="339" spans="2:23" ht="13.2" x14ac:dyDescent="0.25">
      <c r="B339" s="13"/>
      <c r="N339" s="57"/>
      <c r="Q339" s="53"/>
      <c r="R339" s="54"/>
      <c r="T339" s="55"/>
      <c r="V339" s="56"/>
      <c r="W339" s="13"/>
    </row>
    <row r="340" spans="2:23" ht="13.2" x14ac:dyDescent="0.25">
      <c r="B340" s="13"/>
      <c r="N340" s="57"/>
      <c r="Q340" s="53"/>
      <c r="R340" s="54"/>
      <c r="T340" s="55"/>
      <c r="V340" s="56"/>
      <c r="W340" s="13"/>
    </row>
    <row r="341" spans="2:23" ht="13.2" x14ac:dyDescent="0.25">
      <c r="B341" s="13"/>
      <c r="N341" s="57"/>
      <c r="Q341" s="53"/>
      <c r="R341" s="54"/>
      <c r="T341" s="55"/>
      <c r="V341" s="56"/>
      <c r="W341" s="13"/>
    </row>
    <row r="342" spans="2:23" ht="13.2" x14ac:dyDescent="0.25">
      <c r="B342" s="13"/>
      <c r="N342" s="57"/>
      <c r="Q342" s="53"/>
      <c r="R342" s="54"/>
      <c r="T342" s="55"/>
      <c r="V342" s="56"/>
      <c r="W342" s="13"/>
    </row>
    <row r="343" spans="2:23" ht="13.2" x14ac:dyDescent="0.25">
      <c r="B343" s="13"/>
      <c r="N343" s="57"/>
      <c r="Q343" s="53"/>
      <c r="R343" s="54"/>
      <c r="T343" s="55"/>
      <c r="V343" s="56"/>
      <c r="W343" s="13"/>
    </row>
    <row r="344" spans="2:23" ht="13.2" x14ac:dyDescent="0.25">
      <c r="B344" s="13"/>
      <c r="N344" s="57"/>
      <c r="Q344" s="53"/>
      <c r="R344" s="54"/>
      <c r="T344" s="55"/>
      <c r="V344" s="56"/>
      <c r="W344" s="13"/>
    </row>
    <row r="345" spans="2:23" ht="13.2" x14ac:dyDescent="0.25">
      <c r="B345" s="13"/>
      <c r="N345" s="57"/>
      <c r="Q345" s="53"/>
      <c r="R345" s="54"/>
      <c r="T345" s="55"/>
      <c r="V345" s="56"/>
      <c r="W345" s="13"/>
    </row>
    <row r="346" spans="2:23" ht="13.2" x14ac:dyDescent="0.25">
      <c r="B346" s="13"/>
      <c r="N346" s="57"/>
      <c r="Q346" s="53"/>
      <c r="R346" s="54"/>
      <c r="T346" s="55"/>
      <c r="V346" s="56"/>
      <c r="W346" s="13"/>
    </row>
    <row r="347" spans="2:23" ht="13.2" x14ac:dyDescent="0.25">
      <c r="B347" s="13"/>
      <c r="N347" s="57"/>
      <c r="Q347" s="53"/>
      <c r="R347" s="54"/>
      <c r="T347" s="55"/>
      <c r="V347" s="56"/>
      <c r="W347" s="13"/>
    </row>
    <row r="348" spans="2:23" ht="13.2" x14ac:dyDescent="0.25">
      <c r="B348" s="13"/>
      <c r="N348" s="57"/>
      <c r="Q348" s="53"/>
      <c r="R348" s="54"/>
      <c r="T348" s="55"/>
      <c r="V348" s="56"/>
      <c r="W348" s="13"/>
    </row>
    <row r="349" spans="2:23" ht="13.2" x14ac:dyDescent="0.25">
      <c r="B349" s="13"/>
      <c r="N349" s="57"/>
      <c r="Q349" s="53"/>
      <c r="R349" s="54"/>
      <c r="T349" s="55"/>
      <c r="V349" s="56"/>
      <c r="W349" s="13"/>
    </row>
    <row r="350" spans="2:23" ht="13.2" x14ac:dyDescent="0.25">
      <c r="B350" s="13"/>
      <c r="N350" s="57"/>
      <c r="Q350" s="53"/>
      <c r="R350" s="54"/>
      <c r="T350" s="55"/>
      <c r="V350" s="56"/>
      <c r="W350" s="13"/>
    </row>
    <row r="351" spans="2:23" ht="13.2" x14ac:dyDescent="0.25">
      <c r="B351" s="13"/>
      <c r="N351" s="57"/>
      <c r="Q351" s="53"/>
      <c r="R351" s="54"/>
      <c r="T351" s="55"/>
      <c r="V351" s="56"/>
      <c r="W351" s="13"/>
    </row>
    <row r="352" spans="2:23" ht="13.2" x14ac:dyDescent="0.25">
      <c r="B352" s="13"/>
      <c r="N352" s="57"/>
      <c r="Q352" s="53"/>
      <c r="R352" s="54"/>
      <c r="T352" s="55"/>
      <c r="V352" s="56"/>
      <c r="W352" s="13"/>
    </row>
    <row r="353" spans="2:23" ht="13.2" x14ac:dyDescent="0.25">
      <c r="B353" s="13"/>
      <c r="N353" s="57"/>
      <c r="Q353" s="53"/>
      <c r="R353" s="54"/>
      <c r="T353" s="55"/>
      <c r="V353" s="56"/>
      <c r="W353" s="13"/>
    </row>
    <row r="354" spans="2:23" ht="13.2" x14ac:dyDescent="0.25">
      <c r="B354" s="13"/>
      <c r="N354" s="57"/>
      <c r="Q354" s="53"/>
      <c r="R354" s="54"/>
      <c r="T354" s="55"/>
      <c r="V354" s="56"/>
      <c r="W354" s="13"/>
    </row>
    <row r="355" spans="2:23" ht="13.2" x14ac:dyDescent="0.25">
      <c r="B355" s="13"/>
      <c r="N355" s="57"/>
      <c r="Q355" s="53"/>
      <c r="R355" s="54"/>
      <c r="T355" s="55"/>
      <c r="V355" s="56"/>
      <c r="W355" s="13"/>
    </row>
    <row r="356" spans="2:23" ht="13.2" x14ac:dyDescent="0.25">
      <c r="B356" s="13"/>
      <c r="N356" s="57"/>
      <c r="Q356" s="53"/>
      <c r="R356" s="54"/>
      <c r="T356" s="55"/>
      <c r="V356" s="56"/>
      <c r="W356" s="13"/>
    </row>
    <row r="357" spans="2:23" ht="13.2" x14ac:dyDescent="0.25">
      <c r="B357" s="13"/>
      <c r="N357" s="57"/>
      <c r="Q357" s="53"/>
      <c r="R357" s="54"/>
      <c r="T357" s="55"/>
      <c r="V357" s="56"/>
      <c r="W357" s="13"/>
    </row>
    <row r="358" spans="2:23" ht="13.2" x14ac:dyDescent="0.25">
      <c r="B358" s="13"/>
      <c r="N358" s="57"/>
      <c r="Q358" s="53"/>
      <c r="R358" s="54"/>
      <c r="T358" s="55"/>
      <c r="V358" s="56"/>
      <c r="W358" s="13"/>
    </row>
    <row r="359" spans="2:23" ht="13.2" x14ac:dyDescent="0.25">
      <c r="B359" s="13"/>
      <c r="N359" s="57"/>
      <c r="Q359" s="53"/>
      <c r="R359" s="54"/>
      <c r="T359" s="55"/>
      <c r="V359" s="56"/>
      <c r="W359" s="13"/>
    </row>
    <row r="360" spans="2:23" ht="13.2" x14ac:dyDescent="0.25">
      <c r="B360" s="13"/>
      <c r="N360" s="57"/>
      <c r="Q360" s="53"/>
      <c r="R360" s="54"/>
      <c r="T360" s="55"/>
      <c r="V360" s="56"/>
      <c r="W360" s="13"/>
    </row>
    <row r="361" spans="2:23" ht="13.2" x14ac:dyDescent="0.25">
      <c r="B361" s="13"/>
      <c r="N361" s="57"/>
      <c r="Q361" s="53"/>
      <c r="R361" s="54"/>
      <c r="T361" s="55"/>
      <c r="V361" s="56"/>
      <c r="W361" s="13"/>
    </row>
    <row r="362" spans="2:23" ht="13.2" x14ac:dyDescent="0.25">
      <c r="B362" s="13"/>
      <c r="N362" s="57"/>
      <c r="Q362" s="53"/>
      <c r="R362" s="54"/>
      <c r="T362" s="55"/>
      <c r="V362" s="56"/>
      <c r="W362" s="13"/>
    </row>
    <row r="363" spans="2:23" ht="13.2" x14ac:dyDescent="0.25">
      <c r="B363" s="13"/>
      <c r="N363" s="57"/>
      <c r="Q363" s="53"/>
      <c r="R363" s="54"/>
      <c r="T363" s="55"/>
      <c r="V363" s="56"/>
      <c r="W363" s="13"/>
    </row>
    <row r="364" spans="2:23" ht="13.2" x14ac:dyDescent="0.25">
      <c r="B364" s="13"/>
      <c r="N364" s="57"/>
      <c r="Q364" s="53"/>
      <c r="R364" s="54"/>
      <c r="T364" s="55"/>
      <c r="V364" s="56"/>
      <c r="W364" s="13"/>
    </row>
    <row r="365" spans="2:23" ht="13.2" x14ac:dyDescent="0.25">
      <c r="B365" s="13"/>
      <c r="N365" s="57"/>
      <c r="Q365" s="53"/>
      <c r="R365" s="54"/>
      <c r="T365" s="55"/>
      <c r="V365" s="56"/>
      <c r="W365" s="13"/>
    </row>
    <row r="366" spans="2:23" ht="13.2" x14ac:dyDescent="0.25">
      <c r="B366" s="13"/>
      <c r="N366" s="57"/>
      <c r="Q366" s="53"/>
      <c r="R366" s="54"/>
      <c r="T366" s="55"/>
      <c r="V366" s="56"/>
      <c r="W366" s="13"/>
    </row>
    <row r="367" spans="2:23" ht="13.2" x14ac:dyDescent="0.25">
      <c r="B367" s="13"/>
      <c r="N367" s="57"/>
      <c r="Q367" s="53"/>
      <c r="R367" s="54"/>
      <c r="T367" s="55"/>
      <c r="V367" s="56"/>
      <c r="W367" s="13"/>
    </row>
    <row r="368" spans="2:23" ht="13.2" x14ac:dyDescent="0.25">
      <c r="B368" s="13"/>
      <c r="N368" s="57"/>
      <c r="Q368" s="53"/>
      <c r="R368" s="54"/>
      <c r="T368" s="55"/>
      <c r="V368" s="56"/>
      <c r="W368" s="13"/>
    </row>
    <row r="369" spans="2:23" ht="13.2" x14ac:dyDescent="0.25">
      <c r="B369" s="13"/>
      <c r="N369" s="57"/>
      <c r="Q369" s="53"/>
      <c r="R369" s="54"/>
      <c r="T369" s="55"/>
      <c r="V369" s="56"/>
      <c r="W369" s="13"/>
    </row>
    <row r="370" spans="2:23" ht="13.2" x14ac:dyDescent="0.25">
      <c r="B370" s="13"/>
      <c r="N370" s="57"/>
      <c r="Q370" s="53"/>
      <c r="R370" s="54"/>
      <c r="T370" s="55"/>
      <c r="V370" s="56"/>
      <c r="W370" s="13"/>
    </row>
    <row r="371" spans="2:23" ht="13.2" x14ac:dyDescent="0.25">
      <c r="B371" s="13"/>
      <c r="N371" s="57"/>
      <c r="Q371" s="53"/>
      <c r="R371" s="54"/>
      <c r="T371" s="55"/>
      <c r="V371" s="56"/>
      <c r="W371" s="13"/>
    </row>
    <row r="372" spans="2:23" ht="13.2" x14ac:dyDescent="0.25">
      <c r="B372" s="13"/>
      <c r="N372" s="57"/>
      <c r="Q372" s="53"/>
      <c r="R372" s="54"/>
      <c r="T372" s="55"/>
      <c r="V372" s="56"/>
      <c r="W372" s="13"/>
    </row>
    <row r="373" spans="2:23" ht="13.2" x14ac:dyDescent="0.25">
      <c r="B373" s="13"/>
      <c r="N373" s="57"/>
      <c r="Q373" s="53"/>
      <c r="R373" s="54"/>
      <c r="T373" s="55"/>
      <c r="V373" s="56"/>
      <c r="W373" s="13"/>
    </row>
    <row r="374" spans="2:23" ht="13.2" x14ac:dyDescent="0.25">
      <c r="B374" s="13"/>
      <c r="N374" s="57"/>
      <c r="Q374" s="53"/>
      <c r="R374" s="54"/>
      <c r="T374" s="55"/>
      <c r="V374" s="56"/>
      <c r="W374" s="13"/>
    </row>
    <row r="375" spans="2:23" ht="13.2" x14ac:dyDescent="0.25">
      <c r="B375" s="13"/>
      <c r="N375" s="57"/>
      <c r="Q375" s="53"/>
      <c r="R375" s="54"/>
      <c r="T375" s="55"/>
      <c r="V375" s="56"/>
      <c r="W375" s="13"/>
    </row>
    <row r="376" spans="2:23" ht="13.2" x14ac:dyDescent="0.25">
      <c r="B376" s="13"/>
      <c r="N376" s="57"/>
      <c r="Q376" s="53"/>
      <c r="R376" s="54"/>
      <c r="T376" s="55"/>
      <c r="V376" s="56"/>
      <c r="W376" s="13"/>
    </row>
    <row r="377" spans="2:23" ht="13.2" x14ac:dyDescent="0.25">
      <c r="B377" s="13"/>
      <c r="N377" s="57"/>
      <c r="Q377" s="53"/>
      <c r="R377" s="54"/>
      <c r="T377" s="55"/>
      <c r="V377" s="56"/>
      <c r="W377" s="13"/>
    </row>
    <row r="378" spans="2:23" ht="13.2" x14ac:dyDescent="0.25">
      <c r="B378" s="13"/>
      <c r="N378" s="57"/>
      <c r="Q378" s="53"/>
      <c r="R378" s="54"/>
      <c r="T378" s="55"/>
      <c r="V378" s="56"/>
      <c r="W378" s="13"/>
    </row>
    <row r="379" spans="2:23" ht="13.2" x14ac:dyDescent="0.25">
      <c r="B379" s="13"/>
      <c r="N379" s="57"/>
      <c r="Q379" s="53"/>
      <c r="R379" s="54"/>
      <c r="T379" s="55"/>
      <c r="V379" s="56"/>
      <c r="W379" s="13"/>
    </row>
    <row r="380" spans="2:23" ht="13.2" x14ac:dyDescent="0.25">
      <c r="B380" s="13"/>
      <c r="N380" s="57"/>
      <c r="Q380" s="53"/>
      <c r="R380" s="54"/>
      <c r="T380" s="55"/>
      <c r="V380" s="56"/>
      <c r="W380" s="13"/>
    </row>
    <row r="381" spans="2:23" ht="13.2" x14ac:dyDescent="0.25">
      <c r="B381" s="13"/>
      <c r="N381" s="57"/>
      <c r="Q381" s="53"/>
      <c r="R381" s="54"/>
      <c r="T381" s="55"/>
      <c r="V381" s="56"/>
      <c r="W381" s="13"/>
    </row>
    <row r="382" spans="2:23" ht="13.2" x14ac:dyDescent="0.25">
      <c r="B382" s="13"/>
      <c r="N382" s="57"/>
      <c r="Q382" s="53"/>
      <c r="R382" s="54"/>
      <c r="T382" s="55"/>
      <c r="V382" s="56"/>
      <c r="W382" s="13"/>
    </row>
    <row r="383" spans="2:23" ht="13.2" x14ac:dyDescent="0.25">
      <c r="B383" s="13"/>
      <c r="N383" s="57"/>
      <c r="Q383" s="53"/>
      <c r="R383" s="54"/>
      <c r="T383" s="55"/>
      <c r="V383" s="56"/>
      <c r="W383" s="13"/>
    </row>
    <row r="384" spans="2:23" ht="13.2" x14ac:dyDescent="0.25">
      <c r="B384" s="13"/>
      <c r="N384" s="57"/>
      <c r="Q384" s="53"/>
      <c r="R384" s="54"/>
      <c r="T384" s="55"/>
      <c r="V384" s="56"/>
      <c r="W384" s="13"/>
    </row>
    <row r="385" spans="2:23" ht="13.2" x14ac:dyDescent="0.25">
      <c r="B385" s="13"/>
      <c r="N385" s="57"/>
      <c r="Q385" s="53"/>
      <c r="R385" s="54"/>
      <c r="T385" s="55"/>
      <c r="V385" s="56"/>
      <c r="W385" s="13"/>
    </row>
    <row r="386" spans="2:23" ht="13.2" x14ac:dyDescent="0.25">
      <c r="B386" s="13"/>
      <c r="N386" s="57"/>
      <c r="Q386" s="53"/>
      <c r="R386" s="54"/>
      <c r="T386" s="55"/>
      <c r="V386" s="56"/>
      <c r="W386" s="13"/>
    </row>
    <row r="387" spans="2:23" ht="13.2" x14ac:dyDescent="0.25">
      <c r="B387" s="13"/>
      <c r="N387" s="57"/>
      <c r="Q387" s="53"/>
      <c r="R387" s="54"/>
      <c r="T387" s="55"/>
      <c r="V387" s="56"/>
      <c r="W387" s="13"/>
    </row>
    <row r="388" spans="2:23" ht="13.2" x14ac:dyDescent="0.25">
      <c r="B388" s="13"/>
      <c r="N388" s="57"/>
      <c r="Q388" s="53"/>
      <c r="R388" s="54"/>
      <c r="T388" s="55"/>
      <c r="V388" s="56"/>
      <c r="W388" s="13"/>
    </row>
    <row r="389" spans="2:23" ht="13.2" x14ac:dyDescent="0.25">
      <c r="B389" s="13"/>
      <c r="N389" s="57"/>
      <c r="Q389" s="53"/>
      <c r="R389" s="54"/>
      <c r="T389" s="55"/>
      <c r="V389" s="56"/>
      <c r="W389" s="13"/>
    </row>
    <row r="390" spans="2:23" ht="13.2" x14ac:dyDescent="0.25">
      <c r="B390" s="13"/>
      <c r="N390" s="57"/>
      <c r="Q390" s="53"/>
      <c r="R390" s="54"/>
      <c r="T390" s="55"/>
      <c r="V390" s="56"/>
      <c r="W390" s="13"/>
    </row>
    <row r="391" spans="2:23" ht="13.2" x14ac:dyDescent="0.25">
      <c r="B391" s="13"/>
      <c r="N391" s="57"/>
      <c r="Q391" s="53"/>
      <c r="R391" s="54"/>
      <c r="T391" s="55"/>
      <c r="V391" s="56"/>
      <c r="W391" s="13"/>
    </row>
    <row r="392" spans="2:23" ht="13.2" x14ac:dyDescent="0.25">
      <c r="B392" s="13"/>
      <c r="N392" s="57"/>
      <c r="Q392" s="53"/>
      <c r="R392" s="54"/>
      <c r="T392" s="55"/>
      <c r="V392" s="56"/>
      <c r="W392" s="13"/>
    </row>
    <row r="393" spans="2:23" ht="13.2" x14ac:dyDescent="0.25">
      <c r="B393" s="13"/>
      <c r="N393" s="57"/>
      <c r="Q393" s="53"/>
      <c r="R393" s="54"/>
      <c r="T393" s="55"/>
      <c r="V393" s="56"/>
      <c r="W393" s="13"/>
    </row>
    <row r="394" spans="2:23" ht="13.2" x14ac:dyDescent="0.25">
      <c r="B394" s="13"/>
      <c r="N394" s="57"/>
      <c r="Q394" s="53"/>
      <c r="R394" s="54"/>
      <c r="T394" s="55"/>
      <c r="V394" s="56"/>
      <c r="W394" s="13"/>
    </row>
    <row r="395" spans="2:23" ht="13.2" x14ac:dyDescent="0.25">
      <c r="B395" s="13"/>
      <c r="N395" s="57"/>
      <c r="Q395" s="53"/>
      <c r="R395" s="54"/>
      <c r="T395" s="55"/>
      <c r="V395" s="56"/>
      <c r="W395" s="13"/>
    </row>
    <row r="396" spans="2:23" ht="13.2" x14ac:dyDescent="0.25">
      <c r="B396" s="13"/>
      <c r="N396" s="57"/>
      <c r="Q396" s="53"/>
      <c r="R396" s="54"/>
      <c r="T396" s="55"/>
      <c r="V396" s="56"/>
      <c r="W396" s="13"/>
    </row>
    <row r="397" spans="2:23" ht="13.2" x14ac:dyDescent="0.25">
      <c r="B397" s="13"/>
      <c r="N397" s="57"/>
      <c r="Q397" s="53"/>
      <c r="R397" s="54"/>
      <c r="T397" s="55"/>
      <c r="V397" s="56"/>
      <c r="W397" s="13"/>
    </row>
    <row r="398" spans="2:23" ht="13.2" x14ac:dyDescent="0.25">
      <c r="B398" s="13"/>
      <c r="N398" s="57"/>
      <c r="Q398" s="53"/>
      <c r="R398" s="54"/>
      <c r="T398" s="55"/>
      <c r="V398" s="56"/>
      <c r="W398" s="13"/>
    </row>
    <row r="399" spans="2:23" ht="13.2" x14ac:dyDescent="0.25">
      <c r="B399" s="13"/>
      <c r="N399" s="57"/>
      <c r="Q399" s="53"/>
      <c r="R399" s="54"/>
      <c r="T399" s="55"/>
      <c r="V399" s="56"/>
      <c r="W399" s="13"/>
    </row>
    <row r="400" spans="2:23" ht="13.2" x14ac:dyDescent="0.25">
      <c r="B400" s="13"/>
      <c r="N400" s="57"/>
      <c r="Q400" s="53"/>
      <c r="R400" s="54"/>
      <c r="T400" s="55"/>
      <c r="V400" s="56"/>
      <c r="W400" s="13"/>
    </row>
    <row r="401" spans="2:23" ht="13.2" x14ac:dyDescent="0.25">
      <c r="B401" s="13"/>
      <c r="N401" s="57"/>
      <c r="Q401" s="53"/>
      <c r="R401" s="54"/>
      <c r="T401" s="55"/>
      <c r="V401" s="56"/>
      <c r="W401" s="13"/>
    </row>
    <row r="402" spans="2:23" ht="13.2" x14ac:dyDescent="0.25">
      <c r="B402" s="13"/>
      <c r="N402" s="57"/>
      <c r="Q402" s="53"/>
      <c r="R402" s="54"/>
      <c r="T402" s="55"/>
      <c r="V402" s="56"/>
      <c r="W402" s="13"/>
    </row>
    <row r="403" spans="2:23" ht="13.2" x14ac:dyDescent="0.25">
      <c r="B403" s="13"/>
      <c r="N403" s="57"/>
      <c r="Q403" s="53"/>
      <c r="R403" s="54"/>
      <c r="T403" s="55"/>
      <c r="V403" s="56"/>
      <c r="W403" s="13"/>
    </row>
    <row r="404" spans="2:23" ht="13.2" x14ac:dyDescent="0.25">
      <c r="B404" s="13"/>
      <c r="N404" s="57"/>
      <c r="Q404" s="53"/>
      <c r="R404" s="54"/>
      <c r="T404" s="55"/>
      <c r="V404" s="56"/>
      <c r="W404" s="13"/>
    </row>
    <row r="405" spans="2:23" ht="13.2" x14ac:dyDescent="0.25">
      <c r="B405" s="13"/>
      <c r="N405" s="57"/>
      <c r="Q405" s="53"/>
      <c r="R405" s="54"/>
      <c r="T405" s="55"/>
      <c r="V405" s="56"/>
      <c r="W405" s="13"/>
    </row>
    <row r="406" spans="2:23" ht="13.2" x14ac:dyDescent="0.25">
      <c r="B406" s="13"/>
      <c r="N406" s="57"/>
      <c r="Q406" s="53"/>
      <c r="R406" s="54"/>
      <c r="T406" s="55"/>
      <c r="V406" s="56"/>
      <c r="W406" s="13"/>
    </row>
    <row r="407" spans="2:23" ht="13.2" x14ac:dyDescent="0.25">
      <c r="B407" s="13"/>
      <c r="N407" s="57"/>
      <c r="Q407" s="53"/>
      <c r="R407" s="54"/>
      <c r="T407" s="55"/>
      <c r="V407" s="56"/>
      <c r="W407" s="13"/>
    </row>
    <row r="408" spans="2:23" ht="13.2" x14ac:dyDescent="0.25">
      <c r="B408" s="13"/>
      <c r="N408" s="57"/>
      <c r="Q408" s="53"/>
      <c r="R408" s="54"/>
      <c r="T408" s="55"/>
      <c r="V408" s="56"/>
      <c r="W408" s="13"/>
    </row>
    <row r="409" spans="2:23" ht="13.2" x14ac:dyDescent="0.25">
      <c r="B409" s="13"/>
      <c r="N409" s="57"/>
      <c r="Q409" s="53"/>
      <c r="R409" s="54"/>
      <c r="T409" s="55"/>
      <c r="V409" s="56"/>
      <c r="W409" s="13"/>
    </row>
    <row r="410" spans="2:23" ht="13.2" x14ac:dyDescent="0.25">
      <c r="B410" s="13"/>
      <c r="N410" s="57"/>
      <c r="Q410" s="53"/>
      <c r="R410" s="54"/>
      <c r="T410" s="55"/>
      <c r="V410" s="56"/>
      <c r="W410" s="13"/>
    </row>
    <row r="411" spans="2:23" ht="13.2" x14ac:dyDescent="0.25">
      <c r="B411" s="13"/>
      <c r="N411" s="57"/>
      <c r="Q411" s="53"/>
      <c r="R411" s="54"/>
      <c r="T411" s="55"/>
      <c r="V411" s="56"/>
      <c r="W411" s="13"/>
    </row>
    <row r="412" spans="2:23" ht="13.2" x14ac:dyDescent="0.25">
      <c r="B412" s="13"/>
      <c r="N412" s="57"/>
      <c r="Q412" s="53"/>
      <c r="R412" s="54"/>
      <c r="T412" s="55"/>
      <c r="V412" s="56"/>
      <c r="W412" s="13"/>
    </row>
    <row r="413" spans="2:23" ht="13.2" x14ac:dyDescent="0.25">
      <c r="B413" s="13"/>
      <c r="N413" s="57"/>
      <c r="Q413" s="53"/>
      <c r="R413" s="54"/>
      <c r="T413" s="55"/>
      <c r="V413" s="56"/>
      <c r="W413" s="13"/>
    </row>
    <row r="414" spans="2:23" ht="13.2" x14ac:dyDescent="0.25">
      <c r="B414" s="13"/>
      <c r="N414" s="57"/>
      <c r="Q414" s="53"/>
      <c r="R414" s="54"/>
      <c r="T414" s="55"/>
      <c r="V414" s="56"/>
      <c r="W414" s="13"/>
    </row>
    <row r="415" spans="2:23" ht="13.2" x14ac:dyDescent="0.25">
      <c r="B415" s="13"/>
      <c r="N415" s="57"/>
      <c r="Q415" s="53"/>
      <c r="R415" s="54"/>
      <c r="T415" s="55"/>
      <c r="V415" s="56"/>
      <c r="W415" s="13"/>
    </row>
    <row r="416" spans="2:23" ht="13.2" x14ac:dyDescent="0.25">
      <c r="B416" s="13"/>
      <c r="N416" s="57"/>
      <c r="Q416" s="53"/>
      <c r="R416" s="54"/>
      <c r="T416" s="55"/>
      <c r="V416" s="56"/>
      <c r="W416" s="13"/>
    </row>
    <row r="417" spans="2:23" ht="13.2" x14ac:dyDescent="0.25">
      <c r="B417" s="13"/>
      <c r="N417" s="57"/>
      <c r="Q417" s="53"/>
      <c r="R417" s="54"/>
      <c r="T417" s="55"/>
      <c r="V417" s="56"/>
      <c r="W417" s="13"/>
    </row>
    <row r="418" spans="2:23" ht="13.2" x14ac:dyDescent="0.25">
      <c r="B418" s="13"/>
      <c r="N418" s="57"/>
      <c r="Q418" s="53"/>
      <c r="R418" s="54"/>
      <c r="T418" s="55"/>
      <c r="V418" s="56"/>
      <c r="W418" s="13"/>
    </row>
    <row r="419" spans="2:23" ht="13.2" x14ac:dyDescent="0.25">
      <c r="B419" s="13"/>
      <c r="N419" s="57"/>
      <c r="Q419" s="53"/>
      <c r="R419" s="54"/>
      <c r="T419" s="55"/>
      <c r="V419" s="56"/>
      <c r="W419" s="13"/>
    </row>
    <row r="420" spans="2:23" ht="13.2" x14ac:dyDescent="0.25">
      <c r="B420" s="13"/>
      <c r="N420" s="57"/>
      <c r="Q420" s="53"/>
      <c r="R420" s="54"/>
      <c r="T420" s="55"/>
      <c r="V420" s="56"/>
      <c r="W420" s="13"/>
    </row>
    <row r="421" spans="2:23" ht="13.2" x14ac:dyDescent="0.25">
      <c r="B421" s="13"/>
      <c r="N421" s="57"/>
      <c r="Q421" s="53"/>
      <c r="R421" s="54"/>
      <c r="T421" s="55"/>
      <c r="V421" s="56"/>
      <c r="W421" s="13"/>
    </row>
    <row r="422" spans="2:23" ht="13.2" x14ac:dyDescent="0.25">
      <c r="B422" s="13"/>
      <c r="N422" s="57"/>
      <c r="Q422" s="53"/>
      <c r="R422" s="54"/>
      <c r="T422" s="55"/>
      <c r="V422" s="56"/>
      <c r="W422" s="13"/>
    </row>
    <row r="423" spans="2:23" ht="13.2" x14ac:dyDescent="0.25">
      <c r="B423" s="13"/>
      <c r="N423" s="57"/>
      <c r="Q423" s="53"/>
      <c r="R423" s="54"/>
      <c r="T423" s="55"/>
      <c r="V423" s="56"/>
      <c r="W423" s="13"/>
    </row>
    <row r="424" spans="2:23" ht="13.2" x14ac:dyDescent="0.25">
      <c r="B424" s="13"/>
      <c r="N424" s="57"/>
      <c r="Q424" s="53"/>
      <c r="R424" s="54"/>
      <c r="T424" s="55"/>
      <c r="V424" s="56"/>
      <c r="W424" s="13"/>
    </row>
    <row r="425" spans="2:23" ht="13.2" x14ac:dyDescent="0.25">
      <c r="B425" s="13"/>
      <c r="N425" s="57"/>
      <c r="Q425" s="53"/>
      <c r="R425" s="54"/>
      <c r="T425" s="55"/>
      <c r="V425" s="56"/>
      <c r="W425" s="13"/>
    </row>
    <row r="426" spans="2:23" ht="13.2" x14ac:dyDescent="0.25">
      <c r="B426" s="13"/>
      <c r="N426" s="57"/>
      <c r="Q426" s="53"/>
      <c r="R426" s="54"/>
      <c r="T426" s="55"/>
      <c r="V426" s="56"/>
      <c r="W426" s="13"/>
    </row>
    <row r="427" spans="2:23" ht="13.2" x14ac:dyDescent="0.25">
      <c r="B427" s="13"/>
      <c r="N427" s="57"/>
      <c r="Q427" s="53"/>
      <c r="R427" s="54"/>
      <c r="T427" s="55"/>
      <c r="V427" s="56"/>
      <c r="W427" s="13"/>
    </row>
    <row r="428" spans="2:23" ht="13.2" x14ac:dyDescent="0.25">
      <c r="B428" s="13"/>
      <c r="N428" s="57"/>
      <c r="Q428" s="53"/>
      <c r="R428" s="54"/>
      <c r="T428" s="55"/>
      <c r="V428" s="56"/>
      <c r="W428" s="13"/>
    </row>
    <row r="429" spans="2:23" ht="13.2" x14ac:dyDescent="0.25">
      <c r="B429" s="13"/>
      <c r="N429" s="57"/>
      <c r="Q429" s="53"/>
      <c r="R429" s="54"/>
      <c r="T429" s="55"/>
      <c r="V429" s="56"/>
      <c r="W429" s="13"/>
    </row>
    <row r="430" spans="2:23" ht="13.2" x14ac:dyDescent="0.25">
      <c r="B430" s="13"/>
      <c r="N430" s="57"/>
      <c r="Q430" s="53"/>
      <c r="R430" s="54"/>
      <c r="T430" s="55"/>
      <c r="V430" s="56"/>
      <c r="W430" s="13"/>
    </row>
    <row r="431" spans="2:23" ht="13.2" x14ac:dyDescent="0.25">
      <c r="B431" s="13"/>
      <c r="N431" s="57"/>
      <c r="Q431" s="53"/>
      <c r="R431" s="54"/>
      <c r="T431" s="55"/>
      <c r="V431" s="56"/>
      <c r="W431" s="13"/>
    </row>
    <row r="432" spans="2:23" ht="13.2" x14ac:dyDescent="0.25">
      <c r="B432" s="13"/>
      <c r="N432" s="57"/>
      <c r="Q432" s="53"/>
      <c r="R432" s="54"/>
      <c r="T432" s="55"/>
      <c r="V432" s="56"/>
      <c r="W432" s="13"/>
    </row>
    <row r="433" spans="2:23" ht="13.2" x14ac:dyDescent="0.25">
      <c r="B433" s="13"/>
      <c r="N433" s="57"/>
      <c r="Q433" s="53"/>
      <c r="R433" s="54"/>
      <c r="T433" s="55"/>
      <c r="V433" s="56"/>
      <c r="W433" s="13"/>
    </row>
    <row r="434" spans="2:23" ht="13.2" x14ac:dyDescent="0.25">
      <c r="B434" s="13"/>
      <c r="N434" s="57"/>
      <c r="Q434" s="53"/>
      <c r="R434" s="54"/>
      <c r="T434" s="55"/>
      <c r="V434" s="56"/>
      <c r="W434" s="13"/>
    </row>
    <row r="435" spans="2:23" ht="13.2" x14ac:dyDescent="0.25">
      <c r="B435" s="13"/>
      <c r="N435" s="57"/>
      <c r="Q435" s="53"/>
      <c r="R435" s="54"/>
      <c r="T435" s="55"/>
      <c r="V435" s="56"/>
      <c r="W435" s="13"/>
    </row>
    <row r="436" spans="2:23" ht="13.2" x14ac:dyDescent="0.25">
      <c r="B436" s="13"/>
      <c r="N436" s="57"/>
      <c r="Q436" s="53"/>
      <c r="R436" s="54"/>
      <c r="T436" s="55"/>
      <c r="V436" s="56"/>
      <c r="W436" s="13"/>
    </row>
    <row r="437" spans="2:23" ht="13.2" x14ac:dyDescent="0.25">
      <c r="B437" s="13"/>
      <c r="N437" s="57"/>
      <c r="Q437" s="53"/>
      <c r="R437" s="54"/>
      <c r="T437" s="55"/>
      <c r="V437" s="56"/>
      <c r="W437" s="13"/>
    </row>
    <row r="438" spans="2:23" ht="13.2" x14ac:dyDescent="0.25">
      <c r="B438" s="13"/>
      <c r="N438" s="57"/>
      <c r="Q438" s="53"/>
      <c r="R438" s="54"/>
      <c r="T438" s="55"/>
      <c r="V438" s="56"/>
      <c r="W438" s="13"/>
    </row>
    <row r="439" spans="2:23" ht="13.2" x14ac:dyDescent="0.25">
      <c r="B439" s="13"/>
      <c r="N439" s="57"/>
      <c r="Q439" s="53"/>
      <c r="R439" s="54"/>
      <c r="T439" s="55"/>
      <c r="V439" s="56"/>
      <c r="W439" s="13"/>
    </row>
    <row r="440" spans="2:23" ht="13.2" x14ac:dyDescent="0.25">
      <c r="B440" s="13"/>
      <c r="N440" s="57"/>
      <c r="Q440" s="53"/>
      <c r="R440" s="54"/>
      <c r="T440" s="55"/>
      <c r="V440" s="56"/>
      <c r="W440" s="13"/>
    </row>
    <row r="441" spans="2:23" ht="13.2" x14ac:dyDescent="0.25">
      <c r="B441" s="13"/>
      <c r="N441" s="57"/>
      <c r="Q441" s="53"/>
      <c r="R441" s="54"/>
      <c r="T441" s="55"/>
      <c r="V441" s="56"/>
      <c r="W441" s="13"/>
    </row>
    <row r="442" spans="2:23" ht="13.2" x14ac:dyDescent="0.25">
      <c r="B442" s="13"/>
      <c r="N442" s="57"/>
      <c r="Q442" s="53"/>
      <c r="R442" s="54"/>
      <c r="T442" s="55"/>
      <c r="V442" s="56"/>
      <c r="W442" s="13"/>
    </row>
    <row r="443" spans="2:23" ht="13.2" x14ac:dyDescent="0.25">
      <c r="B443" s="13"/>
      <c r="N443" s="57"/>
      <c r="Q443" s="53"/>
      <c r="R443" s="54"/>
      <c r="T443" s="55"/>
      <c r="V443" s="56"/>
      <c r="W443" s="13"/>
    </row>
    <row r="444" spans="2:23" ht="13.2" x14ac:dyDescent="0.25">
      <c r="B444" s="13"/>
      <c r="N444" s="57"/>
      <c r="Q444" s="53"/>
      <c r="R444" s="54"/>
      <c r="T444" s="55"/>
      <c r="V444" s="56"/>
      <c r="W444" s="13"/>
    </row>
    <row r="445" spans="2:23" ht="13.2" x14ac:dyDescent="0.25">
      <c r="B445" s="13"/>
      <c r="N445" s="57"/>
      <c r="Q445" s="53"/>
      <c r="R445" s="54"/>
      <c r="T445" s="55"/>
      <c r="V445" s="56"/>
      <c r="W445" s="13"/>
    </row>
    <row r="446" spans="2:23" ht="13.2" x14ac:dyDescent="0.25">
      <c r="B446" s="13"/>
      <c r="N446" s="57"/>
      <c r="Q446" s="53"/>
      <c r="R446" s="54"/>
      <c r="T446" s="55"/>
      <c r="V446" s="56"/>
      <c r="W446" s="13"/>
    </row>
    <row r="447" spans="2:23" ht="13.2" x14ac:dyDescent="0.25">
      <c r="B447" s="13"/>
      <c r="N447" s="57"/>
      <c r="Q447" s="53"/>
      <c r="R447" s="54"/>
      <c r="T447" s="55"/>
      <c r="V447" s="56"/>
      <c r="W447" s="13"/>
    </row>
    <row r="448" spans="2:23" ht="13.2" x14ac:dyDescent="0.25">
      <c r="B448" s="13"/>
      <c r="N448" s="57"/>
      <c r="Q448" s="53"/>
      <c r="R448" s="54"/>
      <c r="T448" s="55"/>
      <c r="V448" s="56"/>
      <c r="W448" s="13"/>
    </row>
    <row r="449" spans="2:23" ht="13.2" x14ac:dyDescent="0.25">
      <c r="B449" s="13"/>
      <c r="N449" s="57"/>
      <c r="Q449" s="53"/>
      <c r="R449" s="54"/>
      <c r="T449" s="55"/>
      <c r="V449" s="56"/>
      <c r="W449" s="13"/>
    </row>
    <row r="450" spans="2:23" ht="13.2" x14ac:dyDescent="0.25">
      <c r="B450" s="13"/>
      <c r="N450" s="57"/>
      <c r="Q450" s="53"/>
      <c r="R450" s="54"/>
      <c r="T450" s="55"/>
      <c r="V450" s="56"/>
      <c r="W450" s="13"/>
    </row>
    <row r="451" spans="2:23" ht="13.2" x14ac:dyDescent="0.25">
      <c r="B451" s="13"/>
      <c r="N451" s="57"/>
      <c r="Q451" s="53"/>
      <c r="R451" s="54"/>
      <c r="T451" s="55"/>
      <c r="V451" s="56"/>
      <c r="W451" s="13"/>
    </row>
    <row r="452" spans="2:23" ht="13.2" x14ac:dyDescent="0.25">
      <c r="B452" s="13"/>
      <c r="N452" s="57"/>
      <c r="Q452" s="53"/>
      <c r="R452" s="54"/>
      <c r="T452" s="55"/>
      <c r="V452" s="56"/>
      <c r="W452" s="13"/>
    </row>
    <row r="453" spans="2:23" ht="13.2" x14ac:dyDescent="0.25">
      <c r="B453" s="13"/>
      <c r="N453" s="57"/>
      <c r="Q453" s="53"/>
      <c r="R453" s="54"/>
      <c r="T453" s="55"/>
      <c r="V453" s="56"/>
      <c r="W453" s="13"/>
    </row>
    <row r="454" spans="2:23" ht="13.2" x14ac:dyDescent="0.25">
      <c r="B454" s="13"/>
      <c r="N454" s="57"/>
      <c r="Q454" s="53"/>
      <c r="R454" s="54"/>
      <c r="T454" s="55"/>
      <c r="V454" s="56"/>
      <c r="W454" s="13"/>
    </row>
    <row r="455" spans="2:23" ht="13.2" x14ac:dyDescent="0.25">
      <c r="B455" s="13"/>
      <c r="N455" s="57"/>
      <c r="Q455" s="53"/>
      <c r="R455" s="54"/>
      <c r="T455" s="55"/>
      <c r="V455" s="56"/>
      <c r="W455" s="13"/>
    </row>
    <row r="456" spans="2:23" ht="13.2" x14ac:dyDescent="0.25">
      <c r="B456" s="13"/>
      <c r="N456" s="57"/>
      <c r="Q456" s="53"/>
      <c r="R456" s="54"/>
      <c r="T456" s="55"/>
      <c r="V456" s="56"/>
      <c r="W456" s="13"/>
    </row>
    <row r="457" spans="2:23" ht="13.2" x14ac:dyDescent="0.25">
      <c r="B457" s="13"/>
      <c r="N457" s="57"/>
      <c r="Q457" s="53"/>
      <c r="R457" s="54"/>
      <c r="T457" s="55"/>
      <c r="V457" s="56"/>
      <c r="W457" s="13"/>
    </row>
    <row r="458" spans="2:23" ht="13.2" x14ac:dyDescent="0.25">
      <c r="B458" s="13"/>
      <c r="N458" s="57"/>
      <c r="Q458" s="53"/>
      <c r="R458" s="54"/>
      <c r="T458" s="55"/>
      <c r="V458" s="56"/>
      <c r="W458" s="13"/>
    </row>
    <row r="459" spans="2:23" ht="13.2" x14ac:dyDescent="0.25">
      <c r="B459" s="13"/>
      <c r="N459" s="57"/>
      <c r="Q459" s="53"/>
      <c r="R459" s="54"/>
      <c r="T459" s="55"/>
      <c r="V459" s="56"/>
      <c r="W459" s="13"/>
    </row>
    <row r="460" spans="2:23" ht="13.2" x14ac:dyDescent="0.25">
      <c r="B460" s="13"/>
      <c r="N460" s="57"/>
      <c r="Q460" s="53"/>
      <c r="R460" s="54"/>
      <c r="T460" s="55"/>
      <c r="V460" s="56"/>
      <c r="W460" s="13"/>
    </row>
    <row r="461" spans="2:23" ht="13.2" x14ac:dyDescent="0.25">
      <c r="B461" s="13"/>
      <c r="N461" s="57"/>
      <c r="Q461" s="53"/>
      <c r="R461" s="54"/>
      <c r="T461" s="55"/>
      <c r="V461" s="56"/>
      <c r="W461" s="13"/>
    </row>
    <row r="462" spans="2:23" ht="13.2" x14ac:dyDescent="0.25">
      <c r="B462" s="13"/>
      <c r="N462" s="57"/>
      <c r="Q462" s="53"/>
      <c r="R462" s="54"/>
      <c r="T462" s="55"/>
      <c r="V462" s="56"/>
      <c r="W462" s="13"/>
    </row>
    <row r="463" spans="2:23" ht="13.2" x14ac:dyDescent="0.25">
      <c r="B463" s="13"/>
      <c r="N463" s="57"/>
      <c r="Q463" s="53"/>
      <c r="R463" s="54"/>
      <c r="T463" s="55"/>
      <c r="V463" s="56"/>
      <c r="W463" s="13"/>
    </row>
    <row r="464" spans="2:23" ht="13.2" x14ac:dyDescent="0.25">
      <c r="B464" s="13"/>
      <c r="N464" s="57"/>
      <c r="Q464" s="53"/>
      <c r="R464" s="54"/>
      <c r="T464" s="55"/>
      <c r="V464" s="56"/>
      <c r="W464" s="13"/>
    </row>
    <row r="465" spans="2:23" ht="13.2" x14ac:dyDescent="0.25">
      <c r="B465" s="13"/>
      <c r="N465" s="57"/>
      <c r="Q465" s="53"/>
      <c r="R465" s="54"/>
      <c r="T465" s="55"/>
      <c r="V465" s="56"/>
      <c r="W465" s="13"/>
    </row>
    <row r="466" spans="2:23" ht="13.2" x14ac:dyDescent="0.25">
      <c r="B466" s="13"/>
      <c r="N466" s="57"/>
      <c r="Q466" s="53"/>
      <c r="R466" s="54"/>
      <c r="T466" s="55"/>
      <c r="V466" s="56"/>
      <c r="W466" s="13"/>
    </row>
    <row r="467" spans="2:23" ht="13.2" x14ac:dyDescent="0.25">
      <c r="B467" s="13"/>
      <c r="N467" s="57"/>
      <c r="Q467" s="53"/>
      <c r="R467" s="54"/>
      <c r="T467" s="55"/>
      <c r="V467" s="56"/>
      <c r="W467" s="13"/>
    </row>
    <row r="468" spans="2:23" ht="13.2" x14ac:dyDescent="0.25">
      <c r="B468" s="13"/>
      <c r="N468" s="57"/>
      <c r="Q468" s="53"/>
      <c r="R468" s="54"/>
      <c r="T468" s="55"/>
      <c r="V468" s="56"/>
      <c r="W468" s="13"/>
    </row>
    <row r="469" spans="2:23" ht="13.2" x14ac:dyDescent="0.25">
      <c r="B469" s="13"/>
      <c r="N469" s="57"/>
      <c r="Q469" s="53"/>
      <c r="R469" s="54"/>
      <c r="T469" s="55"/>
      <c r="V469" s="56"/>
      <c r="W469" s="13"/>
    </row>
    <row r="470" spans="2:23" ht="13.2" x14ac:dyDescent="0.25">
      <c r="B470" s="13"/>
      <c r="N470" s="57"/>
      <c r="Q470" s="53"/>
      <c r="R470" s="54"/>
      <c r="T470" s="55"/>
      <c r="V470" s="56"/>
      <c r="W470" s="13"/>
    </row>
    <row r="471" spans="2:23" ht="13.2" x14ac:dyDescent="0.25">
      <c r="B471" s="13"/>
      <c r="N471" s="57"/>
      <c r="Q471" s="53"/>
      <c r="R471" s="54"/>
      <c r="T471" s="55"/>
      <c r="V471" s="56"/>
      <c r="W471" s="13"/>
    </row>
    <row r="472" spans="2:23" ht="13.2" x14ac:dyDescent="0.25">
      <c r="B472" s="13"/>
      <c r="N472" s="57"/>
      <c r="Q472" s="53"/>
      <c r="R472" s="54"/>
      <c r="T472" s="55"/>
      <c r="V472" s="56"/>
      <c r="W472" s="13"/>
    </row>
    <row r="473" spans="2:23" ht="13.2" x14ac:dyDescent="0.25">
      <c r="B473" s="13"/>
      <c r="N473" s="57"/>
      <c r="Q473" s="53"/>
      <c r="R473" s="54"/>
      <c r="T473" s="55"/>
      <c r="V473" s="56"/>
      <c r="W473" s="13"/>
    </row>
    <row r="474" spans="2:23" ht="13.2" x14ac:dyDescent="0.25">
      <c r="B474" s="13"/>
      <c r="N474" s="57"/>
      <c r="Q474" s="53"/>
      <c r="R474" s="54"/>
      <c r="T474" s="55"/>
      <c r="V474" s="56"/>
      <c r="W474" s="13"/>
    </row>
    <row r="475" spans="2:23" ht="13.2" x14ac:dyDescent="0.25">
      <c r="B475" s="13"/>
      <c r="N475" s="57"/>
      <c r="Q475" s="53"/>
      <c r="R475" s="54"/>
      <c r="T475" s="55"/>
      <c r="V475" s="56"/>
      <c r="W475" s="13"/>
    </row>
    <row r="476" spans="2:23" ht="13.2" x14ac:dyDescent="0.25">
      <c r="B476" s="13"/>
      <c r="N476" s="57"/>
      <c r="Q476" s="53"/>
      <c r="R476" s="54"/>
      <c r="T476" s="55"/>
      <c r="V476" s="56"/>
      <c r="W476" s="13"/>
    </row>
    <row r="477" spans="2:23" ht="13.2" x14ac:dyDescent="0.25">
      <c r="B477" s="13"/>
      <c r="N477" s="57"/>
      <c r="Q477" s="53"/>
      <c r="R477" s="54"/>
      <c r="T477" s="55"/>
      <c r="V477" s="56"/>
      <c r="W477" s="13"/>
    </row>
    <row r="478" spans="2:23" ht="13.2" x14ac:dyDescent="0.25">
      <c r="B478" s="13"/>
      <c r="N478" s="57"/>
      <c r="Q478" s="53"/>
      <c r="R478" s="54"/>
      <c r="T478" s="55"/>
      <c r="V478" s="56"/>
      <c r="W478" s="13"/>
    </row>
    <row r="479" spans="2:23" ht="13.2" x14ac:dyDescent="0.25">
      <c r="B479" s="13"/>
      <c r="N479" s="57"/>
      <c r="Q479" s="53"/>
      <c r="R479" s="54"/>
      <c r="T479" s="55"/>
      <c r="V479" s="56"/>
      <c r="W479" s="13"/>
    </row>
    <row r="480" spans="2:23" ht="13.2" x14ac:dyDescent="0.25">
      <c r="B480" s="13"/>
      <c r="N480" s="57"/>
      <c r="Q480" s="53"/>
      <c r="R480" s="54"/>
      <c r="T480" s="55"/>
      <c r="V480" s="56"/>
      <c r="W480" s="13"/>
    </row>
    <row r="481" spans="2:23" ht="13.2" x14ac:dyDescent="0.25">
      <c r="B481" s="13"/>
      <c r="N481" s="57"/>
      <c r="Q481" s="53"/>
      <c r="R481" s="54"/>
      <c r="T481" s="55"/>
      <c r="V481" s="56"/>
      <c r="W481" s="13"/>
    </row>
    <row r="482" spans="2:23" ht="13.2" x14ac:dyDescent="0.25">
      <c r="B482" s="13"/>
      <c r="N482" s="57"/>
      <c r="Q482" s="53"/>
      <c r="R482" s="54"/>
      <c r="T482" s="55"/>
      <c r="V482" s="56"/>
      <c r="W482" s="13"/>
    </row>
    <row r="483" spans="2:23" ht="13.2" x14ac:dyDescent="0.25">
      <c r="B483" s="13"/>
      <c r="N483" s="57"/>
      <c r="Q483" s="53"/>
      <c r="R483" s="54"/>
      <c r="T483" s="55"/>
      <c r="V483" s="56"/>
      <c r="W483" s="13"/>
    </row>
    <row r="484" spans="2:23" ht="13.2" x14ac:dyDescent="0.25">
      <c r="B484" s="13"/>
      <c r="N484" s="57"/>
      <c r="Q484" s="53"/>
      <c r="R484" s="54"/>
      <c r="T484" s="55"/>
      <c r="V484" s="56"/>
      <c r="W484" s="13"/>
    </row>
    <row r="485" spans="2:23" ht="13.2" x14ac:dyDescent="0.25">
      <c r="B485" s="13"/>
      <c r="N485" s="57"/>
      <c r="Q485" s="53"/>
      <c r="R485" s="54"/>
      <c r="T485" s="55"/>
      <c r="V485" s="56"/>
      <c r="W485" s="13"/>
    </row>
    <row r="486" spans="2:23" ht="13.2" x14ac:dyDescent="0.25">
      <c r="B486" s="13"/>
      <c r="N486" s="57"/>
      <c r="Q486" s="53"/>
      <c r="R486" s="54"/>
      <c r="T486" s="55"/>
      <c r="V486" s="56"/>
      <c r="W486" s="13"/>
    </row>
    <row r="487" spans="2:23" ht="13.2" x14ac:dyDescent="0.25">
      <c r="B487" s="13"/>
      <c r="N487" s="57"/>
      <c r="Q487" s="53"/>
      <c r="R487" s="54"/>
      <c r="T487" s="55"/>
      <c r="V487" s="56"/>
      <c r="W487" s="13"/>
    </row>
    <row r="488" spans="2:23" ht="13.2" x14ac:dyDescent="0.25">
      <c r="B488" s="13"/>
      <c r="N488" s="57"/>
      <c r="Q488" s="53"/>
      <c r="R488" s="54"/>
      <c r="T488" s="55"/>
      <c r="V488" s="56"/>
      <c r="W488" s="13"/>
    </row>
    <row r="489" spans="2:23" ht="13.2" x14ac:dyDescent="0.25">
      <c r="B489" s="13"/>
      <c r="N489" s="57"/>
      <c r="Q489" s="53"/>
      <c r="R489" s="54"/>
      <c r="T489" s="55"/>
      <c r="V489" s="56"/>
      <c r="W489" s="13"/>
    </row>
    <row r="490" spans="2:23" ht="13.2" x14ac:dyDescent="0.25">
      <c r="B490" s="13"/>
      <c r="N490" s="57"/>
      <c r="Q490" s="53"/>
      <c r="R490" s="54"/>
      <c r="T490" s="55"/>
      <c r="V490" s="56"/>
      <c r="W490" s="13"/>
    </row>
    <row r="491" spans="2:23" ht="13.2" x14ac:dyDescent="0.25">
      <c r="B491" s="13"/>
      <c r="N491" s="57"/>
      <c r="Q491" s="53"/>
      <c r="R491" s="54"/>
      <c r="T491" s="55"/>
      <c r="V491" s="56"/>
      <c r="W491" s="13"/>
    </row>
    <row r="492" spans="2:23" ht="13.2" x14ac:dyDescent="0.25">
      <c r="B492" s="13"/>
      <c r="N492" s="57"/>
      <c r="Q492" s="53"/>
      <c r="R492" s="54"/>
      <c r="T492" s="55"/>
      <c r="V492" s="56"/>
      <c r="W492" s="13"/>
    </row>
    <row r="493" spans="2:23" ht="13.2" x14ac:dyDescent="0.25">
      <c r="B493" s="13"/>
      <c r="N493" s="57"/>
      <c r="Q493" s="53"/>
      <c r="R493" s="54"/>
      <c r="T493" s="55"/>
      <c r="V493" s="56"/>
      <c r="W493" s="13"/>
    </row>
    <row r="494" spans="2:23" ht="13.2" x14ac:dyDescent="0.25">
      <c r="B494" s="13"/>
      <c r="N494" s="57"/>
      <c r="Q494" s="53"/>
      <c r="R494" s="54"/>
      <c r="T494" s="55"/>
      <c r="V494" s="56"/>
      <c r="W494" s="13"/>
    </row>
    <row r="495" spans="2:23" ht="13.2" x14ac:dyDescent="0.25">
      <c r="B495" s="13"/>
      <c r="N495" s="57"/>
      <c r="Q495" s="53"/>
      <c r="R495" s="54"/>
      <c r="T495" s="55"/>
      <c r="V495" s="56"/>
      <c r="W495" s="13"/>
    </row>
    <row r="496" spans="2:23" ht="13.2" x14ac:dyDescent="0.25">
      <c r="B496" s="13"/>
      <c r="N496" s="57"/>
      <c r="Q496" s="53"/>
      <c r="R496" s="54"/>
      <c r="T496" s="55"/>
      <c r="V496" s="56"/>
      <c r="W496" s="13"/>
    </row>
    <row r="497" spans="2:23" ht="13.2" x14ac:dyDescent="0.25">
      <c r="B497" s="13"/>
      <c r="N497" s="57"/>
      <c r="Q497" s="53"/>
      <c r="R497" s="54"/>
      <c r="T497" s="55"/>
      <c r="V497" s="56"/>
      <c r="W497" s="13"/>
    </row>
    <row r="498" spans="2:23" ht="13.2" x14ac:dyDescent="0.25">
      <c r="B498" s="13"/>
      <c r="N498" s="57"/>
      <c r="Q498" s="53"/>
      <c r="R498" s="54"/>
      <c r="T498" s="55"/>
      <c r="V498" s="56"/>
      <c r="W498" s="13"/>
    </row>
    <row r="499" spans="2:23" ht="13.2" x14ac:dyDescent="0.25">
      <c r="B499" s="13"/>
      <c r="N499" s="57"/>
      <c r="Q499" s="53"/>
      <c r="R499" s="54"/>
      <c r="T499" s="55"/>
      <c r="V499" s="56"/>
      <c r="W499" s="13"/>
    </row>
    <row r="500" spans="2:23" ht="13.2" x14ac:dyDescent="0.25">
      <c r="B500" s="13"/>
      <c r="N500" s="57"/>
      <c r="Q500" s="53"/>
      <c r="R500" s="54"/>
      <c r="T500" s="55"/>
      <c r="V500" s="56"/>
      <c r="W500" s="13"/>
    </row>
    <row r="501" spans="2:23" ht="13.2" x14ac:dyDescent="0.25">
      <c r="B501" s="13"/>
      <c r="N501" s="57"/>
      <c r="Q501" s="53"/>
      <c r="R501" s="54"/>
      <c r="T501" s="55"/>
      <c r="V501" s="56"/>
      <c r="W501" s="13"/>
    </row>
    <row r="502" spans="2:23" ht="13.2" x14ac:dyDescent="0.25">
      <c r="B502" s="13"/>
      <c r="N502" s="57"/>
      <c r="Q502" s="53"/>
      <c r="R502" s="54"/>
      <c r="T502" s="55"/>
      <c r="V502" s="56"/>
      <c r="W502" s="13"/>
    </row>
    <row r="503" spans="2:23" ht="13.2" x14ac:dyDescent="0.25">
      <c r="B503" s="13"/>
      <c r="N503" s="57"/>
      <c r="Q503" s="53"/>
      <c r="R503" s="54"/>
      <c r="T503" s="55"/>
      <c r="V503" s="56"/>
      <c r="W503" s="13"/>
    </row>
    <row r="504" spans="2:23" ht="13.2" x14ac:dyDescent="0.25">
      <c r="B504" s="13"/>
      <c r="N504" s="57"/>
      <c r="Q504" s="53"/>
      <c r="R504" s="54"/>
      <c r="T504" s="55"/>
      <c r="V504" s="56"/>
      <c r="W504" s="13"/>
    </row>
    <row r="505" spans="2:23" ht="13.2" x14ac:dyDescent="0.25">
      <c r="B505" s="13"/>
      <c r="N505" s="57"/>
      <c r="Q505" s="53"/>
      <c r="R505" s="54"/>
      <c r="T505" s="55"/>
      <c r="V505" s="56"/>
      <c r="W505" s="13"/>
    </row>
    <row r="506" spans="2:23" ht="13.2" x14ac:dyDescent="0.25">
      <c r="B506" s="13"/>
      <c r="N506" s="57"/>
      <c r="Q506" s="53"/>
      <c r="R506" s="54"/>
      <c r="T506" s="55"/>
      <c r="V506" s="56"/>
      <c r="W506" s="13"/>
    </row>
    <row r="507" spans="2:23" ht="13.2" x14ac:dyDescent="0.25">
      <c r="B507" s="13"/>
      <c r="N507" s="57"/>
      <c r="Q507" s="53"/>
      <c r="R507" s="54"/>
      <c r="T507" s="55"/>
      <c r="V507" s="56"/>
      <c r="W507" s="13"/>
    </row>
    <row r="508" spans="2:23" ht="13.2" x14ac:dyDescent="0.25">
      <c r="B508" s="13"/>
      <c r="N508" s="57"/>
      <c r="Q508" s="53"/>
      <c r="R508" s="54"/>
      <c r="T508" s="55"/>
      <c r="V508" s="56"/>
      <c r="W508" s="13"/>
    </row>
    <row r="509" spans="2:23" ht="13.2" x14ac:dyDescent="0.25">
      <c r="B509" s="13"/>
      <c r="N509" s="57"/>
      <c r="Q509" s="53"/>
      <c r="R509" s="54"/>
      <c r="T509" s="55"/>
      <c r="V509" s="56"/>
      <c r="W509" s="13"/>
    </row>
    <row r="510" spans="2:23" ht="13.2" x14ac:dyDescent="0.25">
      <c r="B510" s="13"/>
      <c r="N510" s="57"/>
      <c r="Q510" s="53"/>
      <c r="R510" s="54"/>
      <c r="T510" s="55"/>
      <c r="V510" s="56"/>
      <c r="W510" s="13"/>
    </row>
    <row r="511" spans="2:23" ht="13.2" x14ac:dyDescent="0.25">
      <c r="B511" s="13"/>
      <c r="N511" s="57"/>
      <c r="Q511" s="53"/>
      <c r="R511" s="54"/>
      <c r="T511" s="55"/>
      <c r="V511" s="56"/>
      <c r="W511" s="13"/>
    </row>
    <row r="512" spans="2:23" ht="13.2" x14ac:dyDescent="0.25">
      <c r="B512" s="13"/>
      <c r="N512" s="57"/>
      <c r="Q512" s="53"/>
      <c r="R512" s="54"/>
      <c r="T512" s="55"/>
      <c r="V512" s="56"/>
      <c r="W512" s="13"/>
    </row>
    <row r="513" spans="2:23" ht="13.2" x14ac:dyDescent="0.25">
      <c r="B513" s="13"/>
      <c r="N513" s="57"/>
      <c r="Q513" s="53"/>
      <c r="R513" s="54"/>
      <c r="T513" s="55"/>
      <c r="V513" s="56"/>
      <c r="W513" s="13"/>
    </row>
    <row r="514" spans="2:23" ht="13.2" x14ac:dyDescent="0.25">
      <c r="B514" s="13"/>
      <c r="N514" s="57"/>
      <c r="Q514" s="53"/>
      <c r="R514" s="54"/>
      <c r="T514" s="55"/>
      <c r="V514" s="56"/>
      <c r="W514" s="13"/>
    </row>
    <row r="515" spans="2:23" ht="13.2" x14ac:dyDescent="0.25">
      <c r="B515" s="13"/>
      <c r="N515" s="57"/>
      <c r="Q515" s="53"/>
      <c r="R515" s="54"/>
      <c r="T515" s="55"/>
      <c r="V515" s="56"/>
      <c r="W515" s="13"/>
    </row>
    <row r="516" spans="2:23" ht="13.2" x14ac:dyDescent="0.25">
      <c r="B516" s="13"/>
      <c r="N516" s="57"/>
      <c r="Q516" s="53"/>
      <c r="R516" s="54"/>
      <c r="T516" s="55"/>
      <c r="V516" s="56"/>
      <c r="W516" s="13"/>
    </row>
    <row r="517" spans="2:23" ht="13.2" x14ac:dyDescent="0.25">
      <c r="B517" s="13"/>
      <c r="N517" s="57"/>
      <c r="Q517" s="53"/>
      <c r="R517" s="54"/>
      <c r="T517" s="55"/>
      <c r="V517" s="56"/>
      <c r="W517" s="13"/>
    </row>
    <row r="518" spans="2:23" ht="13.2" x14ac:dyDescent="0.25">
      <c r="B518" s="13"/>
      <c r="N518" s="57"/>
      <c r="Q518" s="53"/>
      <c r="R518" s="54"/>
      <c r="T518" s="55"/>
      <c r="V518" s="56"/>
      <c r="W518" s="13"/>
    </row>
    <row r="519" spans="2:23" ht="13.2" x14ac:dyDescent="0.25">
      <c r="B519" s="13"/>
      <c r="N519" s="57"/>
      <c r="Q519" s="53"/>
      <c r="R519" s="54"/>
      <c r="T519" s="55"/>
      <c r="V519" s="56"/>
      <c r="W519" s="13"/>
    </row>
    <row r="520" spans="2:23" ht="13.2" x14ac:dyDescent="0.25">
      <c r="B520" s="13"/>
      <c r="N520" s="57"/>
      <c r="Q520" s="53"/>
      <c r="R520" s="54"/>
      <c r="T520" s="55"/>
      <c r="V520" s="56"/>
      <c r="W520" s="13"/>
    </row>
    <row r="521" spans="2:23" ht="13.2" x14ac:dyDescent="0.25">
      <c r="B521" s="13"/>
      <c r="N521" s="57"/>
      <c r="Q521" s="53"/>
      <c r="R521" s="54"/>
      <c r="T521" s="55"/>
      <c r="V521" s="56"/>
      <c r="W521" s="13"/>
    </row>
    <row r="522" spans="2:23" ht="13.2" x14ac:dyDescent="0.25">
      <c r="B522" s="13"/>
      <c r="N522" s="57"/>
      <c r="Q522" s="53"/>
      <c r="R522" s="54"/>
      <c r="T522" s="55"/>
      <c r="V522" s="56"/>
      <c r="W522" s="13"/>
    </row>
    <row r="523" spans="2:23" ht="13.2" x14ac:dyDescent="0.25">
      <c r="B523" s="13"/>
      <c r="N523" s="57"/>
      <c r="Q523" s="53"/>
      <c r="R523" s="54"/>
      <c r="T523" s="55"/>
      <c r="V523" s="56"/>
      <c r="W523" s="13"/>
    </row>
    <row r="524" spans="2:23" ht="13.2" x14ac:dyDescent="0.25">
      <c r="B524" s="13"/>
      <c r="N524" s="57"/>
      <c r="Q524" s="53"/>
      <c r="R524" s="54"/>
      <c r="T524" s="55"/>
      <c r="V524" s="56"/>
      <c r="W524" s="13"/>
    </row>
    <row r="525" spans="2:23" ht="13.2" x14ac:dyDescent="0.25">
      <c r="B525" s="13"/>
      <c r="N525" s="57"/>
      <c r="Q525" s="53"/>
      <c r="R525" s="54"/>
      <c r="T525" s="55"/>
      <c r="V525" s="56"/>
      <c r="W525" s="13"/>
    </row>
    <row r="526" spans="2:23" ht="13.2" x14ac:dyDescent="0.25">
      <c r="B526" s="13"/>
      <c r="N526" s="57"/>
      <c r="Q526" s="53"/>
      <c r="R526" s="54"/>
      <c r="T526" s="55"/>
      <c r="V526" s="56"/>
      <c r="W526" s="13"/>
    </row>
    <row r="527" spans="2:23" ht="13.2" x14ac:dyDescent="0.25">
      <c r="B527" s="13"/>
      <c r="N527" s="57"/>
      <c r="Q527" s="53"/>
      <c r="R527" s="54"/>
      <c r="T527" s="55"/>
      <c r="V527" s="56"/>
      <c r="W527" s="13"/>
    </row>
    <row r="528" spans="2:23" ht="13.2" x14ac:dyDescent="0.25">
      <c r="B528" s="13"/>
      <c r="N528" s="57"/>
      <c r="Q528" s="53"/>
      <c r="R528" s="54"/>
      <c r="T528" s="55"/>
      <c r="V528" s="56"/>
      <c r="W528" s="13"/>
    </row>
    <row r="529" spans="2:23" ht="13.2" x14ac:dyDescent="0.25">
      <c r="B529" s="13"/>
      <c r="N529" s="57"/>
      <c r="Q529" s="53"/>
      <c r="R529" s="54"/>
      <c r="T529" s="55"/>
      <c r="V529" s="56"/>
      <c r="W529" s="13"/>
    </row>
    <row r="530" spans="2:23" ht="13.2" x14ac:dyDescent="0.25">
      <c r="B530" s="13"/>
      <c r="N530" s="57"/>
      <c r="Q530" s="53"/>
      <c r="R530" s="54"/>
      <c r="T530" s="55"/>
      <c r="V530" s="56"/>
      <c r="W530" s="13"/>
    </row>
    <row r="531" spans="2:23" ht="13.2" x14ac:dyDescent="0.25">
      <c r="B531" s="13"/>
      <c r="N531" s="57"/>
      <c r="Q531" s="53"/>
      <c r="R531" s="54"/>
      <c r="T531" s="55"/>
      <c r="V531" s="56"/>
      <c r="W531" s="13"/>
    </row>
    <row r="532" spans="2:23" ht="13.2" x14ac:dyDescent="0.25">
      <c r="B532" s="13"/>
      <c r="N532" s="57"/>
      <c r="Q532" s="53"/>
      <c r="R532" s="54"/>
      <c r="T532" s="55"/>
      <c r="V532" s="56"/>
      <c r="W532" s="13"/>
    </row>
    <row r="533" spans="2:23" ht="13.2" x14ac:dyDescent="0.25">
      <c r="B533" s="13"/>
      <c r="N533" s="57"/>
      <c r="Q533" s="53"/>
      <c r="R533" s="54"/>
      <c r="T533" s="55"/>
      <c r="V533" s="56"/>
      <c r="W533" s="13"/>
    </row>
    <row r="534" spans="2:23" ht="13.2" x14ac:dyDescent="0.25">
      <c r="B534" s="13"/>
      <c r="N534" s="57"/>
      <c r="Q534" s="53"/>
      <c r="R534" s="54"/>
      <c r="T534" s="55"/>
      <c r="V534" s="56"/>
      <c r="W534" s="13"/>
    </row>
    <row r="535" spans="2:23" ht="13.2" x14ac:dyDescent="0.25">
      <c r="B535" s="13"/>
      <c r="N535" s="57"/>
      <c r="Q535" s="53"/>
      <c r="R535" s="54"/>
      <c r="T535" s="55"/>
      <c r="V535" s="56"/>
      <c r="W535" s="13"/>
    </row>
    <row r="536" spans="2:23" ht="13.2" x14ac:dyDescent="0.25">
      <c r="B536" s="13"/>
      <c r="N536" s="57"/>
      <c r="Q536" s="53"/>
      <c r="R536" s="54"/>
      <c r="T536" s="55"/>
      <c r="V536" s="56"/>
      <c r="W536" s="13"/>
    </row>
    <row r="537" spans="2:23" ht="13.2" x14ac:dyDescent="0.25">
      <c r="B537" s="13"/>
      <c r="N537" s="57"/>
      <c r="Q537" s="53"/>
      <c r="R537" s="54"/>
      <c r="T537" s="55"/>
      <c r="V537" s="56"/>
      <c r="W537" s="13"/>
    </row>
    <row r="538" spans="2:23" ht="13.2" x14ac:dyDescent="0.25">
      <c r="B538" s="13"/>
      <c r="N538" s="57"/>
      <c r="Q538" s="53"/>
      <c r="R538" s="54"/>
      <c r="T538" s="55"/>
      <c r="V538" s="56"/>
      <c r="W538" s="13"/>
    </row>
    <row r="539" spans="2:23" ht="13.2" x14ac:dyDescent="0.25">
      <c r="B539" s="13"/>
      <c r="N539" s="57"/>
      <c r="Q539" s="53"/>
      <c r="R539" s="54"/>
      <c r="T539" s="55"/>
      <c r="V539" s="56"/>
      <c r="W539" s="13"/>
    </row>
    <row r="540" spans="2:23" ht="13.2" x14ac:dyDescent="0.25">
      <c r="B540" s="13"/>
      <c r="N540" s="57"/>
      <c r="Q540" s="53"/>
      <c r="R540" s="54"/>
      <c r="T540" s="55"/>
      <c r="V540" s="56"/>
      <c r="W540" s="13"/>
    </row>
    <row r="541" spans="2:23" ht="13.2" x14ac:dyDescent="0.25">
      <c r="B541" s="13"/>
      <c r="N541" s="57"/>
      <c r="Q541" s="53"/>
      <c r="R541" s="54"/>
      <c r="T541" s="55"/>
      <c r="V541" s="56"/>
      <c r="W541" s="13"/>
    </row>
    <row r="542" spans="2:23" ht="13.2" x14ac:dyDescent="0.25">
      <c r="B542" s="13"/>
      <c r="N542" s="57"/>
      <c r="Q542" s="53"/>
      <c r="R542" s="54"/>
      <c r="T542" s="55"/>
      <c r="V542" s="56"/>
      <c r="W542" s="13"/>
    </row>
    <row r="543" spans="2:23" ht="13.2" x14ac:dyDescent="0.25">
      <c r="B543" s="13"/>
      <c r="N543" s="57"/>
      <c r="Q543" s="53"/>
      <c r="R543" s="54"/>
      <c r="T543" s="55"/>
      <c r="V543" s="56"/>
      <c r="W543" s="13"/>
    </row>
    <row r="544" spans="2:23" ht="13.2" x14ac:dyDescent="0.25">
      <c r="B544" s="13"/>
      <c r="N544" s="57"/>
      <c r="Q544" s="53"/>
      <c r="R544" s="54"/>
      <c r="T544" s="55"/>
      <c r="V544" s="56"/>
      <c r="W544" s="13"/>
    </row>
    <row r="545" spans="2:23" ht="13.2" x14ac:dyDescent="0.25">
      <c r="B545" s="13"/>
      <c r="N545" s="57"/>
      <c r="Q545" s="53"/>
      <c r="R545" s="54"/>
      <c r="T545" s="55"/>
      <c r="V545" s="56"/>
      <c r="W545" s="13"/>
    </row>
    <row r="546" spans="2:23" ht="13.2" x14ac:dyDescent="0.25">
      <c r="B546" s="13"/>
      <c r="N546" s="57"/>
      <c r="Q546" s="53"/>
      <c r="R546" s="54"/>
      <c r="T546" s="55"/>
      <c r="V546" s="56"/>
      <c r="W546" s="13"/>
    </row>
    <row r="547" spans="2:23" ht="13.2" x14ac:dyDescent="0.25">
      <c r="B547" s="13"/>
      <c r="N547" s="57"/>
      <c r="Q547" s="53"/>
      <c r="R547" s="54"/>
      <c r="T547" s="55"/>
      <c r="V547" s="56"/>
      <c r="W547" s="13"/>
    </row>
    <row r="548" spans="2:23" ht="13.2" x14ac:dyDescent="0.25">
      <c r="B548" s="13"/>
      <c r="N548" s="57"/>
      <c r="Q548" s="53"/>
      <c r="R548" s="54"/>
      <c r="T548" s="55"/>
      <c r="V548" s="56"/>
      <c r="W548" s="13"/>
    </row>
    <row r="549" spans="2:23" ht="13.2" x14ac:dyDescent="0.25">
      <c r="B549" s="13"/>
      <c r="N549" s="57"/>
      <c r="Q549" s="53"/>
      <c r="R549" s="54"/>
      <c r="T549" s="55"/>
      <c r="V549" s="56"/>
      <c r="W549" s="13"/>
    </row>
    <row r="550" spans="2:23" ht="13.2" x14ac:dyDescent="0.25">
      <c r="B550" s="13"/>
      <c r="N550" s="57"/>
      <c r="Q550" s="53"/>
      <c r="R550" s="54"/>
      <c r="T550" s="55"/>
      <c r="V550" s="56"/>
      <c r="W550" s="13"/>
    </row>
    <row r="551" spans="2:23" ht="13.2" x14ac:dyDescent="0.25">
      <c r="B551" s="13"/>
      <c r="N551" s="57"/>
      <c r="Q551" s="53"/>
      <c r="R551" s="54"/>
      <c r="T551" s="55"/>
      <c r="V551" s="56"/>
      <c r="W551" s="13"/>
    </row>
    <row r="552" spans="2:23" ht="13.2" x14ac:dyDescent="0.25">
      <c r="B552" s="13"/>
      <c r="N552" s="57"/>
      <c r="Q552" s="53"/>
      <c r="R552" s="54"/>
      <c r="T552" s="55"/>
      <c r="V552" s="56"/>
      <c r="W552" s="13"/>
    </row>
    <row r="553" spans="2:23" ht="13.2" x14ac:dyDescent="0.25">
      <c r="B553" s="13"/>
      <c r="N553" s="57"/>
      <c r="Q553" s="53"/>
      <c r="R553" s="54"/>
      <c r="T553" s="55"/>
      <c r="V553" s="56"/>
      <c r="W553" s="13"/>
    </row>
    <row r="554" spans="2:23" ht="13.2" x14ac:dyDescent="0.25">
      <c r="B554" s="13"/>
      <c r="N554" s="57"/>
      <c r="Q554" s="53"/>
      <c r="R554" s="54"/>
      <c r="T554" s="55"/>
      <c r="V554" s="56"/>
      <c r="W554" s="13"/>
    </row>
    <row r="555" spans="2:23" ht="13.2" x14ac:dyDescent="0.25">
      <c r="B555" s="13"/>
      <c r="N555" s="57"/>
      <c r="Q555" s="53"/>
      <c r="R555" s="54"/>
      <c r="T555" s="55"/>
      <c r="V555" s="56"/>
      <c r="W555" s="13"/>
    </row>
    <row r="556" spans="2:23" ht="13.2" x14ac:dyDescent="0.25">
      <c r="B556" s="13"/>
      <c r="N556" s="57"/>
      <c r="Q556" s="53"/>
      <c r="R556" s="54"/>
      <c r="T556" s="55"/>
      <c r="V556" s="56"/>
      <c r="W556" s="13"/>
    </row>
    <row r="557" spans="2:23" ht="13.2" x14ac:dyDescent="0.25">
      <c r="B557" s="13"/>
      <c r="N557" s="57"/>
      <c r="Q557" s="53"/>
      <c r="R557" s="54"/>
      <c r="T557" s="55"/>
      <c r="V557" s="56"/>
      <c r="W557" s="13"/>
    </row>
    <row r="558" spans="2:23" ht="13.2" x14ac:dyDescent="0.25">
      <c r="B558" s="13"/>
      <c r="N558" s="57"/>
      <c r="Q558" s="53"/>
      <c r="R558" s="54"/>
      <c r="T558" s="55"/>
      <c r="V558" s="56"/>
      <c r="W558" s="13"/>
    </row>
    <row r="559" spans="2:23" ht="13.2" x14ac:dyDescent="0.25">
      <c r="B559" s="13"/>
      <c r="N559" s="57"/>
      <c r="Q559" s="53"/>
      <c r="R559" s="54"/>
      <c r="T559" s="55"/>
      <c r="V559" s="56"/>
      <c r="W559" s="13"/>
    </row>
    <row r="560" spans="2:23" ht="13.2" x14ac:dyDescent="0.25">
      <c r="B560" s="13"/>
      <c r="N560" s="57"/>
      <c r="Q560" s="53"/>
      <c r="R560" s="54"/>
      <c r="T560" s="55"/>
      <c r="V560" s="56"/>
      <c r="W560" s="13"/>
    </row>
    <row r="561" spans="2:23" ht="13.2" x14ac:dyDescent="0.25">
      <c r="B561" s="13"/>
      <c r="N561" s="57"/>
      <c r="Q561" s="53"/>
      <c r="R561" s="54"/>
      <c r="T561" s="55"/>
      <c r="V561" s="56"/>
      <c r="W561" s="13"/>
    </row>
    <row r="562" spans="2:23" ht="13.2" x14ac:dyDescent="0.25">
      <c r="B562" s="13"/>
      <c r="N562" s="57"/>
      <c r="Q562" s="53"/>
      <c r="R562" s="54"/>
      <c r="T562" s="55"/>
      <c r="V562" s="56"/>
      <c r="W562" s="13"/>
    </row>
    <row r="563" spans="2:23" ht="13.2" x14ac:dyDescent="0.25">
      <c r="B563" s="13"/>
      <c r="N563" s="57"/>
      <c r="Q563" s="53"/>
      <c r="R563" s="54"/>
      <c r="T563" s="55"/>
      <c r="V563" s="56"/>
      <c r="W563" s="13"/>
    </row>
    <row r="564" spans="2:23" ht="13.2" x14ac:dyDescent="0.25">
      <c r="B564" s="13"/>
      <c r="N564" s="57"/>
      <c r="Q564" s="53"/>
      <c r="R564" s="54"/>
      <c r="T564" s="55"/>
      <c r="V564" s="56"/>
      <c r="W564" s="13"/>
    </row>
    <row r="565" spans="2:23" ht="13.2" x14ac:dyDescent="0.25">
      <c r="B565" s="13"/>
      <c r="N565" s="57"/>
      <c r="Q565" s="53"/>
      <c r="R565" s="54"/>
      <c r="T565" s="55"/>
      <c r="V565" s="56"/>
      <c r="W565" s="13"/>
    </row>
    <row r="566" spans="2:23" ht="13.2" x14ac:dyDescent="0.25">
      <c r="B566" s="13"/>
      <c r="N566" s="57"/>
      <c r="Q566" s="53"/>
      <c r="R566" s="54"/>
      <c r="T566" s="55"/>
      <c r="V566" s="56"/>
      <c r="W566" s="13"/>
    </row>
    <row r="567" spans="2:23" ht="13.2" x14ac:dyDescent="0.25">
      <c r="B567" s="13"/>
      <c r="N567" s="57"/>
      <c r="Q567" s="53"/>
      <c r="R567" s="54"/>
      <c r="T567" s="55"/>
      <c r="V567" s="56"/>
      <c r="W567" s="13"/>
    </row>
    <row r="568" spans="2:23" ht="13.2" x14ac:dyDescent="0.25">
      <c r="B568" s="13"/>
      <c r="N568" s="57"/>
      <c r="Q568" s="53"/>
      <c r="R568" s="54"/>
      <c r="T568" s="55"/>
      <c r="V568" s="56"/>
      <c r="W568" s="13"/>
    </row>
    <row r="569" spans="2:23" ht="13.2" x14ac:dyDescent="0.25">
      <c r="B569" s="13"/>
      <c r="N569" s="57"/>
      <c r="Q569" s="53"/>
      <c r="R569" s="54"/>
      <c r="T569" s="55"/>
      <c r="V569" s="56"/>
      <c r="W569" s="13"/>
    </row>
    <row r="570" spans="2:23" ht="13.2" x14ac:dyDescent="0.25">
      <c r="B570" s="13"/>
      <c r="N570" s="57"/>
      <c r="Q570" s="53"/>
      <c r="R570" s="54"/>
      <c r="T570" s="55"/>
      <c r="V570" s="56"/>
      <c r="W570" s="13"/>
    </row>
    <row r="571" spans="2:23" ht="13.2" x14ac:dyDescent="0.25">
      <c r="B571" s="13"/>
      <c r="N571" s="57"/>
      <c r="Q571" s="53"/>
      <c r="R571" s="54"/>
      <c r="T571" s="55"/>
      <c r="V571" s="56"/>
      <c r="W571" s="13"/>
    </row>
    <row r="572" spans="2:23" ht="13.2" x14ac:dyDescent="0.25">
      <c r="B572" s="13"/>
      <c r="N572" s="57"/>
      <c r="Q572" s="53"/>
      <c r="R572" s="54"/>
      <c r="T572" s="55"/>
      <c r="V572" s="56"/>
      <c r="W572" s="13"/>
    </row>
    <row r="573" spans="2:23" ht="13.2" x14ac:dyDescent="0.25">
      <c r="B573" s="13"/>
      <c r="N573" s="57"/>
      <c r="Q573" s="53"/>
      <c r="R573" s="54"/>
      <c r="T573" s="55"/>
      <c r="V573" s="56"/>
      <c r="W573" s="13"/>
    </row>
    <row r="574" spans="2:23" ht="13.2" x14ac:dyDescent="0.25">
      <c r="B574" s="13"/>
      <c r="N574" s="57"/>
      <c r="Q574" s="53"/>
      <c r="R574" s="54"/>
      <c r="T574" s="55"/>
      <c r="V574" s="56"/>
      <c r="W574" s="13"/>
    </row>
    <row r="575" spans="2:23" ht="13.2" x14ac:dyDescent="0.25">
      <c r="B575" s="13"/>
      <c r="N575" s="57"/>
      <c r="Q575" s="53"/>
      <c r="R575" s="54"/>
      <c r="T575" s="55"/>
      <c r="V575" s="56"/>
      <c r="W575" s="13"/>
    </row>
    <row r="576" spans="2:23" ht="13.2" x14ac:dyDescent="0.25">
      <c r="B576" s="13"/>
      <c r="N576" s="57"/>
      <c r="Q576" s="53"/>
      <c r="R576" s="54"/>
      <c r="T576" s="55"/>
      <c r="V576" s="56"/>
      <c r="W576" s="13"/>
    </row>
    <row r="577" spans="2:23" ht="13.2" x14ac:dyDescent="0.25">
      <c r="B577" s="13"/>
      <c r="N577" s="57"/>
      <c r="Q577" s="53"/>
      <c r="R577" s="54"/>
      <c r="T577" s="55"/>
      <c r="V577" s="56"/>
      <c r="W577" s="13"/>
    </row>
    <row r="578" spans="2:23" ht="13.2" x14ac:dyDescent="0.25">
      <c r="B578" s="13"/>
      <c r="N578" s="57"/>
      <c r="Q578" s="53"/>
      <c r="R578" s="54"/>
      <c r="T578" s="55"/>
      <c r="V578" s="56"/>
      <c r="W578" s="13"/>
    </row>
    <row r="579" spans="2:23" ht="13.2" x14ac:dyDescent="0.25">
      <c r="B579" s="13"/>
      <c r="N579" s="57"/>
      <c r="Q579" s="53"/>
      <c r="R579" s="54"/>
      <c r="T579" s="55"/>
      <c r="V579" s="56"/>
      <c r="W579" s="13"/>
    </row>
    <row r="580" spans="2:23" ht="13.2" x14ac:dyDescent="0.25">
      <c r="B580" s="13"/>
      <c r="N580" s="57"/>
      <c r="Q580" s="53"/>
      <c r="R580" s="54"/>
      <c r="T580" s="55"/>
      <c r="V580" s="56"/>
      <c r="W580" s="13"/>
    </row>
    <row r="581" spans="2:23" ht="13.2" x14ac:dyDescent="0.25">
      <c r="B581" s="13"/>
      <c r="N581" s="57"/>
      <c r="Q581" s="53"/>
      <c r="R581" s="54"/>
      <c r="T581" s="55"/>
      <c r="V581" s="56"/>
      <c r="W581" s="13"/>
    </row>
    <row r="582" spans="2:23" ht="13.2" x14ac:dyDescent="0.25">
      <c r="B582" s="13"/>
      <c r="N582" s="57"/>
      <c r="Q582" s="53"/>
      <c r="R582" s="54"/>
      <c r="T582" s="55"/>
      <c r="V582" s="56"/>
      <c r="W582" s="13"/>
    </row>
    <row r="583" spans="2:23" ht="13.2" x14ac:dyDescent="0.25">
      <c r="B583" s="13"/>
      <c r="N583" s="57"/>
      <c r="Q583" s="53"/>
      <c r="R583" s="54"/>
      <c r="T583" s="55"/>
      <c r="V583" s="56"/>
      <c r="W583" s="13"/>
    </row>
    <row r="584" spans="2:23" ht="13.2" x14ac:dyDescent="0.25">
      <c r="B584" s="13"/>
      <c r="N584" s="57"/>
      <c r="Q584" s="53"/>
      <c r="R584" s="54"/>
      <c r="T584" s="55"/>
      <c r="V584" s="56"/>
      <c r="W584" s="13"/>
    </row>
    <row r="585" spans="2:23" ht="13.2" x14ac:dyDescent="0.25">
      <c r="B585" s="13"/>
      <c r="N585" s="57"/>
      <c r="Q585" s="53"/>
      <c r="R585" s="54"/>
      <c r="T585" s="55"/>
      <c r="V585" s="56"/>
      <c r="W585" s="13"/>
    </row>
    <row r="586" spans="2:23" ht="13.2" x14ac:dyDescent="0.25">
      <c r="B586" s="13"/>
      <c r="N586" s="57"/>
      <c r="Q586" s="53"/>
      <c r="R586" s="54"/>
      <c r="T586" s="55"/>
      <c r="V586" s="56"/>
      <c r="W586" s="13"/>
    </row>
    <row r="587" spans="2:23" ht="13.2" x14ac:dyDescent="0.25">
      <c r="B587" s="13"/>
      <c r="N587" s="57"/>
      <c r="Q587" s="53"/>
      <c r="R587" s="54"/>
      <c r="T587" s="55"/>
      <c r="V587" s="56"/>
      <c r="W587" s="13"/>
    </row>
    <row r="588" spans="2:23" ht="13.2" x14ac:dyDescent="0.25">
      <c r="B588" s="13"/>
      <c r="N588" s="57"/>
      <c r="Q588" s="53"/>
      <c r="R588" s="54"/>
      <c r="T588" s="55"/>
      <c r="V588" s="56"/>
      <c r="W588" s="13"/>
    </row>
    <row r="589" spans="2:23" ht="13.2" x14ac:dyDescent="0.25">
      <c r="B589" s="13"/>
      <c r="N589" s="57"/>
      <c r="Q589" s="53"/>
      <c r="R589" s="54"/>
      <c r="T589" s="55"/>
      <c r="V589" s="56"/>
      <c r="W589" s="13"/>
    </row>
    <row r="590" spans="2:23" ht="13.2" x14ac:dyDescent="0.25">
      <c r="B590" s="13"/>
      <c r="N590" s="57"/>
      <c r="Q590" s="53"/>
      <c r="R590" s="54"/>
      <c r="T590" s="55"/>
      <c r="V590" s="56"/>
      <c r="W590" s="13"/>
    </row>
    <row r="591" spans="2:23" ht="13.2" x14ac:dyDescent="0.25">
      <c r="B591" s="13"/>
      <c r="N591" s="57"/>
      <c r="Q591" s="53"/>
      <c r="R591" s="54"/>
      <c r="T591" s="55"/>
      <c r="V591" s="56"/>
      <c r="W591" s="13"/>
    </row>
    <row r="592" spans="2:23" ht="13.2" x14ac:dyDescent="0.25">
      <c r="B592" s="13"/>
      <c r="N592" s="57"/>
      <c r="Q592" s="53"/>
      <c r="R592" s="54"/>
      <c r="T592" s="55"/>
      <c r="V592" s="56"/>
      <c r="W592" s="13"/>
    </row>
    <row r="593" spans="2:23" ht="13.2" x14ac:dyDescent="0.25">
      <c r="B593" s="13"/>
      <c r="N593" s="57"/>
      <c r="Q593" s="53"/>
      <c r="R593" s="54"/>
      <c r="T593" s="55"/>
      <c r="V593" s="56"/>
      <c r="W593" s="13"/>
    </row>
    <row r="594" spans="2:23" ht="13.2" x14ac:dyDescent="0.25">
      <c r="B594" s="13"/>
      <c r="N594" s="57"/>
      <c r="Q594" s="53"/>
      <c r="R594" s="54"/>
      <c r="T594" s="55"/>
      <c r="V594" s="56"/>
      <c r="W594" s="13"/>
    </row>
    <row r="595" spans="2:23" ht="13.2" x14ac:dyDescent="0.25">
      <c r="B595" s="13"/>
      <c r="N595" s="57"/>
      <c r="Q595" s="53"/>
      <c r="R595" s="54"/>
      <c r="T595" s="55"/>
      <c r="V595" s="56"/>
      <c r="W595" s="13"/>
    </row>
    <row r="596" spans="2:23" ht="13.2" x14ac:dyDescent="0.25">
      <c r="B596" s="13"/>
      <c r="N596" s="57"/>
      <c r="Q596" s="53"/>
      <c r="R596" s="54"/>
      <c r="T596" s="55"/>
      <c r="V596" s="56"/>
      <c r="W596" s="13"/>
    </row>
    <row r="597" spans="2:23" ht="13.2" x14ac:dyDescent="0.25">
      <c r="B597" s="13"/>
      <c r="N597" s="57"/>
      <c r="Q597" s="53"/>
      <c r="R597" s="54"/>
      <c r="T597" s="55"/>
      <c r="V597" s="56"/>
      <c r="W597" s="13"/>
    </row>
    <row r="598" spans="2:23" ht="13.2" x14ac:dyDescent="0.25">
      <c r="B598" s="13"/>
      <c r="N598" s="57"/>
      <c r="Q598" s="53"/>
      <c r="R598" s="54"/>
      <c r="T598" s="55"/>
      <c r="V598" s="56"/>
      <c r="W598" s="13"/>
    </row>
    <row r="599" spans="2:23" ht="13.2" x14ac:dyDescent="0.25">
      <c r="B599" s="13"/>
      <c r="N599" s="57"/>
      <c r="Q599" s="53"/>
      <c r="R599" s="54"/>
      <c r="T599" s="55"/>
      <c r="V599" s="56"/>
      <c r="W599" s="13"/>
    </row>
    <row r="600" spans="2:23" ht="13.2" x14ac:dyDescent="0.25">
      <c r="B600" s="13"/>
      <c r="N600" s="57"/>
      <c r="Q600" s="53"/>
      <c r="R600" s="54"/>
      <c r="T600" s="55"/>
      <c r="V600" s="56"/>
      <c r="W600" s="13"/>
    </row>
    <row r="601" spans="2:23" ht="13.2" x14ac:dyDescent="0.25">
      <c r="B601" s="13"/>
      <c r="N601" s="57"/>
      <c r="Q601" s="53"/>
      <c r="R601" s="54"/>
      <c r="T601" s="55"/>
      <c r="V601" s="56"/>
      <c r="W601" s="13"/>
    </row>
    <row r="602" spans="2:23" ht="13.2" x14ac:dyDescent="0.25">
      <c r="B602" s="13"/>
      <c r="N602" s="57"/>
      <c r="Q602" s="53"/>
      <c r="R602" s="54"/>
      <c r="T602" s="55"/>
      <c r="V602" s="56"/>
      <c r="W602" s="13"/>
    </row>
    <row r="603" spans="2:23" ht="13.2" x14ac:dyDescent="0.25">
      <c r="B603" s="13"/>
      <c r="N603" s="57"/>
      <c r="Q603" s="53"/>
      <c r="R603" s="54"/>
      <c r="T603" s="55"/>
      <c r="V603" s="56"/>
      <c r="W603" s="13"/>
    </row>
    <row r="604" spans="2:23" ht="13.2" x14ac:dyDescent="0.25">
      <c r="B604" s="13"/>
      <c r="N604" s="57"/>
      <c r="Q604" s="53"/>
      <c r="R604" s="54"/>
      <c r="T604" s="55"/>
      <c r="V604" s="56"/>
      <c r="W604" s="13"/>
    </row>
    <row r="605" spans="2:23" ht="13.2" x14ac:dyDescent="0.25">
      <c r="B605" s="13"/>
      <c r="N605" s="57"/>
      <c r="Q605" s="53"/>
      <c r="R605" s="54"/>
      <c r="T605" s="55"/>
      <c r="V605" s="56"/>
      <c r="W605" s="13"/>
    </row>
    <row r="606" spans="2:23" ht="13.2" x14ac:dyDescent="0.25">
      <c r="B606" s="13"/>
      <c r="N606" s="57"/>
      <c r="Q606" s="53"/>
      <c r="R606" s="54"/>
      <c r="T606" s="55"/>
      <c r="V606" s="56"/>
      <c r="W606" s="13"/>
    </row>
    <row r="607" spans="2:23" ht="13.2" x14ac:dyDescent="0.25">
      <c r="B607" s="13"/>
      <c r="N607" s="57"/>
      <c r="Q607" s="53"/>
      <c r="R607" s="54"/>
      <c r="T607" s="55"/>
      <c r="V607" s="56"/>
      <c r="W607" s="13"/>
    </row>
    <row r="608" spans="2:23" ht="13.2" x14ac:dyDescent="0.25">
      <c r="B608" s="13"/>
      <c r="N608" s="57"/>
      <c r="Q608" s="53"/>
      <c r="R608" s="54"/>
      <c r="T608" s="55"/>
      <c r="V608" s="56"/>
      <c r="W608" s="13"/>
    </row>
    <row r="609" spans="2:23" ht="13.2" x14ac:dyDescent="0.25">
      <c r="B609" s="13"/>
      <c r="N609" s="57"/>
      <c r="Q609" s="53"/>
      <c r="R609" s="54"/>
      <c r="T609" s="55"/>
      <c r="V609" s="56"/>
      <c r="W609" s="13"/>
    </row>
    <row r="610" spans="2:23" ht="13.2" x14ac:dyDescent="0.25">
      <c r="B610" s="13"/>
      <c r="N610" s="57"/>
      <c r="Q610" s="53"/>
      <c r="R610" s="54"/>
      <c r="T610" s="55"/>
      <c r="V610" s="56"/>
      <c r="W610" s="13"/>
    </row>
    <row r="611" spans="2:23" ht="13.2" x14ac:dyDescent="0.25">
      <c r="B611" s="13"/>
      <c r="N611" s="57"/>
      <c r="Q611" s="53"/>
      <c r="R611" s="54"/>
      <c r="T611" s="55"/>
      <c r="V611" s="56"/>
      <c r="W611" s="13"/>
    </row>
    <row r="612" spans="2:23" ht="13.2" x14ac:dyDescent="0.25">
      <c r="B612" s="13"/>
      <c r="N612" s="57"/>
      <c r="Q612" s="53"/>
      <c r="R612" s="54"/>
      <c r="T612" s="55"/>
      <c r="V612" s="56"/>
      <c r="W612" s="13"/>
    </row>
    <row r="613" spans="2:23" ht="13.2" x14ac:dyDescent="0.25">
      <c r="B613" s="13"/>
      <c r="N613" s="57"/>
      <c r="Q613" s="53"/>
      <c r="R613" s="54"/>
      <c r="T613" s="55"/>
      <c r="V613" s="56"/>
      <c r="W613" s="13"/>
    </row>
    <row r="614" spans="2:23" ht="13.2" x14ac:dyDescent="0.25">
      <c r="B614" s="13"/>
      <c r="N614" s="57"/>
      <c r="Q614" s="53"/>
      <c r="R614" s="54"/>
      <c r="T614" s="55"/>
      <c r="V614" s="56"/>
      <c r="W614" s="13"/>
    </row>
    <row r="615" spans="2:23" ht="13.2" x14ac:dyDescent="0.25">
      <c r="B615" s="13"/>
      <c r="N615" s="57"/>
      <c r="Q615" s="53"/>
      <c r="R615" s="54"/>
      <c r="T615" s="55"/>
      <c r="V615" s="56"/>
      <c r="W615" s="13"/>
    </row>
    <row r="616" spans="2:23" ht="13.2" x14ac:dyDescent="0.25">
      <c r="B616" s="13"/>
      <c r="N616" s="57"/>
      <c r="Q616" s="53"/>
      <c r="R616" s="54"/>
      <c r="T616" s="55"/>
      <c r="V616" s="56"/>
      <c r="W616" s="13"/>
    </row>
    <row r="617" spans="2:23" ht="13.2" x14ac:dyDescent="0.25">
      <c r="B617" s="13"/>
      <c r="N617" s="57"/>
      <c r="Q617" s="53"/>
      <c r="R617" s="54"/>
      <c r="T617" s="55"/>
      <c r="V617" s="56"/>
      <c r="W617" s="13"/>
    </row>
    <row r="618" spans="2:23" ht="13.2" x14ac:dyDescent="0.25">
      <c r="B618" s="13"/>
      <c r="N618" s="57"/>
      <c r="Q618" s="53"/>
      <c r="R618" s="54"/>
      <c r="T618" s="55"/>
      <c r="V618" s="56"/>
      <c r="W618" s="13"/>
    </row>
    <row r="619" spans="2:23" ht="13.2" x14ac:dyDescent="0.25">
      <c r="B619" s="13"/>
      <c r="N619" s="57"/>
      <c r="Q619" s="53"/>
      <c r="R619" s="54"/>
      <c r="T619" s="55"/>
      <c r="V619" s="56"/>
      <c r="W619" s="13"/>
    </row>
    <row r="620" spans="2:23" ht="13.2" x14ac:dyDescent="0.25">
      <c r="B620" s="13"/>
      <c r="N620" s="57"/>
      <c r="Q620" s="53"/>
      <c r="R620" s="54"/>
      <c r="T620" s="55"/>
      <c r="V620" s="56"/>
      <c r="W620" s="13"/>
    </row>
    <row r="621" spans="2:23" ht="13.2" x14ac:dyDescent="0.25">
      <c r="B621" s="13"/>
      <c r="N621" s="57"/>
      <c r="Q621" s="53"/>
      <c r="R621" s="54"/>
      <c r="T621" s="55"/>
      <c r="V621" s="56"/>
      <c r="W621" s="13"/>
    </row>
    <row r="622" spans="2:23" ht="13.2" x14ac:dyDescent="0.25">
      <c r="B622" s="13"/>
      <c r="N622" s="57"/>
      <c r="Q622" s="53"/>
      <c r="R622" s="54"/>
      <c r="T622" s="55"/>
      <c r="V622" s="56"/>
      <c r="W622" s="13"/>
    </row>
    <row r="623" spans="2:23" ht="13.2" x14ac:dyDescent="0.25">
      <c r="B623" s="13"/>
      <c r="N623" s="57"/>
      <c r="Q623" s="53"/>
      <c r="R623" s="54"/>
      <c r="T623" s="55"/>
      <c r="V623" s="56"/>
      <c r="W623" s="13"/>
    </row>
    <row r="624" spans="2:23" ht="13.2" x14ac:dyDescent="0.25">
      <c r="B624" s="13"/>
      <c r="N624" s="57"/>
      <c r="Q624" s="53"/>
      <c r="R624" s="54"/>
      <c r="T624" s="55"/>
      <c r="V624" s="56"/>
      <c r="W624" s="13"/>
    </row>
    <row r="625" spans="2:23" ht="13.2" x14ac:dyDescent="0.25">
      <c r="B625" s="13"/>
      <c r="N625" s="57"/>
      <c r="Q625" s="53"/>
      <c r="R625" s="54"/>
      <c r="T625" s="55"/>
      <c r="V625" s="56"/>
      <c r="W625" s="13"/>
    </row>
    <row r="626" spans="2:23" ht="13.2" x14ac:dyDescent="0.25">
      <c r="B626" s="13"/>
      <c r="N626" s="57"/>
      <c r="Q626" s="53"/>
      <c r="R626" s="54"/>
      <c r="T626" s="55"/>
      <c r="V626" s="56"/>
      <c r="W626" s="13"/>
    </row>
    <row r="627" spans="2:23" ht="13.2" x14ac:dyDescent="0.25">
      <c r="B627" s="13"/>
      <c r="N627" s="57"/>
      <c r="Q627" s="53"/>
      <c r="R627" s="54"/>
      <c r="T627" s="55"/>
      <c r="V627" s="56"/>
      <c r="W627" s="13"/>
    </row>
    <row r="628" spans="2:23" ht="13.2" x14ac:dyDescent="0.25">
      <c r="B628" s="13"/>
      <c r="N628" s="57"/>
      <c r="Q628" s="53"/>
      <c r="R628" s="54"/>
      <c r="T628" s="55"/>
      <c r="V628" s="56"/>
      <c r="W628" s="13"/>
    </row>
    <row r="629" spans="2:23" ht="13.2" x14ac:dyDescent="0.25">
      <c r="B629" s="13"/>
      <c r="N629" s="57"/>
      <c r="Q629" s="53"/>
      <c r="R629" s="54"/>
      <c r="T629" s="55"/>
      <c r="V629" s="56"/>
      <c r="W629" s="13"/>
    </row>
    <row r="630" spans="2:23" ht="13.2" x14ac:dyDescent="0.25">
      <c r="B630" s="13"/>
      <c r="N630" s="57"/>
      <c r="Q630" s="53"/>
      <c r="R630" s="54"/>
      <c r="T630" s="55"/>
      <c r="V630" s="56"/>
      <c r="W630" s="13"/>
    </row>
    <row r="631" spans="2:23" ht="13.2" x14ac:dyDescent="0.25">
      <c r="B631" s="13"/>
      <c r="N631" s="57"/>
      <c r="Q631" s="53"/>
      <c r="R631" s="54"/>
      <c r="T631" s="55"/>
      <c r="V631" s="56"/>
      <c r="W631" s="13"/>
    </row>
    <row r="632" spans="2:23" ht="13.2" x14ac:dyDescent="0.25">
      <c r="B632" s="13"/>
      <c r="N632" s="57"/>
      <c r="Q632" s="53"/>
      <c r="R632" s="54"/>
      <c r="T632" s="55"/>
      <c r="V632" s="56"/>
      <c r="W632" s="13"/>
    </row>
    <row r="633" spans="2:23" ht="13.2" x14ac:dyDescent="0.25">
      <c r="B633" s="13"/>
      <c r="N633" s="57"/>
      <c r="Q633" s="53"/>
      <c r="R633" s="54"/>
      <c r="T633" s="55"/>
      <c r="V633" s="56"/>
      <c r="W633" s="13"/>
    </row>
    <row r="634" spans="2:23" ht="13.2" x14ac:dyDescent="0.25">
      <c r="B634" s="13"/>
      <c r="N634" s="57"/>
      <c r="Q634" s="53"/>
      <c r="R634" s="54"/>
      <c r="T634" s="55"/>
      <c r="V634" s="56"/>
      <c r="W634" s="13"/>
    </row>
    <row r="635" spans="2:23" ht="13.2" x14ac:dyDescent="0.25">
      <c r="B635" s="13"/>
      <c r="N635" s="57"/>
      <c r="Q635" s="53"/>
      <c r="R635" s="54"/>
      <c r="T635" s="55"/>
      <c r="V635" s="56"/>
      <c r="W635" s="13"/>
    </row>
    <row r="636" spans="2:23" ht="13.2" x14ac:dyDescent="0.25">
      <c r="B636" s="13"/>
      <c r="N636" s="57"/>
      <c r="Q636" s="53"/>
      <c r="R636" s="54"/>
      <c r="T636" s="55"/>
      <c r="V636" s="56"/>
      <c r="W636" s="13"/>
    </row>
    <row r="637" spans="2:23" ht="13.2" x14ac:dyDescent="0.25">
      <c r="B637" s="13"/>
      <c r="N637" s="57"/>
      <c r="Q637" s="53"/>
      <c r="R637" s="54"/>
      <c r="T637" s="55"/>
      <c r="V637" s="56"/>
      <c r="W637" s="13"/>
    </row>
    <row r="638" spans="2:23" ht="13.2" x14ac:dyDescent="0.25">
      <c r="B638" s="13"/>
      <c r="N638" s="57"/>
      <c r="Q638" s="53"/>
      <c r="R638" s="54"/>
      <c r="T638" s="55"/>
      <c r="V638" s="56"/>
      <c r="W638" s="13"/>
    </row>
    <row r="639" spans="2:23" ht="13.2" x14ac:dyDescent="0.25">
      <c r="B639" s="13"/>
      <c r="N639" s="57"/>
      <c r="Q639" s="53"/>
      <c r="R639" s="54"/>
      <c r="T639" s="55"/>
      <c r="V639" s="56"/>
      <c r="W639" s="13"/>
    </row>
    <row r="640" spans="2:23" ht="13.2" x14ac:dyDescent="0.25">
      <c r="B640" s="13"/>
      <c r="N640" s="57"/>
      <c r="Q640" s="53"/>
      <c r="R640" s="54"/>
      <c r="T640" s="55"/>
      <c r="V640" s="56"/>
      <c r="W640" s="13"/>
    </row>
    <row r="641" spans="2:23" ht="13.2" x14ac:dyDescent="0.25">
      <c r="B641" s="13"/>
      <c r="N641" s="57"/>
      <c r="Q641" s="53"/>
      <c r="R641" s="54"/>
      <c r="T641" s="55"/>
      <c r="V641" s="56"/>
      <c r="W641" s="13"/>
    </row>
    <row r="642" spans="2:23" ht="13.2" x14ac:dyDescent="0.25">
      <c r="B642" s="13"/>
      <c r="N642" s="57"/>
      <c r="Q642" s="53"/>
      <c r="R642" s="54"/>
      <c r="T642" s="55"/>
      <c r="V642" s="56"/>
      <c r="W642" s="13"/>
    </row>
    <row r="643" spans="2:23" ht="13.2" x14ac:dyDescent="0.25">
      <c r="B643" s="13"/>
      <c r="N643" s="57"/>
      <c r="Q643" s="53"/>
      <c r="R643" s="54"/>
      <c r="T643" s="55"/>
      <c r="V643" s="56"/>
      <c r="W643" s="13"/>
    </row>
    <row r="644" spans="2:23" ht="13.2" x14ac:dyDescent="0.25">
      <c r="B644" s="13"/>
      <c r="N644" s="57"/>
      <c r="Q644" s="53"/>
      <c r="R644" s="54"/>
      <c r="T644" s="55"/>
      <c r="V644" s="56"/>
      <c r="W644" s="13"/>
    </row>
    <row r="645" spans="2:23" ht="13.2" x14ac:dyDescent="0.25">
      <c r="B645" s="13"/>
      <c r="N645" s="57"/>
      <c r="Q645" s="53"/>
      <c r="R645" s="54"/>
      <c r="T645" s="55"/>
      <c r="V645" s="56"/>
      <c r="W645" s="13"/>
    </row>
    <row r="646" spans="2:23" ht="13.2" x14ac:dyDescent="0.25">
      <c r="B646" s="13"/>
      <c r="N646" s="57"/>
      <c r="Q646" s="53"/>
      <c r="R646" s="54"/>
      <c r="T646" s="55"/>
      <c r="V646" s="56"/>
      <c r="W646" s="13"/>
    </row>
    <row r="647" spans="2:23" ht="13.2" x14ac:dyDescent="0.25">
      <c r="B647" s="13"/>
      <c r="N647" s="57"/>
      <c r="Q647" s="53"/>
      <c r="R647" s="54"/>
      <c r="T647" s="55"/>
      <c r="V647" s="56"/>
      <c r="W647" s="13"/>
    </row>
    <row r="648" spans="2:23" ht="13.2" x14ac:dyDescent="0.25">
      <c r="B648" s="13"/>
      <c r="N648" s="57"/>
      <c r="Q648" s="53"/>
      <c r="R648" s="54"/>
      <c r="T648" s="55"/>
      <c r="V648" s="56"/>
      <c r="W648" s="13"/>
    </row>
    <row r="649" spans="2:23" ht="13.2" x14ac:dyDescent="0.25">
      <c r="B649" s="13"/>
      <c r="N649" s="57"/>
      <c r="Q649" s="53"/>
      <c r="R649" s="54"/>
      <c r="T649" s="55"/>
      <c r="V649" s="56"/>
      <c r="W649" s="13"/>
    </row>
    <row r="650" spans="2:23" ht="13.2" x14ac:dyDescent="0.25">
      <c r="B650" s="13"/>
      <c r="N650" s="57"/>
      <c r="Q650" s="53"/>
      <c r="R650" s="54"/>
      <c r="T650" s="55"/>
      <c r="V650" s="56"/>
      <c r="W650" s="13"/>
    </row>
    <row r="651" spans="2:23" ht="13.2" x14ac:dyDescent="0.25">
      <c r="B651" s="13"/>
      <c r="N651" s="57"/>
      <c r="Q651" s="53"/>
      <c r="R651" s="54"/>
      <c r="T651" s="55"/>
      <c r="V651" s="56"/>
      <c r="W651" s="13"/>
    </row>
    <row r="652" spans="2:23" ht="13.2" x14ac:dyDescent="0.25">
      <c r="B652" s="13"/>
      <c r="N652" s="57"/>
      <c r="Q652" s="53"/>
      <c r="R652" s="54"/>
      <c r="T652" s="55"/>
      <c r="V652" s="56"/>
      <c r="W652" s="13"/>
    </row>
    <row r="653" spans="2:23" ht="13.2" x14ac:dyDescent="0.25">
      <c r="B653" s="13"/>
      <c r="N653" s="57"/>
      <c r="Q653" s="53"/>
      <c r="R653" s="54"/>
      <c r="T653" s="55"/>
      <c r="V653" s="56"/>
      <c r="W653" s="13"/>
    </row>
    <row r="654" spans="2:23" ht="13.2" x14ac:dyDescent="0.25">
      <c r="B654" s="13"/>
      <c r="N654" s="57"/>
      <c r="Q654" s="53"/>
      <c r="R654" s="54"/>
      <c r="T654" s="55"/>
      <c r="V654" s="56"/>
      <c r="W654" s="13"/>
    </row>
    <row r="655" spans="2:23" ht="13.2" x14ac:dyDescent="0.25">
      <c r="B655" s="13"/>
      <c r="N655" s="57"/>
      <c r="Q655" s="53"/>
      <c r="R655" s="54"/>
      <c r="T655" s="55"/>
      <c r="V655" s="56"/>
      <c r="W655" s="13"/>
    </row>
    <row r="656" spans="2:23" ht="13.2" x14ac:dyDescent="0.25">
      <c r="B656" s="13"/>
      <c r="N656" s="57"/>
      <c r="Q656" s="53"/>
      <c r="R656" s="54"/>
      <c r="T656" s="55"/>
      <c r="V656" s="56"/>
      <c r="W656" s="13"/>
    </row>
    <row r="657" spans="2:23" ht="13.2" x14ac:dyDescent="0.25">
      <c r="B657" s="13"/>
      <c r="N657" s="57"/>
      <c r="Q657" s="53"/>
      <c r="R657" s="54"/>
      <c r="T657" s="55"/>
      <c r="V657" s="56"/>
      <c r="W657" s="13"/>
    </row>
    <row r="658" spans="2:23" ht="13.2" x14ac:dyDescent="0.25">
      <c r="B658" s="13"/>
      <c r="N658" s="57"/>
      <c r="Q658" s="53"/>
      <c r="R658" s="54"/>
      <c r="T658" s="55"/>
      <c r="V658" s="56"/>
      <c r="W658" s="13"/>
    </row>
    <row r="659" spans="2:23" ht="13.2" x14ac:dyDescent="0.25">
      <c r="B659" s="13"/>
      <c r="N659" s="57"/>
      <c r="Q659" s="53"/>
      <c r="R659" s="54"/>
      <c r="T659" s="55"/>
      <c r="V659" s="56"/>
      <c r="W659" s="13"/>
    </row>
    <row r="660" spans="2:23" ht="13.2" x14ac:dyDescent="0.25">
      <c r="B660" s="13"/>
      <c r="N660" s="57"/>
      <c r="Q660" s="53"/>
      <c r="R660" s="54"/>
      <c r="T660" s="55"/>
      <c r="V660" s="56"/>
      <c r="W660" s="13"/>
    </row>
    <row r="661" spans="2:23" ht="13.2" x14ac:dyDescent="0.25">
      <c r="B661" s="13"/>
      <c r="N661" s="57"/>
      <c r="Q661" s="53"/>
      <c r="R661" s="54"/>
      <c r="T661" s="55"/>
      <c r="V661" s="56"/>
      <c r="W661" s="13"/>
    </row>
    <row r="662" spans="2:23" ht="13.2" x14ac:dyDescent="0.25">
      <c r="B662" s="13"/>
      <c r="N662" s="57"/>
      <c r="Q662" s="53"/>
      <c r="R662" s="54"/>
      <c r="T662" s="55"/>
      <c r="V662" s="56"/>
      <c r="W662" s="13"/>
    </row>
    <row r="663" spans="2:23" ht="13.2" x14ac:dyDescent="0.25">
      <c r="B663" s="13"/>
      <c r="N663" s="57"/>
      <c r="Q663" s="53"/>
      <c r="R663" s="54"/>
      <c r="T663" s="55"/>
      <c r="V663" s="56"/>
      <c r="W663" s="13"/>
    </row>
    <row r="664" spans="2:23" ht="13.2" x14ac:dyDescent="0.25">
      <c r="B664" s="13"/>
      <c r="N664" s="57"/>
      <c r="Q664" s="53"/>
      <c r="R664" s="54"/>
      <c r="T664" s="55"/>
      <c r="V664" s="56"/>
      <c r="W664" s="13"/>
    </row>
    <row r="665" spans="2:23" ht="13.2" x14ac:dyDescent="0.25">
      <c r="B665" s="13"/>
      <c r="N665" s="57"/>
      <c r="Q665" s="53"/>
      <c r="R665" s="54"/>
      <c r="T665" s="55"/>
      <c r="V665" s="56"/>
      <c r="W665" s="13"/>
    </row>
    <row r="666" spans="2:23" ht="13.2" x14ac:dyDescent="0.25">
      <c r="B666" s="13"/>
      <c r="N666" s="57"/>
      <c r="Q666" s="53"/>
      <c r="R666" s="54"/>
      <c r="T666" s="55"/>
      <c r="V666" s="56"/>
      <c r="W666" s="13"/>
    </row>
    <row r="667" spans="2:23" ht="13.2" x14ac:dyDescent="0.25">
      <c r="B667" s="13"/>
      <c r="N667" s="57"/>
      <c r="Q667" s="53"/>
      <c r="R667" s="54"/>
      <c r="T667" s="55"/>
      <c r="V667" s="56"/>
      <c r="W667" s="13"/>
    </row>
    <row r="668" spans="2:23" ht="13.2" x14ac:dyDescent="0.25">
      <c r="B668" s="13"/>
      <c r="N668" s="57"/>
      <c r="Q668" s="53"/>
      <c r="R668" s="54"/>
      <c r="T668" s="55"/>
      <c r="V668" s="56"/>
      <c r="W668" s="13"/>
    </row>
    <row r="669" spans="2:23" ht="13.2" x14ac:dyDescent="0.25">
      <c r="B669" s="13"/>
      <c r="N669" s="57"/>
      <c r="Q669" s="53"/>
      <c r="R669" s="54"/>
      <c r="T669" s="55"/>
      <c r="V669" s="56"/>
      <c r="W669" s="13"/>
    </row>
    <row r="670" spans="2:23" ht="13.2" x14ac:dyDescent="0.25">
      <c r="B670" s="13"/>
      <c r="N670" s="57"/>
      <c r="Q670" s="53"/>
      <c r="R670" s="54"/>
      <c r="T670" s="55"/>
      <c r="V670" s="56"/>
      <c r="W670" s="13"/>
    </row>
    <row r="671" spans="2:23" ht="13.2" x14ac:dyDescent="0.25">
      <c r="B671" s="13"/>
      <c r="N671" s="57"/>
      <c r="Q671" s="53"/>
      <c r="R671" s="54"/>
      <c r="T671" s="55"/>
      <c r="V671" s="56"/>
      <c r="W671" s="13"/>
    </row>
    <row r="672" spans="2:23" ht="13.2" x14ac:dyDescent="0.25">
      <c r="B672" s="13"/>
      <c r="N672" s="57"/>
      <c r="Q672" s="53"/>
      <c r="R672" s="54"/>
      <c r="T672" s="55"/>
      <c r="V672" s="56"/>
      <c r="W672" s="13"/>
    </row>
    <row r="673" spans="2:23" ht="13.2" x14ac:dyDescent="0.25">
      <c r="B673" s="13"/>
      <c r="N673" s="57"/>
      <c r="Q673" s="53"/>
      <c r="R673" s="54"/>
      <c r="T673" s="55"/>
      <c r="V673" s="56"/>
      <c r="W673" s="13"/>
    </row>
    <row r="674" spans="2:23" ht="13.2" x14ac:dyDescent="0.25">
      <c r="B674" s="13"/>
      <c r="N674" s="57"/>
      <c r="Q674" s="53"/>
      <c r="R674" s="54"/>
      <c r="T674" s="55"/>
      <c r="V674" s="56"/>
      <c r="W674" s="13"/>
    </row>
    <row r="675" spans="2:23" ht="13.2" x14ac:dyDescent="0.25">
      <c r="B675" s="13"/>
      <c r="N675" s="57"/>
      <c r="Q675" s="53"/>
      <c r="R675" s="54"/>
      <c r="T675" s="55"/>
      <c r="V675" s="56"/>
      <c r="W675" s="13"/>
    </row>
    <row r="676" spans="2:23" ht="13.2" x14ac:dyDescent="0.25">
      <c r="B676" s="13"/>
      <c r="N676" s="57"/>
      <c r="Q676" s="53"/>
      <c r="R676" s="54"/>
      <c r="T676" s="55"/>
      <c r="V676" s="56"/>
      <c r="W676" s="13"/>
    </row>
    <row r="677" spans="2:23" ht="13.2" x14ac:dyDescent="0.25">
      <c r="B677" s="13"/>
      <c r="N677" s="57"/>
      <c r="Q677" s="53"/>
      <c r="R677" s="54"/>
      <c r="T677" s="55"/>
      <c r="V677" s="56"/>
      <c r="W677" s="13"/>
    </row>
    <row r="678" spans="2:23" ht="13.2" x14ac:dyDescent="0.25">
      <c r="B678" s="13"/>
      <c r="N678" s="57"/>
      <c r="Q678" s="53"/>
      <c r="R678" s="54"/>
      <c r="T678" s="55"/>
      <c r="V678" s="56"/>
      <c r="W678" s="13"/>
    </row>
    <row r="679" spans="2:23" ht="13.2" x14ac:dyDescent="0.25">
      <c r="B679" s="13"/>
      <c r="N679" s="57"/>
      <c r="Q679" s="53"/>
      <c r="R679" s="54"/>
      <c r="T679" s="55"/>
      <c r="V679" s="56"/>
      <c r="W679" s="13"/>
    </row>
    <row r="680" spans="2:23" ht="13.2" x14ac:dyDescent="0.25">
      <c r="B680" s="13"/>
      <c r="N680" s="57"/>
      <c r="Q680" s="53"/>
      <c r="R680" s="54"/>
      <c r="T680" s="55"/>
      <c r="V680" s="56"/>
      <c r="W680" s="13"/>
    </row>
    <row r="681" spans="2:23" ht="13.2" x14ac:dyDescent="0.25">
      <c r="B681" s="13"/>
      <c r="N681" s="57"/>
      <c r="Q681" s="53"/>
      <c r="R681" s="54"/>
      <c r="T681" s="55"/>
      <c r="V681" s="56"/>
      <c r="W681" s="13"/>
    </row>
    <row r="682" spans="2:23" ht="13.2" x14ac:dyDescent="0.25">
      <c r="B682" s="13"/>
      <c r="N682" s="57"/>
      <c r="Q682" s="53"/>
      <c r="R682" s="54"/>
      <c r="T682" s="55"/>
      <c r="V682" s="56"/>
      <c r="W682" s="13"/>
    </row>
    <row r="683" spans="2:23" ht="13.2" x14ac:dyDescent="0.25">
      <c r="B683" s="13"/>
      <c r="N683" s="57"/>
      <c r="Q683" s="53"/>
      <c r="R683" s="54"/>
      <c r="T683" s="55"/>
      <c r="V683" s="56"/>
      <c r="W683" s="13"/>
    </row>
    <row r="684" spans="2:23" ht="13.2" x14ac:dyDescent="0.25">
      <c r="B684" s="13"/>
      <c r="N684" s="57"/>
      <c r="Q684" s="53"/>
      <c r="R684" s="54"/>
      <c r="T684" s="55"/>
      <c r="V684" s="56"/>
      <c r="W684" s="13"/>
    </row>
    <row r="685" spans="2:23" ht="13.2" x14ac:dyDescent="0.25">
      <c r="B685" s="13"/>
      <c r="N685" s="57"/>
      <c r="Q685" s="53"/>
      <c r="R685" s="54"/>
      <c r="T685" s="55"/>
      <c r="V685" s="56"/>
      <c r="W685" s="13"/>
    </row>
    <row r="686" spans="2:23" ht="13.2" x14ac:dyDescent="0.25">
      <c r="B686" s="13"/>
      <c r="N686" s="57"/>
      <c r="Q686" s="53"/>
      <c r="R686" s="54"/>
      <c r="T686" s="55"/>
      <c r="V686" s="56"/>
      <c r="W686" s="13"/>
    </row>
    <row r="687" spans="2:23" ht="13.2" x14ac:dyDescent="0.25">
      <c r="B687" s="13"/>
      <c r="N687" s="57"/>
      <c r="Q687" s="53"/>
      <c r="R687" s="54"/>
      <c r="T687" s="55"/>
      <c r="V687" s="56"/>
      <c r="W687" s="13"/>
    </row>
    <row r="688" spans="2:23" ht="13.2" x14ac:dyDescent="0.25">
      <c r="B688" s="13"/>
      <c r="N688" s="57"/>
      <c r="Q688" s="53"/>
      <c r="R688" s="54"/>
      <c r="T688" s="55"/>
      <c r="V688" s="56"/>
      <c r="W688" s="13"/>
    </row>
    <row r="689" spans="2:23" ht="13.2" x14ac:dyDescent="0.25">
      <c r="B689" s="13"/>
      <c r="N689" s="57"/>
      <c r="Q689" s="53"/>
      <c r="R689" s="54"/>
      <c r="T689" s="55"/>
      <c r="V689" s="56"/>
      <c r="W689" s="13"/>
    </row>
    <row r="690" spans="2:23" ht="13.2" x14ac:dyDescent="0.25">
      <c r="B690" s="13"/>
      <c r="N690" s="57"/>
      <c r="Q690" s="53"/>
      <c r="R690" s="54"/>
      <c r="T690" s="55"/>
      <c r="V690" s="56"/>
      <c r="W690" s="13"/>
    </row>
    <row r="691" spans="2:23" ht="13.2" x14ac:dyDescent="0.25">
      <c r="B691" s="13"/>
      <c r="N691" s="57"/>
      <c r="Q691" s="53"/>
      <c r="R691" s="54"/>
      <c r="T691" s="55"/>
      <c r="V691" s="56"/>
      <c r="W691" s="13"/>
    </row>
    <row r="692" spans="2:23" ht="13.2" x14ac:dyDescent="0.25">
      <c r="B692" s="13"/>
      <c r="N692" s="57"/>
      <c r="Q692" s="53"/>
      <c r="R692" s="54"/>
      <c r="T692" s="55"/>
      <c r="V692" s="56"/>
      <c r="W692" s="13"/>
    </row>
    <row r="693" spans="2:23" ht="13.2" x14ac:dyDescent="0.25">
      <c r="B693" s="13"/>
      <c r="N693" s="57"/>
      <c r="Q693" s="53"/>
      <c r="R693" s="54"/>
      <c r="T693" s="55"/>
      <c r="V693" s="56"/>
      <c r="W693" s="13"/>
    </row>
    <row r="694" spans="2:23" ht="13.2" x14ac:dyDescent="0.25">
      <c r="B694" s="13"/>
      <c r="N694" s="57"/>
      <c r="Q694" s="53"/>
      <c r="R694" s="54"/>
      <c r="T694" s="55"/>
      <c r="V694" s="56"/>
      <c r="W694" s="13"/>
    </row>
    <row r="695" spans="2:23" ht="13.2" x14ac:dyDescent="0.25">
      <c r="B695" s="13"/>
      <c r="N695" s="57"/>
      <c r="Q695" s="53"/>
      <c r="R695" s="54"/>
      <c r="T695" s="55"/>
      <c r="V695" s="56"/>
      <c r="W695" s="13"/>
    </row>
    <row r="696" spans="2:23" ht="13.2" x14ac:dyDescent="0.25">
      <c r="B696" s="13"/>
      <c r="N696" s="57"/>
      <c r="Q696" s="53"/>
      <c r="R696" s="54"/>
      <c r="T696" s="55"/>
      <c r="V696" s="56"/>
      <c r="W696" s="13"/>
    </row>
    <row r="697" spans="2:23" ht="13.2" x14ac:dyDescent="0.25">
      <c r="B697" s="13"/>
      <c r="N697" s="57"/>
      <c r="Q697" s="53"/>
      <c r="R697" s="54"/>
      <c r="T697" s="55"/>
      <c r="V697" s="56"/>
      <c r="W697" s="13"/>
    </row>
    <row r="698" spans="2:23" ht="13.2" x14ac:dyDescent="0.25">
      <c r="B698" s="13"/>
      <c r="N698" s="57"/>
      <c r="Q698" s="53"/>
      <c r="R698" s="54"/>
      <c r="T698" s="55"/>
      <c r="V698" s="56"/>
      <c r="W698" s="13"/>
    </row>
    <row r="699" spans="2:23" ht="13.2" x14ac:dyDescent="0.25">
      <c r="B699" s="13"/>
      <c r="N699" s="57"/>
      <c r="Q699" s="53"/>
      <c r="R699" s="54"/>
      <c r="T699" s="55"/>
      <c r="V699" s="56"/>
      <c r="W699" s="13"/>
    </row>
    <row r="700" spans="2:23" ht="13.2" x14ac:dyDescent="0.25">
      <c r="B700" s="13"/>
      <c r="N700" s="57"/>
      <c r="Q700" s="53"/>
      <c r="R700" s="54"/>
      <c r="T700" s="55"/>
      <c r="V700" s="56"/>
      <c r="W700" s="13"/>
    </row>
    <row r="701" spans="2:23" ht="13.2" x14ac:dyDescent="0.25">
      <c r="B701" s="13"/>
      <c r="N701" s="57"/>
      <c r="Q701" s="53"/>
      <c r="R701" s="54"/>
      <c r="T701" s="55"/>
      <c r="V701" s="56"/>
      <c r="W701" s="13"/>
    </row>
    <row r="702" spans="2:23" ht="13.2" x14ac:dyDescent="0.25">
      <c r="B702" s="13"/>
      <c r="N702" s="57"/>
      <c r="Q702" s="53"/>
      <c r="R702" s="54"/>
      <c r="T702" s="55"/>
      <c r="V702" s="56"/>
      <c r="W702" s="13"/>
    </row>
    <row r="703" spans="2:23" ht="13.2" x14ac:dyDescent="0.25">
      <c r="B703" s="13"/>
      <c r="N703" s="57"/>
      <c r="Q703" s="53"/>
      <c r="R703" s="54"/>
      <c r="T703" s="55"/>
      <c r="V703" s="56"/>
      <c r="W703" s="13"/>
    </row>
    <row r="704" spans="2:23" ht="13.2" x14ac:dyDescent="0.25">
      <c r="B704" s="13"/>
      <c r="N704" s="57"/>
      <c r="Q704" s="53"/>
      <c r="R704" s="54"/>
      <c r="T704" s="55"/>
      <c r="V704" s="56"/>
      <c r="W704" s="13"/>
    </row>
    <row r="705" spans="2:23" ht="13.2" x14ac:dyDescent="0.25">
      <c r="B705" s="13"/>
      <c r="N705" s="57"/>
      <c r="Q705" s="53"/>
      <c r="R705" s="54"/>
      <c r="T705" s="55"/>
      <c r="V705" s="56"/>
      <c r="W705" s="13"/>
    </row>
    <row r="706" spans="2:23" ht="13.2" x14ac:dyDescent="0.25">
      <c r="B706" s="13"/>
      <c r="N706" s="57"/>
      <c r="Q706" s="53"/>
      <c r="R706" s="54"/>
      <c r="T706" s="55"/>
      <c r="V706" s="56"/>
      <c r="W706" s="13"/>
    </row>
    <row r="707" spans="2:23" ht="13.2" x14ac:dyDescent="0.25">
      <c r="B707" s="13"/>
      <c r="N707" s="57"/>
      <c r="Q707" s="53"/>
      <c r="R707" s="54"/>
      <c r="T707" s="55"/>
      <c r="V707" s="56"/>
      <c r="W707" s="13"/>
    </row>
    <row r="708" spans="2:23" ht="13.2" x14ac:dyDescent="0.25">
      <c r="B708" s="13"/>
      <c r="N708" s="57"/>
      <c r="Q708" s="53"/>
      <c r="R708" s="54"/>
      <c r="T708" s="55"/>
      <c r="V708" s="56"/>
      <c r="W708" s="13"/>
    </row>
    <row r="709" spans="2:23" ht="13.2" x14ac:dyDescent="0.25">
      <c r="B709" s="13"/>
      <c r="N709" s="57"/>
      <c r="Q709" s="53"/>
      <c r="R709" s="54"/>
      <c r="T709" s="55"/>
      <c r="V709" s="56"/>
      <c r="W709" s="13"/>
    </row>
    <row r="710" spans="2:23" ht="13.2" x14ac:dyDescent="0.25">
      <c r="B710" s="13"/>
      <c r="N710" s="57"/>
      <c r="Q710" s="53"/>
      <c r="R710" s="54"/>
      <c r="T710" s="55"/>
      <c r="V710" s="56"/>
      <c r="W710" s="13"/>
    </row>
    <row r="711" spans="2:23" ht="13.2" x14ac:dyDescent="0.25">
      <c r="B711" s="13"/>
      <c r="N711" s="57"/>
      <c r="Q711" s="53"/>
      <c r="R711" s="54"/>
      <c r="T711" s="55"/>
      <c r="V711" s="56"/>
      <c r="W711" s="13"/>
    </row>
    <row r="712" spans="2:23" ht="13.2" x14ac:dyDescent="0.25">
      <c r="B712" s="13"/>
      <c r="N712" s="57"/>
      <c r="Q712" s="53"/>
      <c r="R712" s="54"/>
      <c r="T712" s="55"/>
      <c r="V712" s="56"/>
      <c r="W712" s="13"/>
    </row>
    <row r="713" spans="2:23" ht="13.2" x14ac:dyDescent="0.25">
      <c r="B713" s="13"/>
      <c r="N713" s="57"/>
      <c r="Q713" s="53"/>
      <c r="R713" s="54"/>
      <c r="T713" s="55"/>
      <c r="V713" s="56"/>
      <c r="W713" s="13"/>
    </row>
    <row r="714" spans="2:23" ht="13.2" x14ac:dyDescent="0.25">
      <c r="B714" s="13"/>
      <c r="N714" s="57"/>
      <c r="Q714" s="53"/>
      <c r="R714" s="54"/>
      <c r="T714" s="55"/>
      <c r="V714" s="56"/>
      <c r="W714" s="13"/>
    </row>
    <row r="715" spans="2:23" ht="13.2" x14ac:dyDescent="0.25">
      <c r="B715" s="13"/>
      <c r="N715" s="57"/>
      <c r="Q715" s="53"/>
      <c r="R715" s="54"/>
      <c r="T715" s="55"/>
      <c r="V715" s="56"/>
      <c r="W715" s="13"/>
    </row>
    <row r="716" spans="2:23" ht="13.2" x14ac:dyDescent="0.25">
      <c r="B716" s="13"/>
      <c r="N716" s="57"/>
      <c r="Q716" s="53"/>
      <c r="R716" s="54"/>
      <c r="T716" s="55"/>
      <c r="V716" s="56"/>
      <c r="W716" s="13"/>
    </row>
    <row r="717" spans="2:23" ht="13.2" x14ac:dyDescent="0.25">
      <c r="B717" s="13"/>
      <c r="N717" s="57"/>
      <c r="Q717" s="53"/>
      <c r="R717" s="54"/>
      <c r="T717" s="55"/>
      <c r="V717" s="56"/>
      <c r="W717" s="13"/>
    </row>
    <row r="718" spans="2:23" ht="13.2" x14ac:dyDescent="0.25">
      <c r="B718" s="13"/>
      <c r="N718" s="57"/>
      <c r="Q718" s="53"/>
      <c r="R718" s="54"/>
      <c r="T718" s="55"/>
      <c r="V718" s="56"/>
      <c r="W718" s="13"/>
    </row>
    <row r="719" spans="2:23" ht="13.2" x14ac:dyDescent="0.25">
      <c r="B719" s="13"/>
      <c r="N719" s="57"/>
      <c r="Q719" s="53"/>
      <c r="R719" s="54"/>
      <c r="T719" s="55"/>
      <c r="V719" s="56"/>
      <c r="W719" s="13"/>
    </row>
    <row r="720" spans="2:23" ht="13.2" x14ac:dyDescent="0.25">
      <c r="B720" s="13"/>
      <c r="N720" s="57"/>
      <c r="Q720" s="53"/>
      <c r="R720" s="54"/>
      <c r="T720" s="55"/>
      <c r="V720" s="56"/>
      <c r="W720" s="13"/>
    </row>
    <row r="721" spans="2:23" ht="13.2" x14ac:dyDescent="0.25">
      <c r="B721" s="13"/>
      <c r="N721" s="57"/>
      <c r="Q721" s="53"/>
      <c r="R721" s="54"/>
      <c r="T721" s="55"/>
      <c r="V721" s="56"/>
      <c r="W721" s="13"/>
    </row>
    <row r="722" spans="2:23" ht="13.2" x14ac:dyDescent="0.25">
      <c r="B722" s="13"/>
      <c r="N722" s="57"/>
      <c r="Q722" s="53"/>
      <c r="R722" s="54"/>
      <c r="T722" s="55"/>
      <c r="V722" s="56"/>
      <c r="W722" s="13"/>
    </row>
    <row r="723" spans="2:23" ht="13.2" x14ac:dyDescent="0.25">
      <c r="B723" s="13"/>
      <c r="N723" s="57"/>
      <c r="Q723" s="53"/>
      <c r="R723" s="54"/>
      <c r="T723" s="55"/>
      <c r="V723" s="56"/>
      <c r="W723" s="13"/>
    </row>
    <row r="724" spans="2:23" ht="13.2" x14ac:dyDescent="0.25">
      <c r="B724" s="13"/>
      <c r="N724" s="57"/>
      <c r="Q724" s="53"/>
      <c r="R724" s="54"/>
      <c r="T724" s="55"/>
      <c r="V724" s="56"/>
      <c r="W724" s="13"/>
    </row>
    <row r="725" spans="2:23" ht="13.2" x14ac:dyDescent="0.25">
      <c r="B725" s="13"/>
      <c r="N725" s="57"/>
      <c r="Q725" s="53"/>
      <c r="R725" s="54"/>
      <c r="T725" s="55"/>
      <c r="V725" s="56"/>
      <c r="W725" s="13"/>
    </row>
    <row r="726" spans="2:23" ht="13.2" x14ac:dyDescent="0.25">
      <c r="B726" s="13"/>
      <c r="N726" s="57"/>
      <c r="Q726" s="53"/>
      <c r="R726" s="54"/>
      <c r="T726" s="55"/>
      <c r="V726" s="56"/>
      <c r="W726" s="13"/>
    </row>
    <row r="727" spans="2:23" ht="13.2" x14ac:dyDescent="0.25">
      <c r="B727" s="13"/>
      <c r="N727" s="57"/>
      <c r="Q727" s="53"/>
      <c r="R727" s="54"/>
      <c r="T727" s="55"/>
      <c r="V727" s="56"/>
      <c r="W727" s="13"/>
    </row>
    <row r="728" spans="2:23" ht="13.2" x14ac:dyDescent="0.25">
      <c r="B728" s="13"/>
      <c r="N728" s="57"/>
      <c r="Q728" s="53"/>
      <c r="R728" s="54"/>
      <c r="T728" s="55"/>
      <c r="V728" s="56"/>
      <c r="W728" s="13"/>
    </row>
    <row r="729" spans="2:23" ht="13.2" x14ac:dyDescent="0.25">
      <c r="B729" s="13"/>
      <c r="N729" s="57"/>
      <c r="Q729" s="53"/>
      <c r="R729" s="54"/>
      <c r="T729" s="55"/>
      <c r="V729" s="56"/>
      <c r="W729" s="13"/>
    </row>
    <row r="730" spans="2:23" ht="13.2" x14ac:dyDescent="0.25">
      <c r="B730" s="13"/>
      <c r="N730" s="57"/>
      <c r="Q730" s="53"/>
      <c r="R730" s="54"/>
      <c r="T730" s="55"/>
      <c r="V730" s="56"/>
      <c r="W730" s="13"/>
    </row>
    <row r="731" spans="2:23" ht="13.2" x14ac:dyDescent="0.25">
      <c r="B731" s="13"/>
      <c r="N731" s="57"/>
      <c r="Q731" s="53"/>
      <c r="R731" s="54"/>
      <c r="T731" s="55"/>
      <c r="V731" s="56"/>
      <c r="W731" s="13"/>
    </row>
    <row r="732" spans="2:23" ht="13.2" x14ac:dyDescent="0.25">
      <c r="B732" s="13"/>
      <c r="N732" s="57"/>
      <c r="Q732" s="53"/>
      <c r="R732" s="54"/>
      <c r="T732" s="55"/>
      <c r="V732" s="56"/>
      <c r="W732" s="13"/>
    </row>
    <row r="733" spans="2:23" ht="13.2" x14ac:dyDescent="0.25">
      <c r="B733" s="13"/>
      <c r="N733" s="57"/>
      <c r="Q733" s="53"/>
      <c r="R733" s="54"/>
      <c r="T733" s="55"/>
      <c r="V733" s="56"/>
      <c r="W733" s="13"/>
    </row>
    <row r="734" spans="2:23" ht="13.2" x14ac:dyDescent="0.25">
      <c r="B734" s="13"/>
      <c r="N734" s="57"/>
      <c r="Q734" s="53"/>
      <c r="R734" s="54"/>
      <c r="T734" s="55"/>
      <c r="V734" s="56"/>
      <c r="W734" s="13"/>
    </row>
    <row r="735" spans="2:23" ht="13.2" x14ac:dyDescent="0.25">
      <c r="B735" s="13"/>
      <c r="N735" s="57"/>
      <c r="Q735" s="53"/>
      <c r="R735" s="54"/>
      <c r="T735" s="55"/>
      <c r="V735" s="56"/>
      <c r="W735" s="13"/>
    </row>
    <row r="736" spans="2:23" ht="13.2" x14ac:dyDescent="0.25">
      <c r="B736" s="13"/>
      <c r="N736" s="57"/>
      <c r="Q736" s="53"/>
      <c r="R736" s="54"/>
      <c r="T736" s="55"/>
      <c r="V736" s="56"/>
      <c r="W736" s="13"/>
    </row>
    <row r="737" spans="2:23" ht="13.2" x14ac:dyDescent="0.25">
      <c r="B737" s="13"/>
      <c r="N737" s="57"/>
      <c r="Q737" s="53"/>
      <c r="R737" s="54"/>
      <c r="T737" s="55"/>
      <c r="V737" s="56"/>
      <c r="W737" s="13"/>
    </row>
    <row r="738" spans="2:23" ht="13.2" x14ac:dyDescent="0.25">
      <c r="B738" s="13"/>
      <c r="N738" s="57"/>
      <c r="Q738" s="53"/>
      <c r="R738" s="54"/>
      <c r="T738" s="55"/>
      <c r="V738" s="56"/>
      <c r="W738" s="13"/>
    </row>
    <row r="739" spans="2:23" ht="13.2" x14ac:dyDescent="0.25">
      <c r="B739" s="13"/>
      <c r="N739" s="57"/>
      <c r="Q739" s="53"/>
      <c r="R739" s="54"/>
      <c r="T739" s="55"/>
      <c r="V739" s="56"/>
      <c r="W739" s="13"/>
    </row>
    <row r="740" spans="2:23" ht="13.2" x14ac:dyDescent="0.25">
      <c r="B740" s="13"/>
      <c r="N740" s="57"/>
      <c r="Q740" s="53"/>
      <c r="R740" s="54"/>
      <c r="T740" s="55"/>
      <c r="V740" s="56"/>
      <c r="W740" s="13"/>
    </row>
    <row r="741" spans="2:23" ht="13.2" x14ac:dyDescent="0.25">
      <c r="B741" s="13"/>
      <c r="N741" s="57"/>
      <c r="Q741" s="53"/>
      <c r="R741" s="54"/>
      <c r="T741" s="55"/>
      <c r="V741" s="56"/>
      <c r="W741" s="13"/>
    </row>
    <row r="742" spans="2:23" ht="13.2" x14ac:dyDescent="0.25">
      <c r="B742" s="13"/>
      <c r="N742" s="57"/>
      <c r="Q742" s="53"/>
      <c r="R742" s="54"/>
      <c r="T742" s="55"/>
      <c r="V742" s="56"/>
      <c r="W742" s="13"/>
    </row>
    <row r="743" spans="2:23" ht="13.2" x14ac:dyDescent="0.25">
      <c r="B743" s="13"/>
      <c r="N743" s="57"/>
      <c r="Q743" s="53"/>
      <c r="R743" s="54"/>
      <c r="T743" s="55"/>
      <c r="V743" s="56"/>
      <c r="W743" s="13"/>
    </row>
    <row r="744" spans="2:23" ht="13.2" x14ac:dyDescent="0.25">
      <c r="B744" s="13"/>
      <c r="N744" s="57"/>
      <c r="Q744" s="53"/>
      <c r="R744" s="54"/>
      <c r="T744" s="55"/>
      <c r="V744" s="56"/>
      <c r="W744" s="13"/>
    </row>
    <row r="745" spans="2:23" ht="13.2" x14ac:dyDescent="0.25">
      <c r="B745" s="13"/>
      <c r="N745" s="57"/>
      <c r="Q745" s="53"/>
      <c r="R745" s="54"/>
      <c r="T745" s="55"/>
      <c r="V745" s="56"/>
      <c r="W745" s="13"/>
    </row>
    <row r="746" spans="2:23" ht="13.2" x14ac:dyDescent="0.25">
      <c r="B746" s="13"/>
      <c r="N746" s="57"/>
      <c r="Q746" s="53"/>
      <c r="R746" s="54"/>
      <c r="T746" s="55"/>
      <c r="V746" s="56"/>
      <c r="W746" s="13"/>
    </row>
    <row r="747" spans="2:23" ht="13.2" x14ac:dyDescent="0.25">
      <c r="B747" s="13"/>
      <c r="N747" s="57"/>
      <c r="Q747" s="53"/>
      <c r="R747" s="54"/>
      <c r="T747" s="55"/>
      <c r="V747" s="56"/>
      <c r="W747" s="13"/>
    </row>
    <row r="748" spans="2:23" ht="13.2" x14ac:dyDescent="0.25">
      <c r="B748" s="13"/>
      <c r="N748" s="57"/>
      <c r="Q748" s="53"/>
      <c r="R748" s="54"/>
      <c r="T748" s="55"/>
      <c r="V748" s="56"/>
      <c r="W748" s="13"/>
    </row>
    <row r="749" spans="2:23" ht="13.2" x14ac:dyDescent="0.25">
      <c r="B749" s="13"/>
      <c r="N749" s="57"/>
      <c r="Q749" s="53"/>
      <c r="R749" s="54"/>
      <c r="T749" s="55"/>
      <c r="V749" s="56"/>
      <c r="W749" s="13"/>
    </row>
    <row r="750" spans="2:23" ht="13.2" x14ac:dyDescent="0.25">
      <c r="B750" s="13"/>
      <c r="N750" s="57"/>
      <c r="Q750" s="53"/>
      <c r="R750" s="54"/>
      <c r="T750" s="55"/>
      <c r="V750" s="56"/>
      <c r="W750" s="13"/>
    </row>
    <row r="751" spans="2:23" ht="13.2" x14ac:dyDescent="0.25">
      <c r="B751" s="13"/>
      <c r="N751" s="57"/>
      <c r="Q751" s="53"/>
      <c r="R751" s="54"/>
      <c r="T751" s="55"/>
      <c r="V751" s="56"/>
      <c r="W751" s="13"/>
    </row>
    <row r="752" spans="2:23" ht="13.2" x14ac:dyDescent="0.25">
      <c r="B752" s="13"/>
      <c r="N752" s="57"/>
      <c r="Q752" s="53"/>
      <c r="R752" s="54"/>
      <c r="T752" s="55"/>
      <c r="V752" s="56"/>
      <c r="W752" s="13"/>
    </row>
    <row r="753" spans="2:23" ht="13.2" x14ac:dyDescent="0.25">
      <c r="B753" s="13"/>
      <c r="N753" s="57"/>
      <c r="Q753" s="53"/>
      <c r="R753" s="54"/>
      <c r="T753" s="55"/>
      <c r="V753" s="56"/>
      <c r="W753" s="13"/>
    </row>
    <row r="754" spans="2:23" ht="13.2" x14ac:dyDescent="0.25">
      <c r="B754" s="13"/>
      <c r="N754" s="57"/>
      <c r="Q754" s="53"/>
      <c r="R754" s="54"/>
      <c r="T754" s="55"/>
      <c r="V754" s="56"/>
      <c r="W754" s="13"/>
    </row>
    <row r="755" spans="2:23" ht="13.2" x14ac:dyDescent="0.25">
      <c r="B755" s="13"/>
      <c r="N755" s="57"/>
      <c r="Q755" s="53"/>
      <c r="R755" s="54"/>
      <c r="T755" s="55"/>
      <c r="V755" s="56"/>
      <c r="W755" s="13"/>
    </row>
    <row r="756" spans="2:23" ht="13.2" x14ac:dyDescent="0.25">
      <c r="B756" s="13"/>
      <c r="N756" s="57"/>
      <c r="Q756" s="53"/>
      <c r="R756" s="54"/>
      <c r="T756" s="55"/>
      <c r="V756" s="56"/>
      <c r="W756" s="13"/>
    </row>
    <row r="757" spans="2:23" ht="13.2" x14ac:dyDescent="0.25">
      <c r="B757" s="13"/>
      <c r="N757" s="57"/>
      <c r="Q757" s="53"/>
      <c r="R757" s="54"/>
      <c r="T757" s="55"/>
      <c r="V757" s="56"/>
      <c r="W757" s="13"/>
    </row>
    <row r="758" spans="2:23" ht="13.2" x14ac:dyDescent="0.25">
      <c r="B758" s="13"/>
      <c r="N758" s="57"/>
      <c r="Q758" s="53"/>
      <c r="R758" s="54"/>
      <c r="T758" s="55"/>
      <c r="V758" s="56"/>
      <c r="W758" s="13"/>
    </row>
    <row r="759" spans="2:23" ht="13.2" x14ac:dyDescent="0.25">
      <c r="B759" s="13"/>
      <c r="N759" s="57"/>
      <c r="Q759" s="53"/>
      <c r="R759" s="54"/>
      <c r="T759" s="55"/>
      <c r="V759" s="56"/>
      <c r="W759" s="13"/>
    </row>
    <row r="760" spans="2:23" ht="13.2" x14ac:dyDescent="0.25">
      <c r="B760" s="13"/>
      <c r="N760" s="57"/>
      <c r="Q760" s="53"/>
      <c r="R760" s="54"/>
      <c r="T760" s="55"/>
      <c r="V760" s="56"/>
      <c r="W760" s="13"/>
    </row>
    <row r="761" spans="2:23" ht="13.2" x14ac:dyDescent="0.25">
      <c r="B761" s="13"/>
      <c r="N761" s="57"/>
      <c r="Q761" s="53"/>
      <c r="R761" s="54"/>
      <c r="T761" s="55"/>
      <c r="V761" s="56"/>
      <c r="W761" s="13"/>
    </row>
    <row r="762" spans="2:23" ht="13.2" x14ac:dyDescent="0.25">
      <c r="B762" s="13"/>
      <c r="N762" s="57"/>
      <c r="Q762" s="53"/>
      <c r="R762" s="54"/>
      <c r="T762" s="55"/>
      <c r="V762" s="56"/>
      <c r="W762" s="13"/>
    </row>
    <row r="763" spans="2:23" ht="13.2" x14ac:dyDescent="0.25">
      <c r="B763" s="13"/>
      <c r="N763" s="57"/>
      <c r="Q763" s="53"/>
      <c r="R763" s="54"/>
      <c r="T763" s="55"/>
      <c r="V763" s="56"/>
      <c r="W763" s="13"/>
    </row>
    <row r="764" spans="2:23" ht="13.2" x14ac:dyDescent="0.25">
      <c r="B764" s="13"/>
      <c r="N764" s="57"/>
      <c r="Q764" s="53"/>
      <c r="R764" s="54"/>
      <c r="T764" s="55"/>
      <c r="V764" s="56"/>
      <c r="W764" s="13"/>
    </row>
    <row r="765" spans="2:23" ht="13.2" x14ac:dyDescent="0.25">
      <c r="B765" s="13"/>
      <c r="N765" s="57"/>
      <c r="Q765" s="53"/>
      <c r="R765" s="54"/>
      <c r="T765" s="55"/>
      <c r="V765" s="56"/>
      <c r="W765" s="13"/>
    </row>
    <row r="766" spans="2:23" ht="13.2" x14ac:dyDescent="0.25">
      <c r="B766" s="13"/>
      <c r="N766" s="57"/>
      <c r="Q766" s="53"/>
      <c r="R766" s="54"/>
      <c r="T766" s="55"/>
      <c r="V766" s="56"/>
      <c r="W766" s="13"/>
    </row>
    <row r="767" spans="2:23" ht="13.2" x14ac:dyDescent="0.25">
      <c r="B767" s="13"/>
      <c r="N767" s="57"/>
      <c r="Q767" s="53"/>
      <c r="R767" s="54"/>
      <c r="T767" s="55"/>
      <c r="V767" s="56"/>
      <c r="W767" s="13"/>
    </row>
    <row r="768" spans="2:23" ht="13.2" x14ac:dyDescent="0.25">
      <c r="B768" s="13"/>
      <c r="N768" s="57"/>
      <c r="Q768" s="53"/>
      <c r="R768" s="54"/>
      <c r="T768" s="55"/>
      <c r="V768" s="56"/>
      <c r="W768" s="13"/>
    </row>
    <row r="769" spans="2:23" ht="13.2" x14ac:dyDescent="0.25">
      <c r="B769" s="13"/>
      <c r="N769" s="57"/>
      <c r="Q769" s="53"/>
      <c r="R769" s="54"/>
      <c r="T769" s="55"/>
      <c r="V769" s="56"/>
      <c r="W769" s="13"/>
    </row>
    <row r="770" spans="2:23" ht="13.2" x14ac:dyDescent="0.25">
      <c r="B770" s="13"/>
      <c r="N770" s="57"/>
      <c r="Q770" s="53"/>
      <c r="R770" s="54"/>
      <c r="T770" s="55"/>
      <c r="V770" s="56"/>
      <c r="W770" s="13"/>
    </row>
    <row r="771" spans="2:23" ht="13.2" x14ac:dyDescent="0.25">
      <c r="B771" s="13"/>
      <c r="N771" s="57"/>
      <c r="Q771" s="53"/>
      <c r="R771" s="54"/>
      <c r="T771" s="55"/>
      <c r="V771" s="56"/>
      <c r="W771" s="13"/>
    </row>
    <row r="772" spans="2:23" ht="13.2" x14ac:dyDescent="0.25">
      <c r="B772" s="13"/>
      <c r="N772" s="57"/>
      <c r="Q772" s="53"/>
      <c r="R772" s="54"/>
      <c r="T772" s="55"/>
      <c r="V772" s="56"/>
      <c r="W772" s="13"/>
    </row>
    <row r="773" spans="2:23" ht="13.2" x14ac:dyDescent="0.25">
      <c r="B773" s="13"/>
      <c r="N773" s="57"/>
      <c r="Q773" s="53"/>
      <c r="R773" s="54"/>
      <c r="T773" s="55"/>
      <c r="V773" s="56"/>
      <c r="W773" s="13"/>
    </row>
    <row r="774" spans="2:23" ht="13.2" x14ac:dyDescent="0.25">
      <c r="B774" s="13"/>
      <c r="N774" s="57"/>
      <c r="Q774" s="53"/>
      <c r="R774" s="54"/>
      <c r="T774" s="55"/>
      <c r="V774" s="56"/>
      <c r="W774" s="13"/>
    </row>
    <row r="775" spans="2:23" ht="13.2" x14ac:dyDescent="0.25">
      <c r="B775" s="13"/>
      <c r="N775" s="57"/>
      <c r="Q775" s="53"/>
      <c r="R775" s="54"/>
      <c r="T775" s="55"/>
      <c r="V775" s="56"/>
      <c r="W775" s="13"/>
    </row>
    <row r="776" spans="2:23" ht="13.2" x14ac:dyDescent="0.25">
      <c r="B776" s="13"/>
      <c r="N776" s="57"/>
      <c r="Q776" s="53"/>
      <c r="R776" s="54"/>
      <c r="T776" s="55"/>
      <c r="V776" s="56"/>
      <c r="W776" s="13"/>
    </row>
    <row r="777" spans="2:23" ht="13.2" x14ac:dyDescent="0.25">
      <c r="B777" s="13"/>
      <c r="N777" s="57"/>
      <c r="Q777" s="53"/>
      <c r="R777" s="54"/>
      <c r="T777" s="55"/>
      <c r="V777" s="56"/>
      <c r="W777" s="13"/>
    </row>
    <row r="778" spans="2:23" ht="13.2" x14ac:dyDescent="0.25">
      <c r="B778" s="13"/>
      <c r="N778" s="57"/>
      <c r="Q778" s="53"/>
      <c r="R778" s="54"/>
      <c r="T778" s="55"/>
      <c r="V778" s="56"/>
      <c r="W778" s="13"/>
    </row>
    <row r="779" spans="2:23" ht="13.2" x14ac:dyDescent="0.25">
      <c r="B779" s="13"/>
      <c r="N779" s="57"/>
      <c r="Q779" s="53"/>
      <c r="R779" s="54"/>
      <c r="T779" s="55"/>
      <c r="V779" s="56"/>
      <c r="W779" s="13"/>
    </row>
    <row r="780" spans="2:23" ht="13.2" x14ac:dyDescent="0.25">
      <c r="B780" s="13"/>
      <c r="N780" s="57"/>
      <c r="Q780" s="53"/>
      <c r="R780" s="54"/>
      <c r="T780" s="55"/>
      <c r="V780" s="56"/>
      <c r="W780" s="13"/>
    </row>
    <row r="781" spans="2:23" ht="13.2" x14ac:dyDescent="0.25">
      <c r="B781" s="13"/>
      <c r="N781" s="57"/>
      <c r="Q781" s="53"/>
      <c r="R781" s="54"/>
      <c r="T781" s="55"/>
      <c r="V781" s="56"/>
      <c r="W781" s="13"/>
    </row>
    <row r="782" spans="2:23" ht="13.2" x14ac:dyDescent="0.25">
      <c r="B782" s="13"/>
      <c r="N782" s="57"/>
      <c r="Q782" s="53"/>
      <c r="R782" s="54"/>
      <c r="T782" s="55"/>
      <c r="V782" s="56"/>
      <c r="W782" s="13"/>
    </row>
    <row r="783" spans="2:23" ht="13.2" x14ac:dyDescent="0.25">
      <c r="B783" s="13"/>
      <c r="N783" s="57"/>
      <c r="Q783" s="53"/>
      <c r="R783" s="54"/>
      <c r="T783" s="55"/>
      <c r="V783" s="56"/>
      <c r="W783" s="13"/>
    </row>
    <row r="784" spans="2:23" ht="13.2" x14ac:dyDescent="0.25">
      <c r="B784" s="13"/>
      <c r="N784" s="57"/>
      <c r="Q784" s="53"/>
      <c r="R784" s="54"/>
      <c r="T784" s="55"/>
      <c r="V784" s="56"/>
      <c r="W784" s="13"/>
    </row>
    <row r="785" spans="2:23" ht="13.2" x14ac:dyDescent="0.25">
      <c r="B785" s="13"/>
      <c r="N785" s="57"/>
      <c r="Q785" s="53"/>
      <c r="R785" s="54"/>
      <c r="T785" s="55"/>
      <c r="V785" s="56"/>
      <c r="W785" s="13"/>
    </row>
    <row r="786" spans="2:23" ht="13.2" x14ac:dyDescent="0.25">
      <c r="B786" s="13"/>
      <c r="N786" s="57"/>
      <c r="Q786" s="53"/>
      <c r="R786" s="54"/>
      <c r="T786" s="55"/>
      <c r="V786" s="56"/>
      <c r="W786" s="13"/>
    </row>
    <row r="787" spans="2:23" ht="13.2" x14ac:dyDescent="0.25">
      <c r="B787" s="13"/>
      <c r="N787" s="57"/>
      <c r="Q787" s="53"/>
      <c r="R787" s="54"/>
      <c r="T787" s="55"/>
      <c r="V787" s="56"/>
      <c r="W787" s="13"/>
    </row>
    <row r="788" spans="2:23" ht="13.2" x14ac:dyDescent="0.25">
      <c r="B788" s="13"/>
      <c r="N788" s="57"/>
      <c r="Q788" s="53"/>
      <c r="R788" s="54"/>
      <c r="T788" s="55"/>
      <c r="V788" s="56"/>
      <c r="W788" s="13"/>
    </row>
    <row r="789" spans="2:23" ht="13.2" x14ac:dyDescent="0.25">
      <c r="B789" s="13"/>
      <c r="N789" s="57"/>
      <c r="Q789" s="53"/>
      <c r="R789" s="54"/>
      <c r="T789" s="55"/>
      <c r="V789" s="56"/>
      <c r="W789" s="13"/>
    </row>
    <row r="790" spans="2:23" ht="13.2" x14ac:dyDescent="0.25">
      <c r="B790" s="13"/>
      <c r="N790" s="57"/>
      <c r="Q790" s="53"/>
      <c r="R790" s="54"/>
      <c r="T790" s="55"/>
      <c r="V790" s="56"/>
      <c r="W790" s="13"/>
    </row>
    <row r="791" spans="2:23" ht="13.2" x14ac:dyDescent="0.25">
      <c r="B791" s="13"/>
      <c r="N791" s="57"/>
      <c r="Q791" s="53"/>
      <c r="R791" s="54"/>
      <c r="T791" s="55"/>
      <c r="V791" s="56"/>
      <c r="W791" s="13"/>
    </row>
    <row r="792" spans="2:23" ht="13.2" x14ac:dyDescent="0.25">
      <c r="B792" s="13"/>
      <c r="N792" s="57"/>
      <c r="Q792" s="53"/>
      <c r="R792" s="54"/>
      <c r="T792" s="55"/>
      <c r="V792" s="56"/>
      <c r="W792" s="13"/>
    </row>
    <row r="793" spans="2:23" ht="13.2" x14ac:dyDescent="0.25">
      <c r="B793" s="13"/>
      <c r="N793" s="57"/>
      <c r="Q793" s="53"/>
      <c r="R793" s="54"/>
      <c r="T793" s="55"/>
      <c r="V793" s="56"/>
      <c r="W793" s="13"/>
    </row>
    <row r="794" spans="2:23" ht="13.2" x14ac:dyDescent="0.25">
      <c r="B794" s="13"/>
      <c r="N794" s="57"/>
      <c r="Q794" s="53"/>
      <c r="R794" s="54"/>
      <c r="T794" s="55"/>
      <c r="V794" s="56"/>
      <c r="W794" s="13"/>
    </row>
    <row r="795" spans="2:23" ht="13.2" x14ac:dyDescent="0.25">
      <c r="B795" s="13"/>
      <c r="N795" s="57"/>
      <c r="Q795" s="53"/>
      <c r="R795" s="54"/>
      <c r="T795" s="55"/>
      <c r="V795" s="56"/>
      <c r="W795" s="13"/>
    </row>
    <row r="796" spans="2:23" ht="13.2" x14ac:dyDescent="0.25">
      <c r="B796" s="13"/>
      <c r="N796" s="57"/>
      <c r="Q796" s="53"/>
      <c r="R796" s="54"/>
      <c r="T796" s="55"/>
      <c r="V796" s="56"/>
      <c r="W796" s="13"/>
    </row>
    <row r="797" spans="2:23" ht="13.2" x14ac:dyDescent="0.25">
      <c r="B797" s="13"/>
      <c r="N797" s="57"/>
      <c r="Q797" s="53"/>
      <c r="R797" s="54"/>
      <c r="T797" s="55"/>
      <c r="V797" s="56"/>
      <c r="W797" s="13"/>
    </row>
    <row r="798" spans="2:23" ht="13.2" x14ac:dyDescent="0.25">
      <c r="B798" s="13"/>
      <c r="N798" s="57"/>
      <c r="Q798" s="53"/>
      <c r="R798" s="54"/>
      <c r="T798" s="55"/>
      <c r="V798" s="56"/>
      <c r="W798" s="13"/>
    </row>
    <row r="799" spans="2:23" ht="13.2" x14ac:dyDescent="0.25">
      <c r="B799" s="13"/>
      <c r="N799" s="57"/>
      <c r="Q799" s="53"/>
      <c r="R799" s="54"/>
      <c r="T799" s="55"/>
      <c r="V799" s="56"/>
      <c r="W799" s="13"/>
    </row>
    <row r="800" spans="2:23" ht="13.2" x14ac:dyDescent="0.25">
      <c r="B800" s="13"/>
      <c r="N800" s="57"/>
      <c r="Q800" s="53"/>
      <c r="R800" s="54"/>
      <c r="T800" s="55"/>
      <c r="V800" s="56"/>
      <c r="W800" s="13"/>
    </row>
    <row r="801" spans="2:23" ht="13.2" x14ac:dyDescent="0.25">
      <c r="B801" s="13"/>
      <c r="N801" s="57"/>
      <c r="Q801" s="53"/>
      <c r="R801" s="54"/>
      <c r="T801" s="55"/>
      <c r="V801" s="56"/>
      <c r="W801" s="13"/>
    </row>
    <row r="802" spans="2:23" ht="13.2" x14ac:dyDescent="0.25">
      <c r="B802" s="13"/>
      <c r="N802" s="57"/>
      <c r="Q802" s="53"/>
      <c r="R802" s="54"/>
      <c r="T802" s="55"/>
      <c r="V802" s="56"/>
      <c r="W802" s="13"/>
    </row>
    <row r="803" spans="2:23" ht="13.2" x14ac:dyDescent="0.25">
      <c r="B803" s="13"/>
      <c r="N803" s="57"/>
      <c r="Q803" s="53"/>
      <c r="R803" s="54"/>
      <c r="T803" s="55"/>
      <c r="V803" s="56"/>
      <c r="W803" s="13"/>
    </row>
    <row r="804" spans="2:23" ht="13.2" x14ac:dyDescent="0.25">
      <c r="B804" s="13"/>
      <c r="N804" s="57"/>
      <c r="Q804" s="53"/>
      <c r="R804" s="54"/>
      <c r="T804" s="55"/>
      <c r="V804" s="56"/>
      <c r="W804" s="13"/>
    </row>
    <row r="805" spans="2:23" ht="13.2" x14ac:dyDescent="0.25">
      <c r="B805" s="13"/>
      <c r="N805" s="57"/>
      <c r="Q805" s="53"/>
      <c r="R805" s="54"/>
      <c r="T805" s="55"/>
      <c r="V805" s="56"/>
      <c r="W805" s="13"/>
    </row>
    <row r="806" spans="2:23" ht="13.2" x14ac:dyDescent="0.25">
      <c r="B806" s="13"/>
      <c r="N806" s="57"/>
      <c r="Q806" s="53"/>
      <c r="R806" s="54"/>
      <c r="T806" s="55"/>
      <c r="V806" s="56"/>
      <c r="W806" s="13"/>
    </row>
    <row r="807" spans="2:23" ht="13.2" x14ac:dyDescent="0.25">
      <c r="B807" s="13"/>
      <c r="N807" s="57"/>
      <c r="Q807" s="53"/>
      <c r="R807" s="54"/>
      <c r="T807" s="55"/>
      <c r="V807" s="56"/>
      <c r="W807" s="13"/>
    </row>
    <row r="808" spans="2:23" ht="13.2" x14ac:dyDescent="0.25">
      <c r="B808" s="13"/>
      <c r="N808" s="57"/>
      <c r="Q808" s="53"/>
      <c r="R808" s="54"/>
      <c r="T808" s="55"/>
      <c r="V808" s="56"/>
      <c r="W808" s="13"/>
    </row>
    <row r="809" spans="2:23" ht="13.2" x14ac:dyDescent="0.25">
      <c r="B809" s="13"/>
      <c r="N809" s="57"/>
      <c r="Q809" s="53"/>
      <c r="R809" s="54"/>
      <c r="T809" s="55"/>
      <c r="V809" s="56"/>
      <c r="W809" s="13"/>
    </row>
    <row r="810" spans="2:23" ht="13.2" x14ac:dyDescent="0.25">
      <c r="B810" s="13"/>
      <c r="N810" s="57"/>
      <c r="Q810" s="53"/>
      <c r="R810" s="54"/>
      <c r="T810" s="55"/>
      <c r="V810" s="56"/>
      <c r="W810" s="13"/>
    </row>
    <row r="811" spans="2:23" ht="13.2" x14ac:dyDescent="0.25">
      <c r="B811" s="13"/>
      <c r="N811" s="57"/>
      <c r="Q811" s="53"/>
      <c r="R811" s="54"/>
      <c r="T811" s="55"/>
      <c r="V811" s="56"/>
      <c r="W811" s="13"/>
    </row>
    <row r="812" spans="2:23" ht="13.2" x14ac:dyDescent="0.25">
      <c r="B812" s="13"/>
      <c r="N812" s="57"/>
      <c r="Q812" s="53"/>
      <c r="R812" s="54"/>
      <c r="T812" s="55"/>
      <c r="V812" s="56"/>
      <c r="W812" s="13"/>
    </row>
    <row r="813" spans="2:23" ht="13.2" x14ac:dyDescent="0.25">
      <c r="B813" s="13"/>
      <c r="N813" s="57"/>
      <c r="Q813" s="53"/>
      <c r="R813" s="54"/>
      <c r="T813" s="55"/>
      <c r="V813" s="56"/>
      <c r="W813" s="13"/>
    </row>
    <row r="814" spans="2:23" ht="13.2" x14ac:dyDescent="0.25">
      <c r="B814" s="13"/>
      <c r="N814" s="57"/>
      <c r="Q814" s="53"/>
      <c r="R814" s="54"/>
      <c r="T814" s="55"/>
      <c r="V814" s="56"/>
      <c r="W814" s="13"/>
    </row>
    <row r="815" spans="2:23" ht="13.2" x14ac:dyDescent="0.25">
      <c r="B815" s="13"/>
      <c r="N815" s="57"/>
      <c r="Q815" s="53"/>
      <c r="R815" s="54"/>
      <c r="T815" s="55"/>
      <c r="V815" s="56"/>
      <c r="W815" s="13"/>
    </row>
    <row r="816" spans="2:23" ht="13.2" x14ac:dyDescent="0.25">
      <c r="B816" s="13"/>
      <c r="N816" s="57"/>
      <c r="Q816" s="53"/>
      <c r="R816" s="54"/>
      <c r="T816" s="55"/>
      <c r="V816" s="56"/>
      <c r="W816" s="13"/>
    </row>
    <row r="817" spans="2:23" ht="13.2" x14ac:dyDescent="0.25">
      <c r="B817" s="13"/>
      <c r="N817" s="57"/>
      <c r="Q817" s="53"/>
      <c r="R817" s="54"/>
      <c r="T817" s="55"/>
      <c r="V817" s="56"/>
      <c r="W817" s="13"/>
    </row>
    <row r="818" spans="2:23" ht="13.2" x14ac:dyDescent="0.25">
      <c r="B818" s="13"/>
      <c r="N818" s="57"/>
      <c r="Q818" s="53"/>
      <c r="R818" s="54"/>
      <c r="T818" s="55"/>
      <c r="V818" s="56"/>
      <c r="W818" s="13"/>
    </row>
    <row r="819" spans="2:23" ht="13.2" x14ac:dyDescent="0.25">
      <c r="B819" s="13"/>
      <c r="N819" s="57"/>
      <c r="Q819" s="53"/>
      <c r="R819" s="54"/>
      <c r="T819" s="55"/>
      <c r="V819" s="56"/>
      <c r="W819" s="13"/>
    </row>
    <row r="820" spans="2:23" ht="13.2" x14ac:dyDescent="0.25">
      <c r="B820" s="13"/>
      <c r="N820" s="57"/>
      <c r="Q820" s="53"/>
      <c r="R820" s="54"/>
      <c r="T820" s="55"/>
      <c r="V820" s="56"/>
      <c r="W820" s="13"/>
    </row>
    <row r="821" spans="2:23" ht="13.2" x14ac:dyDescent="0.25">
      <c r="B821" s="13"/>
      <c r="N821" s="57"/>
      <c r="Q821" s="53"/>
      <c r="R821" s="54"/>
      <c r="T821" s="55"/>
      <c r="V821" s="56"/>
      <c r="W821" s="13"/>
    </row>
    <row r="822" spans="2:23" ht="13.2" x14ac:dyDescent="0.25">
      <c r="B822" s="13"/>
      <c r="N822" s="57"/>
      <c r="Q822" s="53"/>
      <c r="R822" s="54"/>
      <c r="T822" s="55"/>
      <c r="V822" s="56"/>
      <c r="W822" s="13"/>
    </row>
    <row r="823" spans="2:23" ht="13.2" x14ac:dyDescent="0.25">
      <c r="B823" s="13"/>
      <c r="N823" s="57"/>
      <c r="Q823" s="53"/>
      <c r="R823" s="54"/>
      <c r="T823" s="55"/>
      <c r="V823" s="56"/>
      <c r="W823" s="13"/>
    </row>
    <row r="824" spans="2:23" ht="13.2" x14ac:dyDescent="0.25">
      <c r="B824" s="13"/>
      <c r="N824" s="57"/>
      <c r="Q824" s="53"/>
      <c r="R824" s="54"/>
      <c r="T824" s="55"/>
      <c r="V824" s="56"/>
      <c r="W824" s="13"/>
    </row>
    <row r="825" spans="2:23" ht="13.2" x14ac:dyDescent="0.25">
      <c r="B825" s="13"/>
      <c r="N825" s="57"/>
      <c r="Q825" s="53"/>
      <c r="R825" s="54"/>
      <c r="T825" s="55"/>
      <c r="V825" s="56"/>
      <c r="W825" s="13"/>
    </row>
    <row r="826" spans="2:23" ht="13.2" x14ac:dyDescent="0.25">
      <c r="B826" s="13"/>
      <c r="N826" s="57"/>
      <c r="Q826" s="53"/>
      <c r="R826" s="54"/>
      <c r="T826" s="55"/>
      <c r="V826" s="56"/>
      <c r="W826" s="13"/>
    </row>
    <row r="827" spans="2:23" ht="13.2" x14ac:dyDescent="0.25">
      <c r="B827" s="13"/>
      <c r="N827" s="57"/>
      <c r="Q827" s="53"/>
      <c r="R827" s="54"/>
      <c r="T827" s="55"/>
      <c r="V827" s="56"/>
      <c r="W827" s="13"/>
    </row>
    <row r="828" spans="2:23" ht="13.2" x14ac:dyDescent="0.25">
      <c r="B828" s="13"/>
      <c r="N828" s="57"/>
      <c r="Q828" s="53"/>
      <c r="R828" s="54"/>
      <c r="T828" s="55"/>
      <c r="V828" s="56"/>
      <c r="W828" s="13"/>
    </row>
    <row r="829" spans="2:23" ht="13.2" x14ac:dyDescent="0.25">
      <c r="B829" s="13"/>
      <c r="N829" s="57"/>
      <c r="Q829" s="53"/>
      <c r="R829" s="54"/>
      <c r="T829" s="55"/>
      <c r="V829" s="56"/>
      <c r="W829" s="13"/>
    </row>
    <row r="830" spans="2:23" ht="13.2" x14ac:dyDescent="0.25">
      <c r="B830" s="13"/>
      <c r="N830" s="57"/>
      <c r="Q830" s="53"/>
      <c r="R830" s="54"/>
      <c r="T830" s="55"/>
      <c r="V830" s="56"/>
      <c r="W830" s="13"/>
    </row>
    <row r="831" spans="2:23" ht="13.2" x14ac:dyDescent="0.25">
      <c r="B831" s="13"/>
      <c r="N831" s="57"/>
      <c r="Q831" s="53"/>
      <c r="R831" s="54"/>
      <c r="T831" s="55"/>
      <c r="V831" s="56"/>
      <c r="W831" s="13"/>
    </row>
    <row r="832" spans="2:23" ht="13.2" x14ac:dyDescent="0.25">
      <c r="B832" s="13"/>
      <c r="N832" s="57"/>
      <c r="Q832" s="53"/>
      <c r="R832" s="54"/>
      <c r="T832" s="55"/>
      <c r="V832" s="56"/>
      <c r="W832" s="13"/>
    </row>
    <row r="833" spans="2:23" ht="13.2" x14ac:dyDescent="0.25">
      <c r="B833" s="13"/>
      <c r="N833" s="57"/>
      <c r="Q833" s="53"/>
      <c r="R833" s="54"/>
      <c r="T833" s="55"/>
      <c r="V833" s="56"/>
      <c r="W833" s="13"/>
    </row>
    <row r="834" spans="2:23" ht="13.2" x14ac:dyDescent="0.25">
      <c r="B834" s="13"/>
      <c r="N834" s="57"/>
      <c r="Q834" s="53"/>
      <c r="R834" s="54"/>
      <c r="T834" s="55"/>
      <c r="V834" s="56"/>
      <c r="W834" s="13"/>
    </row>
    <row r="835" spans="2:23" ht="13.2" x14ac:dyDescent="0.25">
      <c r="B835" s="13"/>
      <c r="N835" s="57"/>
      <c r="Q835" s="53"/>
      <c r="R835" s="54"/>
      <c r="T835" s="55"/>
      <c r="V835" s="56"/>
      <c r="W835" s="13"/>
    </row>
    <row r="836" spans="2:23" ht="13.2" x14ac:dyDescent="0.25">
      <c r="B836" s="13"/>
      <c r="N836" s="57"/>
      <c r="Q836" s="53"/>
      <c r="R836" s="54"/>
      <c r="T836" s="55"/>
      <c r="V836" s="56"/>
      <c r="W836" s="13"/>
    </row>
    <row r="837" spans="2:23" ht="13.2" x14ac:dyDescent="0.25">
      <c r="B837" s="13"/>
      <c r="N837" s="57"/>
      <c r="Q837" s="53"/>
      <c r="R837" s="54"/>
      <c r="T837" s="55"/>
      <c r="V837" s="56"/>
      <c r="W837" s="13"/>
    </row>
    <row r="838" spans="2:23" ht="13.2" x14ac:dyDescent="0.25">
      <c r="B838" s="13"/>
      <c r="N838" s="57"/>
      <c r="Q838" s="53"/>
      <c r="R838" s="54"/>
      <c r="T838" s="55"/>
      <c r="V838" s="56"/>
      <c r="W838" s="13"/>
    </row>
    <row r="839" spans="2:23" ht="13.2" x14ac:dyDescent="0.25">
      <c r="B839" s="13"/>
      <c r="N839" s="57"/>
      <c r="Q839" s="53"/>
      <c r="R839" s="54"/>
      <c r="T839" s="55"/>
      <c r="V839" s="56"/>
      <c r="W839" s="13"/>
    </row>
    <row r="840" spans="2:23" ht="13.2" x14ac:dyDescent="0.25">
      <c r="B840" s="13"/>
      <c r="N840" s="57"/>
      <c r="Q840" s="53"/>
      <c r="R840" s="54"/>
      <c r="T840" s="55"/>
      <c r="V840" s="56"/>
      <c r="W840" s="13"/>
    </row>
    <row r="841" spans="2:23" ht="13.2" x14ac:dyDescent="0.25">
      <c r="B841" s="13"/>
      <c r="N841" s="57"/>
      <c r="Q841" s="53"/>
      <c r="R841" s="54"/>
      <c r="T841" s="55"/>
      <c r="V841" s="56"/>
      <c r="W841" s="13"/>
    </row>
    <row r="842" spans="2:23" ht="13.2" x14ac:dyDescent="0.25">
      <c r="B842" s="13"/>
      <c r="N842" s="57"/>
      <c r="Q842" s="53"/>
      <c r="R842" s="54"/>
      <c r="T842" s="55"/>
      <c r="V842" s="56"/>
      <c r="W842" s="13"/>
    </row>
    <row r="843" spans="2:23" ht="13.2" x14ac:dyDescent="0.25">
      <c r="B843" s="13"/>
      <c r="N843" s="57"/>
      <c r="Q843" s="53"/>
      <c r="R843" s="54"/>
      <c r="T843" s="55"/>
      <c r="V843" s="56"/>
      <c r="W843" s="13"/>
    </row>
    <row r="844" spans="2:23" ht="13.2" x14ac:dyDescent="0.25">
      <c r="B844" s="13"/>
      <c r="N844" s="57"/>
      <c r="Q844" s="53"/>
      <c r="R844" s="54"/>
      <c r="T844" s="55"/>
      <c r="V844" s="56"/>
      <c r="W844" s="13"/>
    </row>
    <row r="845" spans="2:23" ht="13.2" x14ac:dyDescent="0.25">
      <c r="B845" s="13"/>
      <c r="N845" s="57"/>
      <c r="Q845" s="53"/>
      <c r="R845" s="54"/>
      <c r="T845" s="55"/>
      <c r="V845" s="56"/>
      <c r="W845" s="13"/>
    </row>
    <row r="846" spans="2:23" ht="13.2" x14ac:dyDescent="0.25">
      <c r="B846" s="13"/>
      <c r="N846" s="57"/>
      <c r="Q846" s="53"/>
      <c r="R846" s="54"/>
      <c r="T846" s="55"/>
      <c r="V846" s="56"/>
      <c r="W846" s="13"/>
    </row>
    <row r="847" spans="2:23" ht="13.2" x14ac:dyDescent="0.25">
      <c r="B847" s="13"/>
      <c r="N847" s="57"/>
      <c r="Q847" s="53"/>
      <c r="R847" s="54"/>
      <c r="T847" s="55"/>
      <c r="V847" s="56"/>
      <c r="W847" s="13"/>
    </row>
    <row r="848" spans="2:23" ht="13.2" x14ac:dyDescent="0.25">
      <c r="B848" s="13"/>
      <c r="N848" s="57"/>
      <c r="Q848" s="53"/>
      <c r="R848" s="54"/>
      <c r="T848" s="55"/>
      <c r="V848" s="56"/>
      <c r="W848" s="13"/>
    </row>
    <row r="849" spans="2:23" ht="13.2" x14ac:dyDescent="0.25">
      <c r="B849" s="13"/>
      <c r="N849" s="57"/>
      <c r="Q849" s="53"/>
      <c r="R849" s="54"/>
      <c r="T849" s="55"/>
      <c r="V849" s="56"/>
      <c r="W849" s="13"/>
    </row>
    <row r="850" spans="2:23" ht="13.2" x14ac:dyDescent="0.25">
      <c r="B850" s="13"/>
      <c r="N850" s="57"/>
      <c r="Q850" s="53"/>
      <c r="R850" s="54"/>
      <c r="T850" s="55"/>
      <c r="V850" s="56"/>
      <c r="W850" s="13"/>
    </row>
    <row r="851" spans="2:23" ht="13.2" x14ac:dyDescent="0.25">
      <c r="B851" s="13"/>
      <c r="N851" s="57"/>
      <c r="Q851" s="53"/>
      <c r="R851" s="54"/>
      <c r="T851" s="55"/>
      <c r="V851" s="56"/>
      <c r="W851" s="13"/>
    </row>
    <row r="852" spans="2:23" ht="13.2" x14ac:dyDescent="0.25">
      <c r="B852" s="13"/>
      <c r="N852" s="57"/>
      <c r="Q852" s="53"/>
      <c r="R852" s="54"/>
      <c r="T852" s="55"/>
      <c r="V852" s="56"/>
      <c r="W852" s="13"/>
    </row>
    <row r="853" spans="2:23" ht="13.2" x14ac:dyDescent="0.25">
      <c r="B853" s="13"/>
      <c r="N853" s="57"/>
      <c r="Q853" s="53"/>
      <c r="R853" s="54"/>
      <c r="T853" s="55"/>
      <c r="V853" s="56"/>
      <c r="W853" s="13"/>
    </row>
    <row r="854" spans="2:23" ht="13.2" x14ac:dyDescent="0.25">
      <c r="B854" s="13"/>
      <c r="N854" s="57"/>
      <c r="Q854" s="53"/>
      <c r="R854" s="54"/>
      <c r="T854" s="55"/>
      <c r="V854" s="56"/>
      <c r="W854" s="13"/>
    </row>
    <row r="855" spans="2:23" ht="13.2" x14ac:dyDescent="0.25">
      <c r="B855" s="13"/>
      <c r="N855" s="57"/>
      <c r="Q855" s="53"/>
      <c r="R855" s="54"/>
      <c r="T855" s="55"/>
      <c r="V855" s="56"/>
      <c r="W855" s="13"/>
    </row>
    <row r="856" spans="2:23" ht="13.2" x14ac:dyDescent="0.25">
      <c r="B856" s="13"/>
      <c r="N856" s="57"/>
      <c r="Q856" s="53"/>
      <c r="R856" s="54"/>
      <c r="T856" s="55"/>
      <c r="V856" s="56"/>
      <c r="W856" s="13"/>
    </row>
    <row r="857" spans="2:23" ht="13.2" x14ac:dyDescent="0.25">
      <c r="B857" s="13"/>
      <c r="N857" s="57"/>
      <c r="Q857" s="53"/>
      <c r="R857" s="54"/>
      <c r="T857" s="55"/>
      <c r="V857" s="56"/>
      <c r="W857" s="13"/>
    </row>
    <row r="858" spans="2:23" ht="13.2" x14ac:dyDescent="0.25">
      <c r="B858" s="13"/>
      <c r="N858" s="57"/>
      <c r="Q858" s="53"/>
      <c r="R858" s="54"/>
      <c r="T858" s="55"/>
      <c r="V858" s="56"/>
      <c r="W858" s="13"/>
    </row>
    <row r="859" spans="2:23" ht="13.2" x14ac:dyDescent="0.25">
      <c r="B859" s="13"/>
      <c r="N859" s="57"/>
      <c r="Q859" s="53"/>
      <c r="R859" s="54"/>
      <c r="T859" s="55"/>
      <c r="V859" s="56"/>
      <c r="W859" s="13"/>
    </row>
    <row r="860" spans="2:23" ht="13.2" x14ac:dyDescent="0.25">
      <c r="B860" s="13"/>
      <c r="N860" s="57"/>
      <c r="Q860" s="53"/>
      <c r="R860" s="54"/>
      <c r="T860" s="55"/>
      <c r="V860" s="56"/>
      <c r="W860" s="13"/>
    </row>
    <row r="861" spans="2:23" ht="13.2" x14ac:dyDescent="0.25">
      <c r="B861" s="13"/>
      <c r="N861" s="57"/>
      <c r="Q861" s="53"/>
      <c r="R861" s="54"/>
      <c r="T861" s="55"/>
      <c r="V861" s="56"/>
      <c r="W861" s="13"/>
    </row>
    <row r="862" spans="2:23" ht="13.2" x14ac:dyDescent="0.25">
      <c r="B862" s="13"/>
      <c r="N862" s="57"/>
      <c r="Q862" s="53"/>
      <c r="R862" s="54"/>
      <c r="T862" s="55"/>
      <c r="V862" s="56"/>
      <c r="W862" s="13"/>
    </row>
    <row r="863" spans="2:23" ht="13.2" x14ac:dyDescent="0.25">
      <c r="B863" s="13"/>
      <c r="N863" s="57"/>
      <c r="Q863" s="53"/>
      <c r="R863" s="54"/>
      <c r="T863" s="55"/>
      <c r="V863" s="56"/>
      <c r="W863" s="13"/>
    </row>
    <row r="864" spans="2:23" ht="13.2" x14ac:dyDescent="0.25">
      <c r="B864" s="13"/>
      <c r="N864" s="57"/>
      <c r="Q864" s="53"/>
      <c r="R864" s="54"/>
      <c r="T864" s="55"/>
      <c r="V864" s="56"/>
      <c r="W864" s="13"/>
    </row>
    <row r="865" spans="2:23" ht="13.2" x14ac:dyDescent="0.25">
      <c r="B865" s="13"/>
      <c r="N865" s="57"/>
      <c r="Q865" s="53"/>
      <c r="R865" s="54"/>
      <c r="T865" s="55"/>
      <c r="V865" s="56"/>
      <c r="W865" s="13"/>
    </row>
    <row r="866" spans="2:23" ht="13.2" x14ac:dyDescent="0.25">
      <c r="B866" s="13"/>
      <c r="N866" s="57"/>
      <c r="Q866" s="53"/>
      <c r="R866" s="54"/>
      <c r="T866" s="55"/>
      <c r="V866" s="56"/>
      <c r="W866" s="13"/>
    </row>
    <row r="867" spans="2:23" ht="13.2" x14ac:dyDescent="0.25">
      <c r="B867" s="13"/>
      <c r="N867" s="57"/>
      <c r="Q867" s="53"/>
      <c r="R867" s="54"/>
      <c r="T867" s="55"/>
      <c r="V867" s="56"/>
      <c r="W867" s="13"/>
    </row>
    <row r="868" spans="2:23" ht="13.2" x14ac:dyDescent="0.25">
      <c r="B868" s="13"/>
      <c r="N868" s="57"/>
      <c r="Q868" s="53"/>
      <c r="R868" s="54"/>
      <c r="T868" s="55"/>
      <c r="V868" s="56"/>
      <c r="W868" s="13"/>
    </row>
    <row r="869" spans="2:23" ht="13.2" x14ac:dyDescent="0.25">
      <c r="B869" s="13"/>
      <c r="N869" s="57"/>
      <c r="Q869" s="53"/>
      <c r="R869" s="54"/>
      <c r="T869" s="55"/>
      <c r="V869" s="56"/>
      <c r="W869" s="13"/>
    </row>
    <row r="870" spans="2:23" ht="13.2" x14ac:dyDescent="0.25">
      <c r="B870" s="13"/>
      <c r="N870" s="57"/>
      <c r="Q870" s="53"/>
      <c r="R870" s="54"/>
      <c r="T870" s="55"/>
      <c r="V870" s="56"/>
      <c r="W870" s="13"/>
    </row>
    <row r="871" spans="2:23" ht="13.2" x14ac:dyDescent="0.25">
      <c r="B871" s="13"/>
      <c r="N871" s="57"/>
      <c r="Q871" s="53"/>
      <c r="R871" s="54"/>
      <c r="T871" s="55"/>
      <c r="V871" s="56"/>
      <c r="W871" s="13"/>
    </row>
    <row r="872" spans="2:23" ht="13.2" x14ac:dyDescent="0.25">
      <c r="B872" s="13"/>
      <c r="N872" s="57"/>
      <c r="Q872" s="53"/>
      <c r="R872" s="54"/>
      <c r="T872" s="55"/>
      <c r="V872" s="56"/>
      <c r="W872" s="13"/>
    </row>
    <row r="873" spans="2:23" ht="13.2" x14ac:dyDescent="0.25">
      <c r="B873" s="13"/>
      <c r="N873" s="57"/>
      <c r="Q873" s="53"/>
      <c r="R873" s="54"/>
      <c r="T873" s="55"/>
      <c r="V873" s="56"/>
      <c r="W873" s="13"/>
    </row>
    <row r="874" spans="2:23" ht="13.2" x14ac:dyDescent="0.25">
      <c r="B874" s="13"/>
      <c r="N874" s="57"/>
      <c r="Q874" s="53"/>
      <c r="R874" s="54"/>
      <c r="T874" s="55"/>
      <c r="V874" s="56"/>
      <c r="W874" s="13"/>
    </row>
    <row r="875" spans="2:23" ht="13.2" x14ac:dyDescent="0.25">
      <c r="B875" s="13"/>
      <c r="N875" s="57"/>
      <c r="Q875" s="53"/>
      <c r="R875" s="54"/>
      <c r="T875" s="55"/>
      <c r="V875" s="56"/>
      <c r="W875" s="13"/>
    </row>
    <row r="876" spans="2:23" ht="13.2" x14ac:dyDescent="0.25">
      <c r="B876" s="13"/>
      <c r="N876" s="57"/>
      <c r="Q876" s="53"/>
      <c r="R876" s="54"/>
      <c r="T876" s="55"/>
      <c r="V876" s="56"/>
      <c r="W876" s="13"/>
    </row>
    <row r="877" spans="2:23" ht="13.2" x14ac:dyDescent="0.25">
      <c r="B877" s="13"/>
      <c r="N877" s="57"/>
      <c r="Q877" s="53"/>
      <c r="R877" s="54"/>
      <c r="T877" s="55"/>
      <c r="V877" s="56"/>
      <c r="W877" s="13"/>
    </row>
    <row r="878" spans="2:23" ht="13.2" x14ac:dyDescent="0.25">
      <c r="B878" s="13"/>
      <c r="N878" s="57"/>
      <c r="Q878" s="53"/>
      <c r="R878" s="54"/>
      <c r="T878" s="55"/>
      <c r="V878" s="56"/>
      <c r="W878" s="13"/>
    </row>
    <row r="879" spans="2:23" ht="13.2" x14ac:dyDescent="0.25">
      <c r="B879" s="13"/>
      <c r="N879" s="57"/>
      <c r="Q879" s="53"/>
      <c r="R879" s="54"/>
      <c r="T879" s="55"/>
      <c r="V879" s="56"/>
      <c r="W879" s="13"/>
    </row>
    <row r="880" spans="2:23" ht="13.2" x14ac:dyDescent="0.25">
      <c r="B880" s="13"/>
      <c r="N880" s="57"/>
      <c r="Q880" s="53"/>
      <c r="R880" s="54"/>
      <c r="T880" s="55"/>
      <c r="V880" s="56"/>
      <c r="W880" s="13"/>
    </row>
    <row r="881" spans="2:23" ht="13.2" x14ac:dyDescent="0.25">
      <c r="B881" s="13"/>
      <c r="N881" s="57"/>
      <c r="Q881" s="53"/>
      <c r="R881" s="54"/>
      <c r="T881" s="55"/>
      <c r="V881" s="56"/>
      <c r="W881" s="13"/>
    </row>
    <row r="882" spans="2:23" ht="13.2" x14ac:dyDescent="0.25">
      <c r="B882" s="13"/>
      <c r="N882" s="57"/>
      <c r="Q882" s="53"/>
      <c r="R882" s="54"/>
      <c r="T882" s="55"/>
      <c r="V882" s="56"/>
      <c r="W882" s="13"/>
    </row>
    <row r="883" spans="2:23" ht="13.2" x14ac:dyDescent="0.25">
      <c r="B883" s="13"/>
      <c r="N883" s="57"/>
      <c r="Q883" s="53"/>
      <c r="R883" s="54"/>
      <c r="T883" s="55"/>
      <c r="V883" s="56"/>
      <c r="W883" s="13"/>
    </row>
    <row r="884" spans="2:23" ht="13.2" x14ac:dyDescent="0.25">
      <c r="B884" s="13"/>
      <c r="N884" s="57"/>
      <c r="Q884" s="53"/>
      <c r="R884" s="54"/>
      <c r="T884" s="55"/>
      <c r="V884" s="56"/>
      <c r="W884" s="13"/>
    </row>
    <row r="885" spans="2:23" ht="13.2" x14ac:dyDescent="0.25">
      <c r="B885" s="13"/>
      <c r="N885" s="57"/>
      <c r="Q885" s="53"/>
      <c r="R885" s="54"/>
      <c r="T885" s="55"/>
      <c r="V885" s="56"/>
      <c r="W885" s="13"/>
    </row>
    <row r="886" spans="2:23" ht="13.2" x14ac:dyDescent="0.25">
      <c r="B886" s="13"/>
      <c r="N886" s="57"/>
      <c r="Q886" s="53"/>
      <c r="R886" s="54"/>
      <c r="T886" s="55"/>
      <c r="V886" s="56"/>
      <c r="W886" s="13"/>
    </row>
    <row r="887" spans="2:23" ht="13.2" x14ac:dyDescent="0.25">
      <c r="B887" s="13"/>
      <c r="N887" s="57"/>
      <c r="Q887" s="53"/>
      <c r="R887" s="54"/>
      <c r="T887" s="55"/>
      <c r="V887" s="56"/>
      <c r="W887" s="13"/>
    </row>
    <row r="888" spans="2:23" ht="13.2" x14ac:dyDescent="0.25">
      <c r="B888" s="13"/>
      <c r="N888" s="57"/>
      <c r="Q888" s="53"/>
      <c r="R888" s="54"/>
      <c r="T888" s="55"/>
      <c r="V888" s="56"/>
      <c r="W888" s="13"/>
    </row>
    <row r="889" spans="2:23" ht="13.2" x14ac:dyDescent="0.25">
      <c r="B889" s="13"/>
      <c r="N889" s="57"/>
      <c r="Q889" s="53"/>
      <c r="R889" s="54"/>
      <c r="T889" s="55"/>
      <c r="V889" s="56"/>
      <c r="W889" s="13"/>
    </row>
    <row r="890" spans="2:23" ht="13.2" x14ac:dyDescent="0.25">
      <c r="B890" s="13"/>
      <c r="N890" s="57"/>
      <c r="Q890" s="53"/>
      <c r="R890" s="54"/>
      <c r="T890" s="55"/>
      <c r="V890" s="56"/>
      <c r="W890" s="13"/>
    </row>
    <row r="891" spans="2:23" ht="13.2" x14ac:dyDescent="0.25">
      <c r="B891" s="13"/>
      <c r="N891" s="57"/>
      <c r="Q891" s="53"/>
      <c r="R891" s="54"/>
      <c r="T891" s="55"/>
      <c r="V891" s="56"/>
      <c r="W891" s="13"/>
    </row>
    <row r="892" spans="2:23" ht="13.2" x14ac:dyDescent="0.25">
      <c r="B892" s="13"/>
      <c r="N892" s="57"/>
      <c r="Q892" s="53"/>
      <c r="R892" s="54"/>
      <c r="T892" s="55"/>
      <c r="V892" s="56"/>
      <c r="W892" s="13"/>
    </row>
    <row r="893" spans="2:23" ht="13.2" x14ac:dyDescent="0.25">
      <c r="B893" s="13"/>
      <c r="N893" s="57"/>
      <c r="Q893" s="53"/>
      <c r="R893" s="54"/>
      <c r="T893" s="55"/>
      <c r="V893" s="56"/>
      <c r="W893" s="13"/>
    </row>
    <row r="894" spans="2:23" ht="13.2" x14ac:dyDescent="0.25">
      <c r="B894" s="13"/>
      <c r="N894" s="57"/>
      <c r="Q894" s="53"/>
      <c r="R894" s="54"/>
      <c r="T894" s="55"/>
      <c r="V894" s="56"/>
      <c r="W894" s="13"/>
    </row>
    <row r="895" spans="2:23" ht="13.2" x14ac:dyDescent="0.25">
      <c r="B895" s="13"/>
      <c r="N895" s="57"/>
      <c r="Q895" s="53"/>
      <c r="R895" s="54"/>
      <c r="T895" s="55"/>
      <c r="V895" s="56"/>
      <c r="W895" s="13"/>
    </row>
    <row r="896" spans="2:23" ht="13.2" x14ac:dyDescent="0.25">
      <c r="B896" s="13"/>
      <c r="N896" s="57"/>
      <c r="Q896" s="53"/>
      <c r="R896" s="54"/>
      <c r="T896" s="55"/>
      <c r="V896" s="56"/>
      <c r="W896" s="13"/>
    </row>
    <row r="897" spans="2:23" ht="13.2" x14ac:dyDescent="0.25">
      <c r="B897" s="13"/>
      <c r="N897" s="57"/>
      <c r="Q897" s="53"/>
      <c r="R897" s="54"/>
      <c r="T897" s="55"/>
      <c r="V897" s="56"/>
      <c r="W897" s="13"/>
    </row>
    <row r="898" spans="2:23" ht="13.2" x14ac:dyDescent="0.25">
      <c r="B898" s="13"/>
      <c r="N898" s="57"/>
      <c r="Q898" s="53"/>
      <c r="R898" s="54"/>
      <c r="T898" s="55"/>
      <c r="V898" s="56"/>
      <c r="W898" s="13"/>
    </row>
    <row r="899" spans="2:23" ht="13.2" x14ac:dyDescent="0.25">
      <c r="B899" s="13"/>
      <c r="N899" s="57"/>
      <c r="Q899" s="53"/>
      <c r="R899" s="54"/>
      <c r="T899" s="55"/>
      <c r="V899" s="56"/>
      <c r="W899" s="13"/>
    </row>
    <row r="900" spans="2:23" ht="13.2" x14ac:dyDescent="0.25">
      <c r="B900" s="13"/>
      <c r="N900" s="57"/>
      <c r="Q900" s="53"/>
      <c r="R900" s="54"/>
      <c r="T900" s="55"/>
      <c r="V900" s="56"/>
      <c r="W900" s="13"/>
    </row>
    <row r="901" spans="2:23" ht="13.2" x14ac:dyDescent="0.25">
      <c r="B901" s="13"/>
      <c r="N901" s="57"/>
      <c r="Q901" s="53"/>
      <c r="R901" s="54"/>
      <c r="T901" s="55"/>
      <c r="V901" s="56"/>
      <c r="W901" s="13"/>
    </row>
    <row r="902" spans="2:23" ht="13.2" x14ac:dyDescent="0.25">
      <c r="B902" s="13"/>
      <c r="N902" s="57"/>
      <c r="Q902" s="53"/>
      <c r="R902" s="54"/>
      <c r="T902" s="55"/>
      <c r="V902" s="56"/>
      <c r="W902" s="13"/>
    </row>
    <row r="903" spans="2:23" ht="13.2" x14ac:dyDescent="0.25">
      <c r="B903" s="13"/>
      <c r="N903" s="57"/>
      <c r="Q903" s="53"/>
      <c r="R903" s="54"/>
      <c r="T903" s="55"/>
      <c r="V903" s="56"/>
      <c r="W903" s="13"/>
    </row>
    <row r="904" spans="2:23" ht="13.2" x14ac:dyDescent="0.25">
      <c r="B904" s="13"/>
      <c r="N904" s="57"/>
      <c r="Q904" s="53"/>
      <c r="R904" s="54"/>
      <c r="T904" s="55"/>
      <c r="V904" s="56"/>
      <c r="W904" s="13"/>
    </row>
    <row r="905" spans="2:23" ht="13.2" x14ac:dyDescent="0.25">
      <c r="B905" s="13"/>
      <c r="N905" s="57"/>
      <c r="Q905" s="53"/>
      <c r="R905" s="54"/>
      <c r="T905" s="55"/>
      <c r="V905" s="56"/>
      <c r="W905" s="13"/>
    </row>
    <row r="906" spans="2:23" ht="13.2" x14ac:dyDescent="0.25">
      <c r="B906" s="13"/>
      <c r="N906" s="57"/>
      <c r="Q906" s="53"/>
      <c r="R906" s="54"/>
      <c r="T906" s="55"/>
      <c r="V906" s="56"/>
      <c r="W906" s="13"/>
    </row>
    <row r="907" spans="2:23" ht="13.2" x14ac:dyDescent="0.25">
      <c r="B907" s="13"/>
      <c r="N907" s="57"/>
      <c r="Q907" s="53"/>
      <c r="R907" s="54"/>
      <c r="T907" s="55"/>
      <c r="V907" s="56"/>
      <c r="W907" s="13"/>
    </row>
    <row r="908" spans="2:23" ht="13.2" x14ac:dyDescent="0.25">
      <c r="B908" s="13"/>
      <c r="N908" s="57"/>
      <c r="Q908" s="53"/>
      <c r="R908" s="54"/>
      <c r="T908" s="55"/>
      <c r="V908" s="56"/>
      <c r="W908" s="13"/>
    </row>
    <row r="909" spans="2:23" ht="13.2" x14ac:dyDescent="0.25">
      <c r="B909" s="13"/>
      <c r="N909" s="57"/>
      <c r="Q909" s="53"/>
      <c r="R909" s="54"/>
      <c r="T909" s="55"/>
      <c r="V909" s="56"/>
      <c r="W909" s="13"/>
    </row>
    <row r="910" spans="2:23" ht="13.2" x14ac:dyDescent="0.25">
      <c r="B910" s="13"/>
      <c r="N910" s="57"/>
      <c r="Q910" s="53"/>
      <c r="R910" s="54"/>
      <c r="T910" s="55"/>
      <c r="V910" s="56"/>
      <c r="W910" s="13"/>
    </row>
    <row r="911" spans="2:23" ht="13.2" x14ac:dyDescent="0.25">
      <c r="B911" s="13"/>
      <c r="N911" s="57"/>
      <c r="Q911" s="53"/>
      <c r="R911" s="54"/>
      <c r="T911" s="55"/>
      <c r="V911" s="56"/>
      <c r="W911" s="13"/>
    </row>
    <row r="912" spans="2:23" ht="13.2" x14ac:dyDescent="0.25">
      <c r="B912" s="13"/>
      <c r="N912" s="57"/>
      <c r="Q912" s="53"/>
      <c r="R912" s="54"/>
      <c r="T912" s="55"/>
      <c r="V912" s="56"/>
      <c r="W912" s="13"/>
    </row>
    <row r="913" spans="2:23" ht="13.2" x14ac:dyDescent="0.25">
      <c r="B913" s="13"/>
      <c r="N913" s="57"/>
      <c r="Q913" s="53"/>
      <c r="R913" s="54"/>
      <c r="T913" s="55"/>
      <c r="V913" s="56"/>
      <c r="W913" s="13"/>
    </row>
    <row r="914" spans="2:23" ht="13.2" x14ac:dyDescent="0.25">
      <c r="B914" s="13"/>
      <c r="N914" s="57"/>
      <c r="Q914" s="53"/>
      <c r="R914" s="54"/>
      <c r="T914" s="55"/>
      <c r="V914" s="56"/>
      <c r="W914" s="13"/>
    </row>
    <row r="915" spans="2:23" ht="13.2" x14ac:dyDescent="0.25">
      <c r="B915" s="13"/>
      <c r="N915" s="57"/>
      <c r="Q915" s="53"/>
      <c r="R915" s="54"/>
      <c r="T915" s="55"/>
      <c r="V915" s="56"/>
      <c r="W915" s="13"/>
    </row>
    <row r="916" spans="2:23" ht="13.2" x14ac:dyDescent="0.25">
      <c r="B916" s="13"/>
      <c r="N916" s="57"/>
      <c r="Q916" s="53"/>
      <c r="R916" s="54"/>
      <c r="T916" s="55"/>
      <c r="V916" s="56"/>
      <c r="W916" s="13"/>
    </row>
    <row r="917" spans="2:23" ht="13.2" x14ac:dyDescent="0.25">
      <c r="B917" s="13"/>
      <c r="N917" s="57"/>
      <c r="Q917" s="53"/>
      <c r="R917" s="54"/>
      <c r="T917" s="55"/>
      <c r="V917" s="56"/>
      <c r="W917" s="13"/>
    </row>
    <row r="918" spans="2:23" ht="13.2" x14ac:dyDescent="0.25">
      <c r="B918" s="13"/>
      <c r="N918" s="57"/>
      <c r="Q918" s="53"/>
      <c r="R918" s="54"/>
      <c r="T918" s="55"/>
      <c r="V918" s="56"/>
      <c r="W918" s="13"/>
    </row>
    <row r="919" spans="2:23" ht="13.2" x14ac:dyDescent="0.25">
      <c r="B919" s="13"/>
      <c r="N919" s="57"/>
      <c r="Q919" s="53"/>
      <c r="R919" s="54"/>
      <c r="T919" s="55"/>
      <c r="V919" s="56"/>
      <c r="W919" s="13"/>
    </row>
    <row r="920" spans="2:23" ht="13.2" x14ac:dyDescent="0.25">
      <c r="B920" s="13"/>
      <c r="N920" s="57"/>
      <c r="Q920" s="53"/>
      <c r="R920" s="54"/>
      <c r="T920" s="55"/>
      <c r="V920" s="56"/>
      <c r="W920" s="13"/>
    </row>
    <row r="921" spans="2:23" ht="13.2" x14ac:dyDescent="0.25">
      <c r="B921" s="13"/>
      <c r="N921" s="57"/>
      <c r="Q921" s="53"/>
      <c r="R921" s="54"/>
      <c r="T921" s="55"/>
      <c r="V921" s="56"/>
      <c r="W921" s="13"/>
    </row>
    <row r="922" spans="2:23" ht="13.2" x14ac:dyDescent="0.25">
      <c r="B922" s="13"/>
      <c r="N922" s="57"/>
      <c r="Q922" s="53"/>
      <c r="R922" s="54"/>
      <c r="T922" s="55"/>
      <c r="V922" s="56"/>
      <c r="W922" s="13"/>
    </row>
    <row r="923" spans="2:23" ht="13.2" x14ac:dyDescent="0.25">
      <c r="B923" s="13"/>
      <c r="N923" s="57"/>
      <c r="Q923" s="53"/>
      <c r="R923" s="54"/>
      <c r="T923" s="55"/>
      <c r="V923" s="56"/>
      <c r="W923" s="13"/>
    </row>
    <row r="924" spans="2:23" ht="13.2" x14ac:dyDescent="0.25">
      <c r="B924" s="13"/>
      <c r="N924" s="57"/>
      <c r="Q924" s="53"/>
      <c r="R924" s="54"/>
      <c r="T924" s="55"/>
      <c r="V924" s="56"/>
      <c r="W924" s="13"/>
    </row>
    <row r="925" spans="2:23" ht="13.2" x14ac:dyDescent="0.25">
      <c r="B925" s="13"/>
      <c r="N925" s="57"/>
      <c r="Q925" s="53"/>
      <c r="R925" s="54"/>
      <c r="T925" s="55"/>
      <c r="V925" s="56"/>
      <c r="W925" s="13"/>
    </row>
    <row r="926" spans="2:23" ht="13.2" x14ac:dyDescent="0.25">
      <c r="B926" s="13"/>
      <c r="N926" s="57"/>
      <c r="Q926" s="53"/>
      <c r="R926" s="54"/>
      <c r="T926" s="55"/>
      <c r="V926" s="56"/>
      <c r="W926" s="13"/>
    </row>
    <row r="927" spans="2:23" ht="13.2" x14ac:dyDescent="0.25">
      <c r="B927" s="13"/>
      <c r="N927" s="57"/>
      <c r="Q927" s="53"/>
      <c r="R927" s="54"/>
      <c r="T927" s="55"/>
      <c r="V927" s="56"/>
      <c r="W927" s="13"/>
    </row>
    <row r="928" spans="2:23" ht="13.2" x14ac:dyDescent="0.25">
      <c r="B928" s="13"/>
      <c r="N928" s="57"/>
      <c r="Q928" s="53"/>
      <c r="R928" s="54"/>
      <c r="T928" s="55"/>
      <c r="V928" s="56"/>
      <c r="W928" s="13"/>
    </row>
    <row r="929" spans="2:23" ht="13.2" x14ac:dyDescent="0.25">
      <c r="B929" s="13"/>
      <c r="N929" s="57"/>
      <c r="Q929" s="53"/>
      <c r="R929" s="54"/>
      <c r="T929" s="55"/>
      <c r="V929" s="56"/>
      <c r="W929" s="13"/>
    </row>
    <row r="930" spans="2:23" ht="13.2" x14ac:dyDescent="0.25">
      <c r="B930" s="13"/>
      <c r="N930" s="57"/>
      <c r="Q930" s="53"/>
      <c r="R930" s="54"/>
      <c r="T930" s="55"/>
      <c r="V930" s="56"/>
      <c r="W930" s="13"/>
    </row>
    <row r="931" spans="2:23" ht="13.2" x14ac:dyDescent="0.25">
      <c r="B931" s="13"/>
      <c r="N931" s="57"/>
      <c r="Q931" s="53"/>
      <c r="R931" s="54"/>
      <c r="T931" s="55"/>
      <c r="V931" s="56"/>
      <c r="W931" s="13"/>
    </row>
    <row r="932" spans="2:23" ht="13.2" x14ac:dyDescent="0.25">
      <c r="B932" s="13"/>
      <c r="N932" s="57"/>
      <c r="Q932" s="53"/>
      <c r="R932" s="54"/>
      <c r="T932" s="55"/>
      <c r="V932" s="56"/>
      <c r="W932" s="13"/>
    </row>
    <row r="933" spans="2:23" ht="13.2" x14ac:dyDescent="0.25">
      <c r="B933" s="13"/>
      <c r="N933" s="57"/>
      <c r="Q933" s="53"/>
      <c r="R933" s="54"/>
      <c r="T933" s="55"/>
      <c r="V933" s="56"/>
      <c r="W933" s="13"/>
    </row>
    <row r="934" spans="2:23" ht="13.2" x14ac:dyDescent="0.25">
      <c r="B934" s="13"/>
      <c r="N934" s="57"/>
      <c r="Q934" s="53"/>
      <c r="R934" s="54"/>
      <c r="T934" s="55"/>
      <c r="V934" s="56"/>
      <c r="W934" s="13"/>
    </row>
    <row r="935" spans="2:23" ht="13.2" x14ac:dyDescent="0.25">
      <c r="B935" s="13"/>
      <c r="N935" s="57"/>
      <c r="Q935" s="53"/>
      <c r="R935" s="54"/>
      <c r="T935" s="55"/>
      <c r="V935" s="56"/>
      <c r="W935" s="13"/>
    </row>
    <row r="936" spans="2:23" ht="13.2" x14ac:dyDescent="0.25">
      <c r="B936" s="13"/>
      <c r="N936" s="57"/>
      <c r="Q936" s="53"/>
      <c r="R936" s="54"/>
      <c r="T936" s="55"/>
      <c r="V936" s="56"/>
      <c r="W936" s="13"/>
    </row>
    <row r="937" spans="2:23" ht="13.2" x14ac:dyDescent="0.25">
      <c r="B937" s="13"/>
      <c r="N937" s="57"/>
      <c r="Q937" s="53"/>
      <c r="R937" s="54"/>
      <c r="T937" s="55"/>
      <c r="V937" s="56"/>
      <c r="W937" s="13"/>
    </row>
    <row r="938" spans="2:23" ht="13.2" x14ac:dyDescent="0.25">
      <c r="B938" s="13"/>
      <c r="N938" s="57"/>
      <c r="Q938" s="53"/>
      <c r="R938" s="54"/>
      <c r="T938" s="55"/>
      <c r="V938" s="56"/>
      <c r="W938" s="13"/>
    </row>
    <row r="939" spans="2:23" ht="13.2" x14ac:dyDescent="0.25">
      <c r="B939" s="13"/>
      <c r="N939" s="57"/>
      <c r="Q939" s="53"/>
      <c r="R939" s="54"/>
      <c r="T939" s="55"/>
      <c r="V939" s="56"/>
      <c r="W939" s="13"/>
    </row>
    <row r="940" spans="2:23" ht="13.2" x14ac:dyDescent="0.25">
      <c r="B940" s="13"/>
      <c r="N940" s="57"/>
      <c r="Q940" s="53"/>
      <c r="R940" s="54"/>
      <c r="T940" s="55"/>
      <c r="V940" s="56"/>
      <c r="W940" s="13"/>
    </row>
    <row r="941" spans="2:23" ht="13.2" x14ac:dyDescent="0.25">
      <c r="B941" s="13"/>
      <c r="N941" s="57"/>
      <c r="Q941" s="53"/>
      <c r="R941" s="54"/>
      <c r="T941" s="55"/>
      <c r="V941" s="56"/>
      <c r="W941" s="13"/>
    </row>
    <row r="942" spans="2:23" ht="13.2" x14ac:dyDescent="0.25">
      <c r="B942" s="13"/>
      <c r="N942" s="57"/>
      <c r="Q942" s="53"/>
      <c r="R942" s="54"/>
      <c r="T942" s="55"/>
      <c r="V942" s="56"/>
      <c r="W942" s="13"/>
    </row>
    <row r="943" spans="2:23" ht="13.2" x14ac:dyDescent="0.25">
      <c r="B943" s="13"/>
      <c r="N943" s="57"/>
      <c r="Q943" s="53"/>
      <c r="R943" s="54"/>
      <c r="T943" s="55"/>
      <c r="V943" s="56"/>
      <c r="W943" s="13"/>
    </row>
    <row r="944" spans="2:23" ht="13.2" x14ac:dyDescent="0.25">
      <c r="B944" s="13"/>
      <c r="N944" s="57"/>
      <c r="Q944" s="53"/>
      <c r="R944" s="54"/>
      <c r="T944" s="55"/>
      <c r="V944" s="56"/>
      <c r="W944" s="13"/>
    </row>
    <row r="945" spans="2:23" ht="13.2" x14ac:dyDescent="0.25">
      <c r="B945" s="13"/>
      <c r="N945" s="57"/>
      <c r="Q945" s="53"/>
      <c r="R945" s="54"/>
      <c r="T945" s="55"/>
      <c r="V945" s="56"/>
      <c r="W945" s="13"/>
    </row>
    <row r="946" spans="2:23" ht="13.2" x14ac:dyDescent="0.25">
      <c r="B946" s="13"/>
      <c r="N946" s="57"/>
      <c r="Q946" s="53"/>
      <c r="R946" s="54"/>
      <c r="T946" s="55"/>
      <c r="V946" s="56"/>
      <c r="W946" s="13"/>
    </row>
    <row r="947" spans="2:23" ht="13.2" x14ac:dyDescent="0.25">
      <c r="B947" s="13"/>
      <c r="N947" s="57"/>
      <c r="Q947" s="53"/>
      <c r="R947" s="54"/>
      <c r="T947" s="55"/>
      <c r="V947" s="56"/>
      <c r="W947" s="13"/>
    </row>
    <row r="948" spans="2:23" ht="13.2" x14ac:dyDescent="0.25">
      <c r="B948" s="13"/>
      <c r="N948" s="57"/>
      <c r="Q948" s="53"/>
      <c r="R948" s="54"/>
      <c r="T948" s="55"/>
      <c r="V948" s="56"/>
      <c r="W948" s="13"/>
    </row>
    <row r="949" spans="2:23" ht="13.2" x14ac:dyDescent="0.25">
      <c r="B949" s="13"/>
      <c r="N949" s="57"/>
      <c r="Q949" s="53"/>
      <c r="R949" s="54"/>
      <c r="T949" s="55"/>
      <c r="V949" s="56"/>
      <c r="W949" s="13"/>
    </row>
    <row r="950" spans="2:23" ht="13.2" x14ac:dyDescent="0.25">
      <c r="B950" s="13"/>
      <c r="N950" s="57"/>
      <c r="Q950" s="53"/>
      <c r="R950" s="54"/>
      <c r="T950" s="55"/>
      <c r="V950" s="56"/>
      <c r="W950" s="13"/>
    </row>
    <row r="951" spans="2:23" ht="13.2" x14ac:dyDescent="0.25">
      <c r="B951" s="13"/>
      <c r="N951" s="57"/>
      <c r="Q951" s="53"/>
      <c r="R951" s="54"/>
      <c r="T951" s="55"/>
      <c r="V951" s="56"/>
      <c r="W951" s="13"/>
    </row>
    <row r="952" spans="2:23" ht="13.2" x14ac:dyDescent="0.25">
      <c r="B952" s="13"/>
      <c r="N952" s="57"/>
      <c r="Q952" s="53"/>
      <c r="R952" s="54"/>
      <c r="T952" s="55"/>
      <c r="V952" s="56"/>
      <c r="W952" s="13"/>
    </row>
    <row r="953" spans="2:23" ht="13.2" x14ac:dyDescent="0.25">
      <c r="B953" s="13"/>
      <c r="N953" s="57"/>
      <c r="Q953" s="53"/>
      <c r="R953" s="54"/>
      <c r="T953" s="55"/>
      <c r="V953" s="56"/>
      <c r="W953" s="13"/>
    </row>
    <row r="954" spans="2:23" ht="13.2" x14ac:dyDescent="0.25">
      <c r="B954" s="13"/>
      <c r="N954" s="57"/>
      <c r="Q954" s="53"/>
      <c r="R954" s="54"/>
      <c r="T954" s="55"/>
      <c r="V954" s="56"/>
      <c r="W954" s="13"/>
    </row>
    <row r="955" spans="2:23" ht="13.2" x14ac:dyDescent="0.25">
      <c r="B955" s="13"/>
      <c r="N955" s="57"/>
      <c r="Q955" s="53"/>
      <c r="R955" s="54"/>
      <c r="T955" s="55"/>
      <c r="V955" s="56"/>
      <c r="W955" s="13"/>
    </row>
    <row r="956" spans="2:23" ht="13.2" x14ac:dyDescent="0.25">
      <c r="B956" s="13"/>
      <c r="N956" s="57"/>
      <c r="Q956" s="53"/>
      <c r="R956" s="54"/>
      <c r="T956" s="55"/>
      <c r="V956" s="56"/>
      <c r="W956" s="13"/>
    </row>
    <row r="957" spans="2:23" ht="13.2" x14ac:dyDescent="0.25">
      <c r="B957" s="13"/>
      <c r="N957" s="57"/>
      <c r="Q957" s="53"/>
      <c r="R957" s="54"/>
      <c r="T957" s="55"/>
      <c r="V957" s="56"/>
      <c r="W957" s="13"/>
    </row>
    <row r="958" spans="2:23" ht="13.2" x14ac:dyDescent="0.25">
      <c r="B958" s="13"/>
      <c r="N958" s="57"/>
      <c r="Q958" s="53"/>
      <c r="R958" s="54"/>
      <c r="T958" s="55"/>
      <c r="V958" s="56"/>
      <c r="W958" s="13"/>
    </row>
    <row r="959" spans="2:23" ht="13.2" x14ac:dyDescent="0.25">
      <c r="B959" s="13"/>
      <c r="N959" s="57"/>
      <c r="Q959" s="53"/>
      <c r="R959" s="54"/>
      <c r="T959" s="55"/>
      <c r="V959" s="56"/>
      <c r="W959" s="13"/>
    </row>
    <row r="960" spans="2:23" ht="13.2" x14ac:dyDescent="0.25">
      <c r="B960" s="13"/>
      <c r="N960" s="57"/>
      <c r="Q960" s="53"/>
      <c r="R960" s="54"/>
      <c r="T960" s="55"/>
      <c r="V960" s="56"/>
      <c r="W960" s="13"/>
    </row>
    <row r="961" spans="2:23" ht="13.2" x14ac:dyDescent="0.25">
      <c r="B961" s="13"/>
      <c r="N961" s="57"/>
      <c r="Q961" s="53"/>
      <c r="R961" s="54"/>
      <c r="T961" s="55"/>
      <c r="V961" s="56"/>
      <c r="W961" s="13"/>
    </row>
    <row r="962" spans="2:23" ht="13.2" x14ac:dyDescent="0.25">
      <c r="B962" s="13"/>
      <c r="N962" s="57"/>
      <c r="Q962" s="53"/>
      <c r="R962" s="54"/>
      <c r="T962" s="55"/>
      <c r="V962" s="56"/>
      <c r="W962" s="13"/>
    </row>
    <row r="963" spans="2:23" ht="13.2" x14ac:dyDescent="0.25">
      <c r="B963" s="13"/>
      <c r="N963" s="57"/>
      <c r="Q963" s="53"/>
      <c r="R963" s="54"/>
      <c r="T963" s="55"/>
      <c r="V963" s="56"/>
      <c r="W963" s="13"/>
    </row>
    <row r="964" spans="2:23" ht="13.2" x14ac:dyDescent="0.25">
      <c r="B964" s="13"/>
      <c r="N964" s="57"/>
      <c r="Q964" s="53"/>
      <c r="R964" s="54"/>
      <c r="T964" s="55"/>
      <c r="V964" s="56"/>
      <c r="W964" s="13"/>
    </row>
    <row r="965" spans="2:23" ht="13.2" x14ac:dyDescent="0.25">
      <c r="B965" s="13"/>
      <c r="N965" s="57"/>
      <c r="Q965" s="53"/>
      <c r="R965" s="54"/>
      <c r="T965" s="55"/>
      <c r="V965" s="56"/>
      <c r="W965" s="13"/>
    </row>
    <row r="966" spans="2:23" ht="13.2" x14ac:dyDescent="0.25">
      <c r="B966" s="13"/>
      <c r="N966" s="57"/>
      <c r="Q966" s="53"/>
      <c r="R966" s="54"/>
      <c r="T966" s="55"/>
      <c r="V966" s="56"/>
      <c r="W966" s="13"/>
    </row>
    <row r="967" spans="2:23" ht="13.2" x14ac:dyDescent="0.25">
      <c r="B967" s="13"/>
      <c r="N967" s="57"/>
      <c r="Q967" s="53"/>
      <c r="R967" s="54"/>
      <c r="T967" s="55"/>
      <c r="V967" s="56"/>
      <c r="W967" s="13"/>
    </row>
    <row r="968" spans="2:23" ht="13.2" x14ac:dyDescent="0.25">
      <c r="B968" s="13"/>
      <c r="N968" s="57"/>
      <c r="Q968" s="53"/>
      <c r="R968" s="54"/>
      <c r="T968" s="55"/>
      <c r="V968" s="56"/>
      <c r="W968" s="13"/>
    </row>
    <row r="969" spans="2:23" ht="13.2" x14ac:dyDescent="0.25">
      <c r="B969" s="13"/>
      <c r="N969" s="57"/>
      <c r="Q969" s="53"/>
      <c r="R969" s="54"/>
      <c r="T969" s="55"/>
      <c r="V969" s="56"/>
      <c r="W969" s="13"/>
    </row>
    <row r="970" spans="2:23" ht="13.2" x14ac:dyDescent="0.25">
      <c r="B970" s="13"/>
      <c r="N970" s="57"/>
      <c r="Q970" s="53"/>
      <c r="R970" s="54"/>
      <c r="T970" s="55"/>
      <c r="V970" s="56"/>
      <c r="W970" s="13"/>
    </row>
    <row r="971" spans="2:23" ht="13.2" x14ac:dyDescent="0.25">
      <c r="B971" s="13"/>
      <c r="N971" s="57"/>
      <c r="Q971" s="53"/>
      <c r="R971" s="54"/>
      <c r="T971" s="55"/>
      <c r="V971" s="56"/>
      <c r="W971" s="13"/>
    </row>
    <row r="972" spans="2:23" ht="13.2" x14ac:dyDescent="0.25">
      <c r="B972" s="13"/>
      <c r="N972" s="57"/>
      <c r="Q972" s="53"/>
      <c r="R972" s="54"/>
      <c r="T972" s="55"/>
      <c r="V972" s="56"/>
      <c r="W972" s="13"/>
    </row>
    <row r="973" spans="2:23" ht="13.2" x14ac:dyDescent="0.25">
      <c r="B973" s="13"/>
      <c r="N973" s="57"/>
      <c r="Q973" s="53"/>
      <c r="R973" s="54"/>
      <c r="T973" s="55"/>
      <c r="V973" s="56"/>
      <c r="W973" s="13"/>
    </row>
    <row r="974" spans="2:23" ht="13.2" x14ac:dyDescent="0.25">
      <c r="B974" s="13"/>
      <c r="N974" s="57"/>
      <c r="Q974" s="53"/>
      <c r="R974" s="54"/>
      <c r="T974" s="55"/>
      <c r="V974" s="56"/>
      <c r="W974" s="13"/>
    </row>
    <row r="975" spans="2:23" ht="13.2" x14ac:dyDescent="0.25">
      <c r="B975" s="13"/>
      <c r="N975" s="57"/>
      <c r="Q975" s="53"/>
      <c r="R975" s="54"/>
      <c r="T975" s="55"/>
      <c r="V975" s="56"/>
      <c r="W975" s="13"/>
    </row>
    <row r="976" spans="2:23" ht="13.2" x14ac:dyDescent="0.25">
      <c r="B976" s="13"/>
      <c r="N976" s="57"/>
      <c r="Q976" s="53"/>
      <c r="R976" s="54"/>
      <c r="T976" s="55"/>
      <c r="V976" s="56"/>
      <c r="W976" s="13"/>
    </row>
    <row r="977" spans="2:23" ht="13.2" x14ac:dyDescent="0.25">
      <c r="B977" s="13"/>
      <c r="N977" s="57"/>
      <c r="Q977" s="53"/>
      <c r="R977" s="54"/>
      <c r="T977" s="55"/>
      <c r="V977" s="56"/>
      <c r="W977" s="13"/>
    </row>
    <row r="978" spans="2:23" ht="13.2" x14ac:dyDescent="0.25">
      <c r="B978" s="13"/>
      <c r="N978" s="57"/>
      <c r="Q978" s="53"/>
      <c r="R978" s="54"/>
      <c r="T978" s="55"/>
      <c r="V978" s="56"/>
      <c r="W978" s="13"/>
    </row>
    <row r="979" spans="2:23" ht="13.2" x14ac:dyDescent="0.25">
      <c r="B979" s="13"/>
      <c r="N979" s="57"/>
      <c r="Q979" s="53"/>
      <c r="R979" s="54"/>
      <c r="T979" s="55"/>
      <c r="V979" s="56"/>
      <c r="W979" s="13"/>
    </row>
    <row r="980" spans="2:23" ht="13.2" x14ac:dyDescent="0.25">
      <c r="B980" s="13"/>
      <c r="N980" s="57"/>
      <c r="Q980" s="53"/>
      <c r="R980" s="54"/>
      <c r="T980" s="55"/>
      <c r="V980" s="56"/>
      <c r="W980" s="13"/>
    </row>
    <row r="981" spans="2:23" ht="13.2" x14ac:dyDescent="0.25">
      <c r="B981" s="13"/>
      <c r="N981" s="57"/>
      <c r="Q981" s="53"/>
      <c r="R981" s="54"/>
      <c r="T981" s="55"/>
      <c r="V981" s="56"/>
      <c r="W981" s="13"/>
    </row>
    <row r="982" spans="2:23" ht="13.2" x14ac:dyDescent="0.25">
      <c r="B982" s="13"/>
      <c r="N982" s="57"/>
      <c r="Q982" s="53"/>
      <c r="R982" s="54"/>
      <c r="T982" s="55"/>
      <c r="V982" s="56"/>
      <c r="W982" s="13"/>
    </row>
    <row r="983" spans="2:23" ht="13.2" x14ac:dyDescent="0.25">
      <c r="B983" s="13"/>
      <c r="N983" s="57"/>
      <c r="Q983" s="53"/>
      <c r="R983" s="54"/>
      <c r="T983" s="55"/>
      <c r="V983" s="56"/>
      <c r="W983" s="13"/>
    </row>
    <row r="984" spans="2:23" ht="13.2" x14ac:dyDescent="0.25">
      <c r="B984" s="13"/>
      <c r="N984" s="57"/>
      <c r="Q984" s="53"/>
      <c r="R984" s="54"/>
      <c r="T984" s="55"/>
      <c r="V984" s="56"/>
      <c r="W984" s="13"/>
    </row>
    <row r="985" spans="2:23" ht="13.2" x14ac:dyDescent="0.25">
      <c r="B985" s="13"/>
      <c r="N985" s="57"/>
      <c r="Q985" s="53"/>
      <c r="R985" s="54"/>
      <c r="T985" s="55"/>
      <c r="V985" s="56"/>
      <c r="W985" s="13"/>
    </row>
    <row r="986" spans="2:23" ht="13.2" x14ac:dyDescent="0.25">
      <c r="B986" s="13"/>
      <c r="N986" s="57"/>
      <c r="Q986" s="53"/>
      <c r="R986" s="54"/>
      <c r="T986" s="55"/>
      <c r="V986" s="56"/>
      <c r="W986" s="13"/>
    </row>
    <row r="987" spans="2:23" ht="13.2" x14ac:dyDescent="0.25">
      <c r="B987" s="13"/>
      <c r="N987" s="57"/>
      <c r="Q987" s="53"/>
      <c r="R987" s="54"/>
      <c r="T987" s="55"/>
      <c r="V987" s="56"/>
      <c r="W987" s="13"/>
    </row>
    <row r="988" spans="2:23" ht="13.2" x14ac:dyDescent="0.25">
      <c r="B988" s="13"/>
      <c r="N988" s="57"/>
      <c r="Q988" s="53"/>
      <c r="R988" s="54"/>
      <c r="T988" s="55"/>
      <c r="V988" s="56"/>
      <c r="W988" s="13"/>
    </row>
    <row r="989" spans="2:23" ht="13.2" x14ac:dyDescent="0.25">
      <c r="B989" s="13"/>
      <c r="N989" s="57"/>
      <c r="Q989" s="53"/>
      <c r="R989" s="54"/>
      <c r="T989" s="55"/>
      <c r="V989" s="56"/>
      <c r="W989" s="13"/>
    </row>
    <row r="990" spans="2:23" ht="13.2" x14ac:dyDescent="0.25">
      <c r="B990" s="13"/>
      <c r="N990" s="57"/>
      <c r="Q990" s="53"/>
      <c r="R990" s="54"/>
      <c r="T990" s="55"/>
      <c r="V990" s="56"/>
      <c r="W990" s="13"/>
    </row>
    <row r="991" spans="2:23" ht="13.2" x14ac:dyDescent="0.25">
      <c r="B991" s="13"/>
      <c r="N991" s="57"/>
      <c r="Q991" s="53"/>
      <c r="R991" s="54"/>
      <c r="T991" s="55"/>
      <c r="V991" s="56"/>
      <c r="W991" s="13"/>
    </row>
    <row r="992" spans="2:23" ht="13.2" x14ac:dyDescent="0.25">
      <c r="B992" s="13"/>
      <c r="N992" s="57"/>
      <c r="Q992" s="53"/>
      <c r="R992" s="54"/>
      <c r="T992" s="55"/>
      <c r="V992" s="56"/>
      <c r="W992" s="13"/>
    </row>
    <row r="993" spans="2:23" ht="13.2" x14ac:dyDescent="0.25">
      <c r="B993" s="13"/>
      <c r="N993" s="57"/>
      <c r="Q993" s="53"/>
      <c r="R993" s="54"/>
      <c r="T993" s="55"/>
      <c r="V993" s="56"/>
      <c r="W993" s="13"/>
    </row>
    <row r="994" spans="2:23" ht="13.2" x14ac:dyDescent="0.25">
      <c r="B994" s="13"/>
      <c r="N994" s="57"/>
      <c r="Q994" s="53"/>
      <c r="R994" s="54"/>
      <c r="T994" s="55"/>
      <c r="V994" s="56"/>
      <c r="W994" s="13"/>
    </row>
    <row r="995" spans="2:23" ht="13.2" x14ac:dyDescent="0.25">
      <c r="B995" s="13"/>
      <c r="N995" s="57"/>
      <c r="Q995" s="53"/>
      <c r="R995" s="54"/>
      <c r="T995" s="55"/>
      <c r="V995" s="56"/>
      <c r="W995" s="13"/>
    </row>
    <row r="996" spans="2:23" ht="13.2" x14ac:dyDescent="0.25">
      <c r="B996" s="13"/>
      <c r="N996" s="57"/>
      <c r="Q996" s="53"/>
      <c r="R996" s="54"/>
      <c r="T996" s="55"/>
      <c r="V996" s="56"/>
      <c r="W996" s="13"/>
    </row>
    <row r="997" spans="2:23" ht="13.2" x14ac:dyDescent="0.25">
      <c r="B997" s="13"/>
      <c r="N997" s="57"/>
      <c r="Q997" s="53"/>
      <c r="R997" s="54"/>
      <c r="T997" s="55"/>
      <c r="V997" s="56"/>
      <c r="W997" s="13"/>
    </row>
    <row r="998" spans="2:23" ht="13.2" x14ac:dyDescent="0.25">
      <c r="B998" s="13"/>
      <c r="N998" s="57"/>
      <c r="Q998" s="53"/>
      <c r="R998" s="54"/>
      <c r="T998" s="55"/>
      <c r="V998" s="56"/>
      <c r="W998" s="13"/>
    </row>
    <row r="999" spans="2:23" ht="13.2" x14ac:dyDescent="0.25">
      <c r="B999" s="13"/>
      <c r="N999" s="57"/>
      <c r="Q999" s="53"/>
      <c r="R999" s="54"/>
      <c r="T999" s="55"/>
      <c r="V999" s="56"/>
      <c r="W999" s="13"/>
    </row>
    <row r="1000" spans="2:23" ht="13.2" x14ac:dyDescent="0.25">
      <c r="B1000" s="13"/>
      <c r="N1000" s="57"/>
      <c r="Q1000" s="53"/>
      <c r="R1000" s="54"/>
      <c r="T1000" s="55"/>
      <c r="V1000" s="56"/>
      <c r="W1000" s="13"/>
    </row>
    <row r="1001" spans="2:23" ht="13.2" x14ac:dyDescent="0.25">
      <c r="B1001" s="13"/>
      <c r="N1001" s="57"/>
      <c r="Q1001" s="53"/>
      <c r="R1001" s="54"/>
      <c r="T1001" s="55"/>
      <c r="V1001" s="56"/>
      <c r="W1001" s="13"/>
    </row>
    <row r="1002" spans="2:23" ht="13.2" x14ac:dyDescent="0.25">
      <c r="B1002" s="13"/>
      <c r="N1002" s="57"/>
      <c r="Q1002" s="53"/>
      <c r="R1002" s="54"/>
      <c r="T1002" s="55"/>
      <c r="V1002" s="56"/>
      <c r="W1002" s="13"/>
    </row>
  </sheetData>
  <mergeCells count="6">
    <mergeCell ref="Q2:S2"/>
    <mergeCell ref="A2:A3"/>
    <mergeCell ref="C2:C3"/>
    <mergeCell ref="D2:I2"/>
    <mergeCell ref="J2:M2"/>
    <mergeCell ref="N2:P2"/>
  </mergeCells>
  <conditionalFormatting sqref="B1:B1002">
    <cfRule type="colorScale" priority="1">
      <colorScale>
        <cfvo type="formula" val="0"/>
        <cfvo type="formula" val="5"/>
        <cfvo type="formula" val="10"/>
        <color rgb="FFEA4335"/>
        <color rgb="FF4285F4"/>
        <color rgb="FF4285F4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V4 V19 V21 V26" formulaRange="1"/>
    <ignoredError sqref="V5 V20" formula="1"/>
    <ignoredError sqref="V6:V8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Página1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Navarro</dc:creator>
  <cp:lastModifiedBy>Diego Navarro</cp:lastModifiedBy>
  <cp:lastPrinted>2022-08-15T10:06:16Z</cp:lastPrinted>
  <dcterms:modified xsi:type="dcterms:W3CDTF">2022-08-15T10:08:10Z</dcterms:modified>
</cp:coreProperties>
</file>