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<sst xmlns="http://schemas.openxmlformats.org/spreadsheetml/2006/main" count="290" uniqueCount="172">
  <si>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</si>
  <si>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</si>
  <si>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</si>
  <si>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</si>
  <si>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</si>
  <si>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</si>
  <si>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</si>
  <si>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</si>
  <si>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</si>
  <si>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</si>
  <si>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</si>
  <si>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</si>
  <si>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</si>
  <si>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</si>
  <si>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</si>
  <si>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</si>
  <si>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</si>
  <si>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</si>
  <si>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</si>
  <si>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FÍSICA3 - TERÇA QUARTA MANHÃ</t>
  </si>
  <si>
    <t>ELETRICIDADE APLICADA - SEGUNDA MANHÃ E TERÇA NOITE</t>
  </si>
  <si>
    <t>LAB DE ELETRICIDADE - SEGUNDA MANHÃ E SEXTA NOITE</t>
  </si>
  <si>
    <t>Alyni M. Oliveira</t>
  </si>
  <si>
    <t>Amanda S. Tavares</t>
  </si>
  <si>
    <t>Ana Flávia A. Gonçalves</t>
  </si>
  <si>
    <t>Artur Dantas R. Pesconi</t>
  </si>
  <si>
    <t>Barbara J. de M. Silva</t>
  </si>
  <si>
    <t>Beatriz Nogueira</t>
  </si>
  <si>
    <t>Breno P. Vergueiro</t>
  </si>
  <si>
    <t>Dany G. Pereira</t>
  </si>
  <si>
    <t>Eduardo F. M. Miranda</t>
  </si>
  <si>
    <t>Eduardo Y. S. Nagano</t>
  </si>
  <si>
    <t>Fábio Luiz de O. Bittencourt</t>
  </si>
  <si>
    <t>Fernando Y. de Melo</t>
  </si>
  <si>
    <t>Francisco M. Sordi</t>
  </si>
  <si>
    <t>Geovana M. Rodrigues</t>
  </si>
  <si>
    <t>Gianluca F. Paioletti</t>
  </si>
  <si>
    <t>Giulia Gomes</t>
  </si>
  <si>
    <t>Guilherme S. K. Rodrigues</t>
  </si>
  <si>
    <t>João Gabriel A. de Souza</t>
  </si>
  <si>
    <t>João Guilherme M. de Almeida</t>
  </si>
  <si>
    <t>Larissa K. Morita</t>
  </si>
  <si>
    <t>Letícia S. Bezerra</t>
  </si>
  <si>
    <t>Lidiane L. M. dos Santos</t>
  </si>
  <si>
    <t>Luana Carol da S. Nogueira</t>
  </si>
  <si>
    <t>Lucas de A. Mendes</t>
  </si>
  <si>
    <t>Lucas Leite Alves</t>
  </si>
  <si>
    <t>Ludmilla M. Carpigiani</t>
  </si>
  <si>
    <t>Luiz Henrique de M. Rolim</t>
  </si>
  <si>
    <t>Maria Vitória J. dos Santos</t>
  </si>
  <si>
    <t>Marjorie P. Alves</t>
  </si>
  <si>
    <t>Natália I. de Oliveira</t>
  </si>
  <si>
    <t>Nathália M. Lotufo</t>
  </si>
  <si>
    <t>Pamela C. da Silva</t>
  </si>
  <si>
    <t>Rafaela Dias M. dos Santos</t>
  </si>
  <si>
    <t>Raiany de L. Virgilio</t>
  </si>
  <si>
    <t>Renato M. de Amorim</t>
  </si>
  <si>
    <t>Samuel de S. P. Pinto</t>
  </si>
  <si>
    <t>Thiago M. de Oliveira</t>
  </si>
  <si>
    <t>Vinicius A. Barnabé</t>
  </si>
  <si>
    <t>Vitor C. Pereira</t>
  </si>
  <si>
    <t>Vitor H. Malta</t>
  </si>
  <si>
    <t>Vitória T. O. Fernandes</t>
  </si>
  <si>
    <t>Wendel M. Feliberto</t>
  </si>
  <si>
    <t>Yasmim F. dos Santos</t>
  </si>
  <si>
    <t>Amanda A. dos Santos</t>
  </si>
  <si>
    <t>Amanda C. Gomes</t>
  </si>
  <si>
    <t>Ana Beatriz de M. B. Ribeiro</t>
  </si>
  <si>
    <t>Andre Arthur P. Asfour</t>
  </si>
  <si>
    <t>Carlos A. F. R. Raymundo</t>
  </si>
  <si>
    <t>Davi S. Lucas</t>
  </si>
  <si>
    <t>Fábio R. D. Borota</t>
  </si>
  <si>
    <t>Felipe A. G. Calandrin</t>
  </si>
  <si>
    <t>Fernanda de S. Costa</t>
  </si>
  <si>
    <t>Fernanda T. Cavalcante</t>
  </si>
  <si>
    <t>Gabriel C. de Campos</t>
  </si>
  <si>
    <t>Giulia B. Ferreira</t>
  </si>
  <si>
    <t>Guilherme T. Rodrigues</t>
  </si>
  <si>
    <t>Gustavo da C. e Silva</t>
  </si>
  <si>
    <t>Isabela M. Ribeiro</t>
  </si>
  <si>
    <t>Isabella da Paz de Oliveira</t>
  </si>
  <si>
    <t>Isadora de P. M. Costa</t>
  </si>
  <si>
    <t>Jéfte I. dos S. Lins</t>
  </si>
  <si>
    <t>Julia S. Feitosa</t>
  </si>
  <si>
    <t>Lara C. das Neves</t>
  </si>
  <si>
    <t>Larissa M. de Moraes</t>
  </si>
  <si>
    <t>Larissa Zhan</t>
  </si>
  <si>
    <t>Lucas M. de Amorim</t>
  </si>
  <si>
    <t>Lucas R. de Andrade</t>
  </si>
  <si>
    <t>Luis Felipe de A. Malacarne</t>
  </si>
  <si>
    <t>Maria T. Pennachin</t>
  </si>
  <si>
    <t>Mariana M. A. V. dos Reis</t>
  </si>
  <si>
    <t>Marina da C. dos Santos</t>
  </si>
  <si>
    <t>Matheus A. dos S. Silva</t>
  </si>
  <si>
    <t>Maxuel R. Cassinha</t>
  </si>
  <si>
    <t>Murilo de A. A. Gonçalves</t>
  </si>
  <si>
    <t>Nicolas de Arruda</t>
  </si>
  <si>
    <t>Pedro B. Noronha</t>
  </si>
  <si>
    <t>Pedro H. C. de Almeida</t>
  </si>
  <si>
    <t>Samara C. de Paula</t>
  </si>
  <si>
    <t>Thales L. P. P. dos Santos</t>
  </si>
  <si>
    <t>Victor S. dos Santos</t>
  </si>
  <si>
    <t>Vitor P. F. da Silva</t>
  </si>
  <si>
    <t>Caio G. R. Galhardo</t>
  </si>
  <si>
    <t>Camila V. Monteiro</t>
  </si>
  <si>
    <t>Gabriel dos S. Moraes</t>
  </si>
  <si>
    <t>Heloísa C. Silva</t>
  </si>
  <si>
    <t>Isabela G. Trevelin</t>
  </si>
  <si>
    <t>João Ferlin</t>
  </si>
  <si>
    <t>João Pedro R. Silveira</t>
  </si>
  <si>
    <t>Lincoln A. da Silva</t>
  </si>
  <si>
    <t>Luiggi Bonaldo</t>
  </si>
  <si>
    <t>Luís A. A. Oliveira</t>
  </si>
  <si>
    <t>Luis G. G. Campos</t>
  </si>
  <si>
    <t>Pedro H. da S. Britto</t>
  </si>
  <si>
    <t>Thiago H. A. de Moura</t>
  </si>
  <si>
    <t>Ana Julia C. Pereira</t>
  </si>
  <si>
    <t>Igor Prado C. da Cruz</t>
  </si>
  <si>
    <t>Lucas L. Alves</t>
  </si>
  <si>
    <t>Lucas R. Bissoli</t>
  </si>
  <si>
    <t>Maria Eduarda da S. Ferreira</t>
  </si>
  <si>
    <t>Milena de S. Soares</t>
  </si>
  <si>
    <t>Pedro R. dos Santos</t>
  </si>
  <si>
    <t>Rafaela D. M. dos Santos</t>
  </si>
  <si>
    <t>Victor B. Oliva</t>
  </si>
  <si>
    <t>Vitor E. Contriciani</t>
  </si>
  <si>
    <t>Wilson R. do P. Júnior</t>
  </si>
  <si>
    <t>Alice P. Campos</t>
  </si>
  <si>
    <t>Bruna O. de Mendonça</t>
  </si>
  <si>
    <t>Carlos Augusto F. R. Raymundo</t>
  </si>
  <si>
    <t>Cássia Queren dos S. Pereira</t>
  </si>
  <si>
    <t>Catarina A. Januário</t>
  </si>
  <si>
    <t>Fábio H. A. Miyazaki</t>
  </si>
  <si>
    <t>Fernando W. S. Guerra</t>
  </si>
  <si>
    <t>Gabriela F. Dias</t>
  </si>
  <si>
    <t>Guilherme B. Dias</t>
  </si>
  <si>
    <t>Gustavo de A. Teixeira</t>
  </si>
  <si>
    <t>Laís da C. M. Pinto</t>
  </si>
  <si>
    <t>Mateus R. Ribeiro</t>
  </si>
  <si>
    <t>Mylena de P. Pimenta</t>
  </si>
  <si>
    <t>Nathália D. Loriato</t>
  </si>
  <si>
    <t>Nicolas C. do Amaral</t>
  </si>
  <si>
    <t>Pedro Henrique da S. Britto</t>
  </si>
  <si>
    <t>Renan Itoda</t>
  </si>
  <si>
    <t>Stefanny F. Vieira</t>
  </si>
  <si>
    <t>Tábata M. Moraes</t>
  </si>
  <si>
    <t>Victor Henrique P. S. Rangel</t>
  </si>
  <si>
    <t>Vinicius A. Zanetti</t>
  </si>
  <si>
    <t>Vitória C. Prado</t>
  </si>
  <si>
    <t>Vitoria C. C. Ribeiro</t>
  </si>
  <si>
    <t>Wesley R. B. Santos</t>
  </si>
  <si>
    <t>Bruna R. do E. Santo</t>
  </si>
  <si>
    <t>Guilherme O. Rahal</t>
  </si>
  <si>
    <t>Hugo C. Costa</t>
  </si>
  <si>
    <t>Igor Lucas de C. Santos</t>
  </si>
  <si>
    <t>Isadora R. da Luz</t>
  </si>
  <si>
    <t>João Pedro B. de Camargo</t>
  </si>
  <si>
    <t>João Pedro S. Noronha</t>
  </si>
  <si>
    <t>Karen F. S. de Farias</t>
  </si>
  <si>
    <t>Lucas A. R. Lopes</t>
  </si>
  <si>
    <t>Luis Henrique da S. Bortoli</t>
  </si>
  <si>
    <t>Maria Gabriela P. Branco</t>
  </si>
  <si>
    <t>Mateus B. Silva</t>
  </si>
  <si>
    <t>Matheus S. C. Martins</t>
  </si>
  <si>
    <t>Oscar B. de Lucena</t>
  </si>
  <si>
    <t>Rafael R. da Costa</t>
  </si>
  <si>
    <t>Rodrigo de O. Venturini</t>
  </si>
  <si>
    <t>Thaís B. Talamonte</t>
  </si>
  <si>
    <t>Thales M. M. Miyazaki</t>
  </si>
  <si>
    <t>Victor M. Kawabata</t>
  </si>
  <si>
    <t>Vinícius C. Ongaratto</t>
  </si>
  <si>
    <t>Reprov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</si>
</sst>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44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4" fillId="35" borderId="13" xfId="0" applyFont="1" applyFill="1" applyBorder="1" applyAlignment="1">
      <alignment horizontal="center"/>
    </xf>
    <xf numFmtId="0" fontId="44" fillId="35" borderId="13" xfId="0" applyFont="1" applyFill="1" applyBorder="1" applyAlignment="1">
      <alignment/>
    </xf>
    <xf numFmtId="180" fontId="44" fillId="35" borderId="13" xfId="0" applyNumberFormat="1" applyFont="1" applyFill="1" applyBorder="1" applyAlignment="1">
      <alignment/>
    </xf>
    <xf numFmtId="180" fontId="44" fillId="35" borderId="10" xfId="0" applyNumberFormat="1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horizontal="center"/>
    </xf>
    <xf numFmtId="0" fontId="44" fillId="35" borderId="13" xfId="0" applyFont="1" applyFill="1" applyBorder="1" applyAlignment="1">
      <alignment horizontal="right"/>
    </xf>
    <xf numFmtId="0" fontId="44" fillId="35" borderId="10" xfId="0" applyFont="1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0" fontId="44" fillId="35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180" fontId="44" fillId="35" borderId="0" xfId="0" applyNumberFormat="1" applyFont="1" applyFill="1" applyBorder="1" applyAlignment="1">
      <alignment/>
    </xf>
    <xf numFmtId="180" fontId="44" fillId="35" borderId="0" xfId="0" applyNumberFormat="1" applyFont="1" applyFill="1" applyAlignment="1">
      <alignment/>
    </xf>
    <xf numFmtId="49" fontId="44" fillId="35" borderId="0" xfId="0" applyNumberFormat="1" applyFont="1" applyFill="1" applyBorder="1" applyAlignment="1">
      <alignment/>
    </xf>
    <xf numFmtId="0" fontId="44" fillId="35" borderId="0" xfId="0" applyFont="1" applyFill="1" applyBorder="1" applyAlignment="1">
      <alignment horizontal="center"/>
    </xf>
    <xf numFmtId="2" fontId="44" fillId="35" borderId="0" xfId="0" applyNumberFormat="1" applyFont="1" applyFill="1" applyBorder="1" applyAlignment="1">
      <alignment/>
    </xf>
    <xf numFmtId="0" fontId="0" fillId="0" borderId="19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0" fontId="44" fillId="34" borderId="0" xfId="0" applyFont="1" applyFill="1" applyBorder="1" applyAlignment="1">
      <alignment horizontal="center" vertical="justify"/>
    </xf>
    <xf numFmtId="0" fontId="44" fillId="34" borderId="2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0" fillId="0" borderId="20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9" xfId="0" applyFont="1" applyFill="1" applyBorder="1" applyAlignment="1">
      <alignment horizontal="left" vertical="justify"/>
    </xf>
    <xf numFmtId="0" fontId="0" fillId="0" borderId="20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  <xf numFmtId="2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26" fillId="34" borderId="10" xfId="0" applyNumberFormat="1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03" t="s">
        <v>19</v>
      </c>
      <c r="B1" s="103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04"/>
      <c r="B2" s="104"/>
      <c r="C2" s="76"/>
      <c r="D2" s="77"/>
      <c r="E2" s="77"/>
      <c r="F2" s="77"/>
      <c r="G2" s="77"/>
      <c r="H2" s="77"/>
      <c r="I2" s="77"/>
      <c r="J2" s="77"/>
      <c r="K2" s="78"/>
      <c r="L2" s="79"/>
      <c r="M2" s="80"/>
      <c r="N2" s="80"/>
      <c r="O2" s="80"/>
      <c r="P2" s="80"/>
      <c r="Q2" s="80"/>
      <c r="R2" s="80"/>
      <c r="S2" s="80"/>
      <c r="T2" s="81"/>
      <c r="U2" s="10"/>
    </row>
    <row r="3" spans="1:24" s="102" customFormat="1" ht="15" customHeight="1" thickBot="1">
      <c r="A3" s="92" t="s">
        <v>7</v>
      </c>
      <c r="B3" s="93" t="s">
        <v>0</v>
      </c>
      <c r="C3" s="94"/>
      <c r="D3" s="94"/>
      <c r="E3" s="94"/>
      <c r="F3" s="94"/>
      <c r="G3" s="94"/>
      <c r="H3" s="94" t="s">
        <v>5</v>
      </c>
      <c r="I3" s="95"/>
      <c r="J3" s="96" t="s">
        <v>1</v>
      </c>
      <c r="K3" s="96"/>
      <c r="L3" s="94"/>
      <c r="M3" s="94"/>
      <c r="N3" s="94"/>
      <c r="O3" s="96"/>
      <c r="P3" s="96" t="s">
        <v>2</v>
      </c>
      <c r="Q3" s="97"/>
      <c r="R3" s="98" t="s">
        <v>9</v>
      </c>
      <c r="S3" s="99" t="s">
        <v>8</v>
      </c>
      <c r="T3" s="99" t="s">
        <v>6</v>
      </c>
      <c r="U3" s="100"/>
      <c r="V3" s="101" t="s">
        <v>14</v>
      </c>
      <c r="W3" s="101" t="s">
        <v>17</v>
      </c>
      <c r="X3" s="101" t="s">
        <v>18</v>
      </c>
    </row>
    <row r="4" spans="1:24" s="26" customFormat="1" ht="12.75" customHeight="1" thickTop="1">
      <c r="A4" s="82"/>
      <c r="B4" s="83" t="s">
        <v>128</v>
      </c>
      <c r="C4" s="84"/>
      <c r="D4" s="84"/>
      <c r="E4" s="84"/>
      <c r="F4" s="84"/>
      <c r="G4" s="84"/>
      <c r="H4" s="84"/>
      <c r="I4" s="85"/>
      <c r="J4" s="86">
        <v>10</v>
      </c>
      <c r="K4" s="85"/>
      <c r="L4" s="84"/>
      <c r="M4" s="84"/>
      <c r="N4" s="84"/>
      <c r="O4" s="85"/>
      <c r="P4" s="86">
        <v>10</v>
      </c>
      <c r="Q4" s="28"/>
      <c r="R4" s="111">
        <f>(J4+P4)/2</f>
        <v>10</v>
      </c>
      <c r="S4" s="46"/>
      <c r="T4" s="29">
        <f>(R4+S4)/2</f>
        <v>5</v>
      </c>
      <c r="U4" s="11"/>
      <c r="V4" s="26">
        <v>18</v>
      </c>
      <c r="W4" s="26">
        <f>(V4*100)/60</f>
        <v>30</v>
      </c>
      <c r="X4" s="113">
        <f>100-W4</f>
        <v>70</v>
      </c>
    </row>
    <row r="5" spans="1:24" s="26" customFormat="1" ht="12.75">
      <c r="A5" s="31"/>
      <c r="B5" s="32" t="s">
        <v>151</v>
      </c>
      <c r="C5" s="33"/>
      <c r="D5" s="33"/>
      <c r="E5" s="33"/>
      <c r="F5" s="33"/>
      <c r="G5" s="33"/>
      <c r="H5" s="33"/>
      <c r="I5" s="28"/>
      <c r="J5" s="11">
        <v>10</v>
      </c>
      <c r="K5" s="28"/>
      <c r="L5" s="8"/>
      <c r="M5" s="8"/>
      <c r="N5" s="8"/>
      <c r="O5" s="28"/>
      <c r="P5" s="87">
        <v>10</v>
      </c>
      <c r="Q5" s="28"/>
      <c r="R5" s="111">
        <f aca="true" t="shared" si="0" ref="R5:R66">(J5+P5)/2</f>
        <v>10</v>
      </c>
      <c r="S5" s="46"/>
      <c r="T5" s="29">
        <f aca="true" t="shared" si="1" ref="T5:T66">(R5+S5)/2</f>
        <v>5</v>
      </c>
      <c r="U5" s="34"/>
      <c r="V5" s="26">
        <v>14</v>
      </c>
      <c r="W5" s="26">
        <f aca="true" t="shared" si="2" ref="W5:W66">(V5*100)/60</f>
        <v>23.333333333333332</v>
      </c>
      <c r="X5" s="113">
        <f aca="true" t="shared" si="3" ref="X5:X66">100-W5</f>
        <v>76.66666666666667</v>
      </c>
    </row>
    <row r="6" spans="1:24" s="26" customFormat="1" ht="12.75">
      <c r="A6" s="31"/>
      <c r="B6" s="32" t="s">
        <v>131</v>
      </c>
      <c r="C6" s="33"/>
      <c r="D6" s="33"/>
      <c r="E6" s="33"/>
      <c r="F6" s="33"/>
      <c r="G6" s="33"/>
      <c r="H6" s="33"/>
      <c r="I6" s="28"/>
      <c r="J6" s="11">
        <v>10</v>
      </c>
      <c r="K6" s="28"/>
      <c r="L6" s="8"/>
      <c r="M6" s="8"/>
      <c r="N6" s="8"/>
      <c r="O6" s="28"/>
      <c r="P6" s="47">
        <v>10</v>
      </c>
      <c r="Q6" s="28"/>
      <c r="R6" s="111">
        <f t="shared" si="0"/>
        <v>10</v>
      </c>
      <c r="S6" s="46"/>
      <c r="T6" s="29">
        <f t="shared" si="1"/>
        <v>5</v>
      </c>
      <c r="U6" s="34"/>
      <c r="V6" s="26">
        <v>18</v>
      </c>
      <c r="W6" s="26">
        <f t="shared" si="2"/>
        <v>30</v>
      </c>
      <c r="X6" s="113">
        <f t="shared" si="3"/>
        <v>70</v>
      </c>
    </row>
    <row r="7" spans="1:24" s="26" customFormat="1" ht="12.75" customHeight="1">
      <c r="A7" s="88"/>
      <c r="B7" s="32" t="s">
        <v>32</v>
      </c>
      <c r="C7" s="33"/>
      <c r="D7" s="33"/>
      <c r="E7" s="33"/>
      <c r="F7" s="33"/>
      <c r="G7" s="33"/>
      <c r="H7" s="33"/>
      <c r="I7" s="28"/>
      <c r="J7" s="11">
        <v>10</v>
      </c>
      <c r="K7" s="28"/>
      <c r="L7" s="8"/>
      <c r="M7" s="8"/>
      <c r="N7" s="8"/>
      <c r="O7" s="28"/>
      <c r="P7" s="47">
        <v>10</v>
      </c>
      <c r="Q7" s="28"/>
      <c r="R7" s="111">
        <f t="shared" si="0"/>
        <v>10</v>
      </c>
      <c r="S7" s="46"/>
      <c r="T7" s="29">
        <f t="shared" si="1"/>
        <v>5</v>
      </c>
      <c r="U7" s="34"/>
      <c r="V7" s="26">
        <v>12</v>
      </c>
      <c r="W7" s="26">
        <f t="shared" si="2"/>
        <v>20</v>
      </c>
      <c r="X7" s="113">
        <f t="shared" si="3"/>
        <v>80</v>
      </c>
    </row>
    <row r="8" spans="1:24" s="26" customFormat="1" ht="12.75">
      <c r="A8" s="31"/>
      <c r="B8" s="32" t="s">
        <v>73</v>
      </c>
      <c r="C8" s="33"/>
      <c r="D8" s="33"/>
      <c r="E8" s="33"/>
      <c r="F8" s="33"/>
      <c r="G8" s="33"/>
      <c r="H8" s="33"/>
      <c r="I8" s="28"/>
      <c r="J8" s="11">
        <v>9</v>
      </c>
      <c r="K8" s="28"/>
      <c r="L8" s="8"/>
      <c r="M8" s="8"/>
      <c r="N8" s="8"/>
      <c r="O8" s="28"/>
      <c r="P8" s="47">
        <v>4.5</v>
      </c>
      <c r="Q8" s="28"/>
      <c r="R8" s="111">
        <f t="shared" si="0"/>
        <v>6.75</v>
      </c>
      <c r="S8" s="46"/>
      <c r="T8" s="29">
        <f t="shared" si="1"/>
        <v>3.375</v>
      </c>
      <c r="U8" s="34"/>
      <c r="V8" s="26">
        <v>18</v>
      </c>
      <c r="W8" s="26">
        <f t="shared" si="2"/>
        <v>30</v>
      </c>
      <c r="X8" s="113">
        <f t="shared" si="3"/>
        <v>70</v>
      </c>
    </row>
    <row r="9" spans="1:24" s="26" customFormat="1" ht="12.75">
      <c r="A9" s="31"/>
      <c r="B9" s="32" t="s">
        <v>33</v>
      </c>
      <c r="C9" s="33"/>
      <c r="D9" s="33"/>
      <c r="E9" s="33"/>
      <c r="F9" s="33"/>
      <c r="G9" s="33"/>
      <c r="H9" s="33"/>
      <c r="I9" s="28"/>
      <c r="J9" s="11">
        <v>10</v>
      </c>
      <c r="K9" s="28"/>
      <c r="L9" s="8"/>
      <c r="M9" s="8"/>
      <c r="N9" s="8"/>
      <c r="O9" s="28"/>
      <c r="P9" s="47">
        <v>10</v>
      </c>
      <c r="Q9" s="28"/>
      <c r="R9" s="111">
        <f t="shared" si="0"/>
        <v>10</v>
      </c>
      <c r="S9" s="46"/>
      <c r="T9" s="29">
        <f t="shared" si="1"/>
        <v>5</v>
      </c>
      <c r="U9" s="34"/>
      <c r="V9" s="26">
        <v>10</v>
      </c>
      <c r="W9" s="26">
        <f t="shared" si="2"/>
        <v>16.666666666666668</v>
      </c>
      <c r="X9" s="113">
        <f t="shared" si="3"/>
        <v>83.33333333333333</v>
      </c>
    </row>
    <row r="10" spans="1:24" s="26" customFormat="1" ht="12.75">
      <c r="A10" s="31"/>
      <c r="B10" s="32" t="s">
        <v>34</v>
      </c>
      <c r="C10" s="33"/>
      <c r="D10" s="33"/>
      <c r="E10" s="33"/>
      <c r="F10" s="33"/>
      <c r="G10" s="33"/>
      <c r="H10" s="33"/>
      <c r="I10" s="28"/>
      <c r="J10" s="11">
        <v>10</v>
      </c>
      <c r="K10" s="28"/>
      <c r="L10" s="8"/>
      <c r="M10" s="8"/>
      <c r="N10" s="8"/>
      <c r="O10" s="28"/>
      <c r="P10" s="47">
        <v>10</v>
      </c>
      <c r="Q10" s="28"/>
      <c r="R10" s="111">
        <f t="shared" si="0"/>
        <v>10</v>
      </c>
      <c r="S10" s="46"/>
      <c r="T10" s="29">
        <f t="shared" si="1"/>
        <v>5</v>
      </c>
      <c r="U10" s="34"/>
      <c r="V10" s="26">
        <v>14</v>
      </c>
      <c r="W10" s="26">
        <f t="shared" si="2"/>
        <v>23.333333333333332</v>
      </c>
      <c r="X10" s="113">
        <f t="shared" si="3"/>
        <v>76.66666666666667</v>
      </c>
    </row>
    <row r="11" spans="1:24" s="26" customFormat="1" ht="12.75">
      <c r="A11" s="31"/>
      <c r="B11" s="32" t="s">
        <v>105</v>
      </c>
      <c r="C11" s="33"/>
      <c r="D11" s="33"/>
      <c r="E11" s="33"/>
      <c r="F11" s="33"/>
      <c r="G11" s="33"/>
      <c r="H11" s="33"/>
      <c r="I11" s="28"/>
      <c r="J11" s="11">
        <v>9.5</v>
      </c>
      <c r="K11" s="28"/>
      <c r="L11" s="8"/>
      <c r="M11" s="8"/>
      <c r="N11" s="8"/>
      <c r="O11" s="28"/>
      <c r="P11" s="47">
        <v>10</v>
      </c>
      <c r="Q11" s="28"/>
      <c r="R11" s="111">
        <f t="shared" si="0"/>
        <v>9.75</v>
      </c>
      <c r="S11" s="46"/>
      <c r="T11" s="29">
        <f t="shared" si="1"/>
        <v>4.875</v>
      </c>
      <c r="U11" s="34"/>
      <c r="V11" s="26">
        <v>4</v>
      </c>
      <c r="W11" s="26">
        <f t="shared" si="2"/>
        <v>6.666666666666667</v>
      </c>
      <c r="X11" s="113">
        <f t="shared" si="3"/>
        <v>93.33333333333333</v>
      </c>
    </row>
    <row r="12" spans="1:24" s="26" customFormat="1" ht="12.75">
      <c r="A12" s="31"/>
      <c r="B12" s="32" t="s">
        <v>152</v>
      </c>
      <c r="C12" s="33"/>
      <c r="D12" s="33"/>
      <c r="E12" s="33"/>
      <c r="F12" s="33"/>
      <c r="G12" s="33"/>
      <c r="H12" s="33"/>
      <c r="I12" s="28"/>
      <c r="J12" s="11">
        <v>10</v>
      </c>
      <c r="K12" s="28"/>
      <c r="L12" s="8"/>
      <c r="M12" s="8"/>
      <c r="N12" s="8"/>
      <c r="O12" s="28"/>
      <c r="P12" s="87">
        <v>10</v>
      </c>
      <c r="Q12" s="28"/>
      <c r="R12" s="111">
        <f t="shared" si="0"/>
        <v>10</v>
      </c>
      <c r="S12" s="46"/>
      <c r="T12" s="29">
        <f t="shared" si="1"/>
        <v>5</v>
      </c>
      <c r="U12" s="34"/>
      <c r="V12" s="26">
        <v>16</v>
      </c>
      <c r="W12" s="26">
        <f t="shared" si="2"/>
        <v>26.666666666666668</v>
      </c>
      <c r="X12" s="113">
        <f t="shared" si="3"/>
        <v>73.33333333333333</v>
      </c>
    </row>
    <row r="13" spans="1:24" s="26" customFormat="1" ht="12.75">
      <c r="A13" s="31"/>
      <c r="B13" s="32" t="s">
        <v>38</v>
      </c>
      <c r="C13" s="33"/>
      <c r="D13" s="33"/>
      <c r="E13" s="33"/>
      <c r="F13" s="33"/>
      <c r="G13" s="33"/>
      <c r="H13" s="33"/>
      <c r="I13" s="28"/>
      <c r="J13" s="11">
        <v>9</v>
      </c>
      <c r="K13" s="28"/>
      <c r="L13" s="8"/>
      <c r="M13" s="8"/>
      <c r="N13" s="8"/>
      <c r="O13" s="28"/>
      <c r="P13" s="87">
        <v>10</v>
      </c>
      <c r="Q13" s="28"/>
      <c r="R13" s="111">
        <f t="shared" si="0"/>
        <v>9.5</v>
      </c>
      <c r="S13" s="46"/>
      <c r="T13" s="29">
        <f t="shared" si="1"/>
        <v>4.75</v>
      </c>
      <c r="U13" s="34"/>
      <c r="V13" s="26">
        <v>14</v>
      </c>
      <c r="W13" s="26">
        <f t="shared" si="2"/>
        <v>23.333333333333332</v>
      </c>
      <c r="X13" s="113">
        <f t="shared" si="3"/>
        <v>76.66666666666667</v>
      </c>
    </row>
    <row r="14" spans="1:24" s="26" customFormat="1" ht="12.75">
      <c r="A14" s="31"/>
      <c r="B14" s="32" t="s">
        <v>153</v>
      </c>
      <c r="C14" s="33"/>
      <c r="D14" s="33"/>
      <c r="E14" s="33"/>
      <c r="F14" s="33"/>
      <c r="G14" s="33"/>
      <c r="H14" s="33"/>
      <c r="I14" s="28"/>
      <c r="J14" s="11">
        <v>10</v>
      </c>
      <c r="K14" s="28"/>
      <c r="L14" s="8"/>
      <c r="M14" s="8"/>
      <c r="N14" s="8"/>
      <c r="O14" s="28"/>
      <c r="P14" s="47">
        <v>6</v>
      </c>
      <c r="Q14" s="28"/>
      <c r="R14" s="111">
        <f t="shared" si="0"/>
        <v>8</v>
      </c>
      <c r="S14" s="46"/>
      <c r="T14" s="29">
        <f t="shared" si="1"/>
        <v>4</v>
      </c>
      <c r="U14" s="34"/>
      <c r="V14" s="26">
        <v>18</v>
      </c>
      <c r="W14" s="26">
        <f t="shared" si="2"/>
        <v>30</v>
      </c>
      <c r="X14" s="113">
        <f t="shared" si="3"/>
        <v>70</v>
      </c>
    </row>
    <row r="15" spans="1:24" s="26" customFormat="1" ht="12.75">
      <c r="A15" s="31"/>
      <c r="B15" s="32" t="s">
        <v>154</v>
      </c>
      <c r="C15" s="33"/>
      <c r="D15" s="33"/>
      <c r="E15" s="33"/>
      <c r="F15" s="33"/>
      <c r="G15" s="33"/>
      <c r="H15" s="33"/>
      <c r="I15" s="28"/>
      <c r="J15" s="11">
        <v>9.5</v>
      </c>
      <c r="K15" s="28"/>
      <c r="L15" s="8"/>
      <c r="M15" s="8"/>
      <c r="N15" s="8"/>
      <c r="O15" s="28"/>
      <c r="P15" s="47">
        <v>7.5</v>
      </c>
      <c r="Q15" s="28"/>
      <c r="R15" s="111">
        <f t="shared" si="0"/>
        <v>8.5</v>
      </c>
      <c r="S15" s="46"/>
      <c r="T15" s="29">
        <f t="shared" si="1"/>
        <v>4.25</v>
      </c>
      <c r="U15" s="34"/>
      <c r="V15" s="26">
        <v>8</v>
      </c>
      <c r="W15" s="26">
        <f t="shared" si="2"/>
        <v>13.333333333333334</v>
      </c>
      <c r="X15" s="113">
        <f t="shared" si="3"/>
        <v>86.66666666666667</v>
      </c>
    </row>
    <row r="16" spans="1:24" s="26" customFormat="1" ht="12.75">
      <c r="A16" s="31"/>
      <c r="B16" s="32" t="s">
        <v>107</v>
      </c>
      <c r="C16" s="33"/>
      <c r="D16" s="33"/>
      <c r="E16" s="33"/>
      <c r="F16" s="33"/>
      <c r="G16" s="33"/>
      <c r="H16" s="33"/>
      <c r="I16" s="28"/>
      <c r="J16" s="11">
        <v>10</v>
      </c>
      <c r="K16" s="28"/>
      <c r="L16" s="8"/>
      <c r="M16" s="8"/>
      <c r="N16" s="8"/>
      <c r="O16" s="28"/>
      <c r="P16" s="47">
        <v>10</v>
      </c>
      <c r="Q16" s="28"/>
      <c r="R16" s="111">
        <f t="shared" si="0"/>
        <v>10</v>
      </c>
      <c r="S16" s="46"/>
      <c r="T16" s="29">
        <f t="shared" si="1"/>
        <v>5</v>
      </c>
      <c r="U16" s="34"/>
      <c r="V16" s="26">
        <v>18</v>
      </c>
      <c r="W16" s="26">
        <f t="shared" si="2"/>
        <v>30</v>
      </c>
      <c r="X16" s="113">
        <f t="shared" si="3"/>
        <v>70</v>
      </c>
    </row>
    <row r="17" spans="1:24" s="26" customFormat="1" ht="12.75">
      <c r="A17" s="31"/>
      <c r="B17" s="32" t="s">
        <v>155</v>
      </c>
      <c r="C17" s="33"/>
      <c r="D17" s="33"/>
      <c r="E17" s="33"/>
      <c r="F17" s="33"/>
      <c r="G17" s="33"/>
      <c r="H17" s="33"/>
      <c r="I17" s="28"/>
      <c r="J17" s="11">
        <v>10</v>
      </c>
      <c r="K17" s="28"/>
      <c r="L17" s="8"/>
      <c r="M17" s="8"/>
      <c r="N17" s="8"/>
      <c r="O17" s="28"/>
      <c r="P17" s="47">
        <v>10</v>
      </c>
      <c r="Q17" s="28"/>
      <c r="R17" s="111">
        <f t="shared" si="0"/>
        <v>10</v>
      </c>
      <c r="S17" s="46"/>
      <c r="T17" s="29">
        <f t="shared" si="1"/>
        <v>5</v>
      </c>
      <c r="U17" s="34"/>
      <c r="V17" s="26">
        <v>4</v>
      </c>
      <c r="W17" s="26">
        <f t="shared" si="2"/>
        <v>6.666666666666667</v>
      </c>
      <c r="X17" s="113">
        <f t="shared" si="3"/>
        <v>93.33333333333333</v>
      </c>
    </row>
    <row r="18" spans="1:24" s="26" customFormat="1" ht="12.75">
      <c r="A18" s="31"/>
      <c r="B18" s="32" t="s">
        <v>40</v>
      </c>
      <c r="C18" s="33"/>
      <c r="D18" s="33"/>
      <c r="E18" s="33"/>
      <c r="F18" s="33"/>
      <c r="G18" s="33"/>
      <c r="H18" s="33"/>
      <c r="I18" s="28"/>
      <c r="J18" s="11">
        <v>10</v>
      </c>
      <c r="K18" s="28"/>
      <c r="L18" s="8"/>
      <c r="M18" s="8"/>
      <c r="N18" s="8"/>
      <c r="O18" s="28"/>
      <c r="P18" s="47">
        <v>10</v>
      </c>
      <c r="Q18" s="28"/>
      <c r="R18" s="111">
        <f t="shared" si="0"/>
        <v>10</v>
      </c>
      <c r="S18" s="46"/>
      <c r="T18" s="29">
        <f t="shared" si="1"/>
        <v>5</v>
      </c>
      <c r="U18" s="34"/>
      <c r="V18" s="26">
        <v>2</v>
      </c>
      <c r="W18" s="26">
        <f t="shared" si="2"/>
        <v>3.3333333333333335</v>
      </c>
      <c r="X18" s="113">
        <f t="shared" si="3"/>
        <v>96.66666666666667</v>
      </c>
    </row>
    <row r="19" spans="1:24" s="26" customFormat="1" ht="12.75">
      <c r="A19" s="31"/>
      <c r="B19" s="32" t="s">
        <v>156</v>
      </c>
      <c r="C19" s="33"/>
      <c r="D19" s="33"/>
      <c r="E19" s="33"/>
      <c r="F19" s="33"/>
      <c r="G19" s="33"/>
      <c r="H19" s="33"/>
      <c r="I19" s="28"/>
      <c r="J19" s="11">
        <v>8.5</v>
      </c>
      <c r="K19" s="28"/>
      <c r="L19" s="8"/>
      <c r="M19" s="8"/>
      <c r="N19" s="8"/>
      <c r="O19" s="28"/>
      <c r="P19" s="47">
        <v>9</v>
      </c>
      <c r="Q19" s="28"/>
      <c r="R19" s="111">
        <f t="shared" si="0"/>
        <v>8.75</v>
      </c>
      <c r="S19" s="46"/>
      <c r="T19" s="29">
        <f t="shared" si="1"/>
        <v>4.375</v>
      </c>
      <c r="U19" s="34"/>
      <c r="V19" s="26">
        <v>16</v>
      </c>
      <c r="W19" s="26">
        <f t="shared" si="2"/>
        <v>26.666666666666668</v>
      </c>
      <c r="X19" s="113">
        <f t="shared" si="3"/>
        <v>73.33333333333333</v>
      </c>
    </row>
    <row r="20" spans="1:24" s="26" customFormat="1" ht="12.75">
      <c r="A20" s="31"/>
      <c r="B20" s="32" t="s">
        <v>157</v>
      </c>
      <c r="C20" s="33"/>
      <c r="D20" s="33"/>
      <c r="E20" s="33"/>
      <c r="F20" s="33"/>
      <c r="G20" s="33"/>
      <c r="H20" s="33"/>
      <c r="I20" s="28"/>
      <c r="J20" s="11">
        <v>10</v>
      </c>
      <c r="K20" s="28"/>
      <c r="L20" s="8"/>
      <c r="M20" s="8"/>
      <c r="N20" s="8"/>
      <c r="O20" s="28"/>
      <c r="P20" s="47">
        <v>10</v>
      </c>
      <c r="Q20" s="28"/>
      <c r="R20" s="111">
        <f t="shared" si="0"/>
        <v>10</v>
      </c>
      <c r="S20" s="46"/>
      <c r="T20" s="29">
        <f t="shared" si="1"/>
        <v>5</v>
      </c>
      <c r="U20" s="34"/>
      <c r="V20" s="26">
        <v>8</v>
      </c>
      <c r="W20" s="26">
        <f t="shared" si="2"/>
        <v>13.333333333333334</v>
      </c>
      <c r="X20" s="113">
        <f t="shared" si="3"/>
        <v>86.66666666666667</v>
      </c>
    </row>
    <row r="21" spans="1:25" s="64" customFormat="1" ht="12.75">
      <c r="A21" s="56"/>
      <c r="B21" s="57" t="s">
        <v>158</v>
      </c>
      <c r="C21" s="58"/>
      <c r="D21" s="58"/>
      <c r="E21" s="58"/>
      <c r="F21" s="58"/>
      <c r="G21" s="58"/>
      <c r="H21" s="58"/>
      <c r="I21" s="60"/>
      <c r="J21" s="59">
        <v>0</v>
      </c>
      <c r="K21" s="60"/>
      <c r="L21" s="68"/>
      <c r="M21" s="68"/>
      <c r="N21" s="68"/>
      <c r="O21" s="60"/>
      <c r="P21" s="66">
        <v>0</v>
      </c>
      <c r="Q21" s="60"/>
      <c r="R21" s="60">
        <f t="shared" si="0"/>
        <v>0</v>
      </c>
      <c r="S21" s="67"/>
      <c r="T21" s="61">
        <f t="shared" si="1"/>
        <v>0</v>
      </c>
      <c r="U21" s="62"/>
      <c r="V21" s="64">
        <v>60</v>
      </c>
      <c r="W21" s="64">
        <f t="shared" si="2"/>
        <v>100</v>
      </c>
      <c r="X21" s="64">
        <f t="shared" si="3"/>
        <v>0</v>
      </c>
      <c r="Y21" s="64" t="s">
        <v>171</v>
      </c>
    </row>
    <row r="22" spans="1:24" s="26" customFormat="1" ht="12.75">
      <c r="A22" s="31"/>
      <c r="B22" s="32" t="s">
        <v>159</v>
      </c>
      <c r="C22" s="33"/>
      <c r="D22" s="33"/>
      <c r="E22" s="33"/>
      <c r="F22" s="33"/>
      <c r="G22" s="33"/>
      <c r="H22" s="33"/>
      <c r="I22" s="28"/>
      <c r="J22" s="11">
        <v>9.5</v>
      </c>
      <c r="K22" s="28"/>
      <c r="L22" s="8"/>
      <c r="M22" s="8"/>
      <c r="N22" s="8"/>
      <c r="O22" s="28"/>
      <c r="P22" s="47">
        <v>10</v>
      </c>
      <c r="Q22" s="28"/>
      <c r="R22" s="111">
        <f t="shared" si="0"/>
        <v>9.75</v>
      </c>
      <c r="S22" s="46"/>
      <c r="T22" s="29">
        <f t="shared" si="1"/>
        <v>4.875</v>
      </c>
      <c r="U22" s="34"/>
      <c r="V22" s="26">
        <v>18</v>
      </c>
      <c r="W22" s="26">
        <f t="shared" si="2"/>
        <v>30</v>
      </c>
      <c r="X22" s="113">
        <f t="shared" si="3"/>
        <v>70</v>
      </c>
    </row>
    <row r="23" spans="1:24" s="26" customFormat="1" ht="12.75">
      <c r="A23" s="31"/>
      <c r="B23" s="32" t="s">
        <v>119</v>
      </c>
      <c r="C23" s="33"/>
      <c r="D23" s="33"/>
      <c r="E23" s="33"/>
      <c r="F23" s="33"/>
      <c r="G23" s="33"/>
      <c r="H23" s="33"/>
      <c r="I23" s="28"/>
      <c r="J23" s="11">
        <v>7</v>
      </c>
      <c r="K23" s="28"/>
      <c r="L23" s="8"/>
      <c r="M23" s="8"/>
      <c r="N23" s="8"/>
      <c r="O23" s="28"/>
      <c r="P23" s="47">
        <v>10</v>
      </c>
      <c r="Q23" s="28"/>
      <c r="R23" s="111">
        <f t="shared" si="0"/>
        <v>8.5</v>
      </c>
      <c r="S23" s="46"/>
      <c r="T23" s="29">
        <f t="shared" si="1"/>
        <v>4.25</v>
      </c>
      <c r="U23" s="34"/>
      <c r="V23" s="26">
        <v>12</v>
      </c>
      <c r="W23" s="26">
        <f>(V23*100)/60</f>
        <v>20</v>
      </c>
      <c r="X23" s="113">
        <f>100-W23</f>
        <v>80</v>
      </c>
    </row>
    <row r="24" spans="1:24" s="26" customFormat="1" ht="12.75">
      <c r="A24" s="31"/>
      <c r="B24" s="32" t="s">
        <v>160</v>
      </c>
      <c r="C24" s="33"/>
      <c r="D24" s="33"/>
      <c r="E24" s="33"/>
      <c r="F24" s="33"/>
      <c r="G24" s="33"/>
      <c r="H24" s="33"/>
      <c r="I24" s="28"/>
      <c r="J24" s="11">
        <v>10</v>
      </c>
      <c r="K24" s="28"/>
      <c r="L24" s="8"/>
      <c r="M24" s="8"/>
      <c r="N24" s="8"/>
      <c r="O24" s="28"/>
      <c r="P24" s="47">
        <v>6</v>
      </c>
      <c r="Q24" s="28"/>
      <c r="R24" s="111">
        <f t="shared" si="0"/>
        <v>8</v>
      </c>
      <c r="S24" s="46"/>
      <c r="T24" s="29">
        <f t="shared" si="1"/>
        <v>4</v>
      </c>
      <c r="U24" s="34"/>
      <c r="V24" s="26">
        <v>16</v>
      </c>
      <c r="W24" s="26">
        <f t="shared" si="2"/>
        <v>26.666666666666668</v>
      </c>
      <c r="X24" s="113">
        <f t="shared" si="3"/>
        <v>73.33333333333333</v>
      </c>
    </row>
    <row r="25" spans="1:24" s="26" customFormat="1" ht="12.75">
      <c r="A25" s="31"/>
      <c r="B25" s="32" t="s">
        <v>161</v>
      </c>
      <c r="C25" s="33"/>
      <c r="D25" s="33"/>
      <c r="E25" s="33"/>
      <c r="F25" s="33"/>
      <c r="G25" s="33"/>
      <c r="H25" s="33"/>
      <c r="I25" s="28"/>
      <c r="J25" s="11">
        <v>10</v>
      </c>
      <c r="K25" s="28"/>
      <c r="L25" s="8"/>
      <c r="M25" s="8"/>
      <c r="N25" s="8"/>
      <c r="O25" s="28"/>
      <c r="P25" s="47">
        <v>10</v>
      </c>
      <c r="Q25" s="28"/>
      <c r="R25" s="111">
        <f t="shared" si="0"/>
        <v>10</v>
      </c>
      <c r="S25" s="46"/>
      <c r="T25" s="29">
        <f t="shared" si="1"/>
        <v>5</v>
      </c>
      <c r="U25" s="34"/>
      <c r="V25" s="26">
        <v>4</v>
      </c>
      <c r="W25" s="26">
        <f t="shared" si="2"/>
        <v>6.666666666666667</v>
      </c>
      <c r="X25" s="113">
        <f t="shared" si="3"/>
        <v>93.33333333333333</v>
      </c>
    </row>
    <row r="26" spans="1:24" s="26" customFormat="1" ht="12.75">
      <c r="A26" s="31"/>
      <c r="B26" s="32" t="s">
        <v>50</v>
      </c>
      <c r="C26" s="33"/>
      <c r="D26" s="33"/>
      <c r="E26" s="33"/>
      <c r="F26" s="33"/>
      <c r="G26" s="33"/>
      <c r="H26" s="33"/>
      <c r="I26" s="28"/>
      <c r="J26" s="11">
        <v>8.5</v>
      </c>
      <c r="K26" s="28"/>
      <c r="L26" s="8"/>
      <c r="M26" s="8"/>
      <c r="N26" s="8"/>
      <c r="O26" s="28"/>
      <c r="P26" s="47">
        <v>8.5</v>
      </c>
      <c r="Q26" s="28"/>
      <c r="R26" s="111">
        <f t="shared" si="0"/>
        <v>8.5</v>
      </c>
      <c r="S26" s="46"/>
      <c r="T26" s="29">
        <f t="shared" si="1"/>
        <v>4.25</v>
      </c>
      <c r="U26" s="34"/>
      <c r="V26" s="26">
        <v>8</v>
      </c>
      <c r="W26" s="26">
        <f t="shared" si="2"/>
        <v>13.333333333333334</v>
      </c>
      <c r="X26" s="113">
        <f t="shared" si="3"/>
        <v>86.66666666666667</v>
      </c>
    </row>
    <row r="27" spans="1:24" s="26" customFormat="1" ht="12.75">
      <c r="A27" s="31"/>
      <c r="B27" s="32" t="s">
        <v>162</v>
      </c>
      <c r="C27" s="33"/>
      <c r="D27" s="33"/>
      <c r="E27" s="33"/>
      <c r="F27" s="33"/>
      <c r="G27" s="33"/>
      <c r="H27" s="33"/>
      <c r="I27" s="28"/>
      <c r="J27" s="11">
        <v>6</v>
      </c>
      <c r="K27" s="28"/>
      <c r="L27" s="8"/>
      <c r="M27" s="8"/>
      <c r="N27" s="8"/>
      <c r="O27" s="28"/>
      <c r="P27" s="47">
        <v>7.5</v>
      </c>
      <c r="Q27" s="28"/>
      <c r="R27" s="111">
        <f t="shared" si="0"/>
        <v>6.75</v>
      </c>
      <c r="S27" s="46"/>
      <c r="T27" s="29">
        <f t="shared" si="1"/>
        <v>3.375</v>
      </c>
      <c r="U27" s="34"/>
      <c r="V27" s="26">
        <v>2</v>
      </c>
      <c r="W27" s="26">
        <f t="shared" si="2"/>
        <v>3.3333333333333335</v>
      </c>
      <c r="X27" s="113">
        <f t="shared" si="3"/>
        <v>96.66666666666667</v>
      </c>
    </row>
    <row r="28" spans="1:24" s="26" customFormat="1" ht="12.75">
      <c r="A28" s="31"/>
      <c r="B28" s="32" t="s">
        <v>93</v>
      </c>
      <c r="C28" s="33"/>
      <c r="D28" s="33"/>
      <c r="E28" s="33"/>
      <c r="F28" s="33"/>
      <c r="G28" s="33"/>
      <c r="H28" s="33"/>
      <c r="I28" s="28"/>
      <c r="J28" s="11">
        <v>8.5</v>
      </c>
      <c r="K28" s="28"/>
      <c r="L28" s="8"/>
      <c r="M28" s="8"/>
      <c r="N28" s="8"/>
      <c r="O28" s="28"/>
      <c r="P28" s="47">
        <v>10</v>
      </c>
      <c r="Q28" s="28"/>
      <c r="R28" s="111">
        <f t="shared" si="0"/>
        <v>9.25</v>
      </c>
      <c r="S28" s="46"/>
      <c r="T28" s="29">
        <f t="shared" si="1"/>
        <v>4.625</v>
      </c>
      <c r="U28" s="34"/>
      <c r="V28" s="26">
        <v>12</v>
      </c>
      <c r="W28" s="26">
        <f t="shared" si="2"/>
        <v>20</v>
      </c>
      <c r="X28" s="113">
        <f t="shared" si="3"/>
        <v>80</v>
      </c>
    </row>
    <row r="29" spans="1:24" s="26" customFormat="1" ht="12.75">
      <c r="A29" s="31"/>
      <c r="B29" s="32" t="s">
        <v>163</v>
      </c>
      <c r="C29" s="33"/>
      <c r="D29" s="33"/>
      <c r="E29" s="33"/>
      <c r="F29" s="33"/>
      <c r="G29" s="33"/>
      <c r="H29" s="33"/>
      <c r="I29" s="28"/>
      <c r="J29" s="11">
        <v>10</v>
      </c>
      <c r="K29" s="28"/>
      <c r="L29" s="33"/>
      <c r="M29" s="33"/>
      <c r="N29" s="33"/>
      <c r="O29" s="28"/>
      <c r="P29" s="47">
        <v>7.5</v>
      </c>
      <c r="Q29" s="28"/>
      <c r="R29" s="111">
        <f t="shared" si="0"/>
        <v>8.75</v>
      </c>
      <c r="S29" s="46"/>
      <c r="T29" s="29">
        <f>(R29+S29)/2</f>
        <v>4.375</v>
      </c>
      <c r="U29" s="34"/>
      <c r="V29" s="26">
        <v>16</v>
      </c>
      <c r="W29" s="26">
        <f t="shared" si="2"/>
        <v>26.666666666666668</v>
      </c>
      <c r="X29" s="113">
        <f t="shared" si="3"/>
        <v>73.33333333333333</v>
      </c>
    </row>
    <row r="30" spans="1:24" s="26" customFormat="1" ht="12.75">
      <c r="A30" s="31"/>
      <c r="B30" s="32" t="s">
        <v>95</v>
      </c>
      <c r="C30" s="33"/>
      <c r="D30" s="33"/>
      <c r="E30" s="33"/>
      <c r="F30" s="33"/>
      <c r="G30" s="33"/>
      <c r="H30" s="33"/>
      <c r="I30" s="28"/>
      <c r="J30" s="11">
        <v>10</v>
      </c>
      <c r="K30" s="28"/>
      <c r="L30" s="33"/>
      <c r="M30" s="33"/>
      <c r="N30" s="33"/>
      <c r="O30" s="28"/>
      <c r="P30" s="47">
        <v>10</v>
      </c>
      <c r="Q30" s="28"/>
      <c r="R30" s="111">
        <f>(J30+P30)/2</f>
        <v>10</v>
      </c>
      <c r="S30" s="46"/>
      <c r="T30" s="29">
        <f t="shared" si="1"/>
        <v>5</v>
      </c>
      <c r="U30" s="34"/>
      <c r="V30" s="26">
        <v>2</v>
      </c>
      <c r="W30" s="26">
        <f t="shared" si="2"/>
        <v>3.3333333333333335</v>
      </c>
      <c r="X30" s="113">
        <f t="shared" si="3"/>
        <v>96.66666666666667</v>
      </c>
    </row>
    <row r="31" spans="1:24" s="26" customFormat="1" ht="12.75">
      <c r="A31" s="31"/>
      <c r="B31" s="32" t="s">
        <v>96</v>
      </c>
      <c r="C31" s="33"/>
      <c r="D31" s="33"/>
      <c r="E31" s="33"/>
      <c r="F31" s="33"/>
      <c r="G31" s="33"/>
      <c r="H31" s="33"/>
      <c r="I31" s="28"/>
      <c r="J31" s="11">
        <v>10</v>
      </c>
      <c r="K31" s="28"/>
      <c r="L31" s="33"/>
      <c r="M31" s="33"/>
      <c r="N31" s="33"/>
      <c r="O31" s="28"/>
      <c r="P31" s="87">
        <v>10</v>
      </c>
      <c r="Q31" s="28"/>
      <c r="R31" s="111">
        <f t="shared" si="0"/>
        <v>10</v>
      </c>
      <c r="S31" s="46"/>
      <c r="T31" s="29">
        <f t="shared" si="1"/>
        <v>5</v>
      </c>
      <c r="U31" s="34"/>
      <c r="V31" s="26">
        <v>16</v>
      </c>
      <c r="W31" s="26">
        <f t="shared" si="2"/>
        <v>26.666666666666668</v>
      </c>
      <c r="X31" s="113">
        <f t="shared" si="3"/>
        <v>73.33333333333333</v>
      </c>
    </row>
    <row r="32" spans="1:24" s="26" customFormat="1" ht="12.75">
      <c r="A32" s="31"/>
      <c r="B32" s="32" t="s">
        <v>164</v>
      </c>
      <c r="C32" s="33"/>
      <c r="D32" s="33"/>
      <c r="E32" s="33"/>
      <c r="F32" s="33"/>
      <c r="G32" s="33"/>
      <c r="H32" s="33"/>
      <c r="I32" s="28"/>
      <c r="J32" s="11">
        <v>10</v>
      </c>
      <c r="K32" s="28"/>
      <c r="L32" s="33"/>
      <c r="M32" s="33"/>
      <c r="N32" s="33"/>
      <c r="O32" s="28"/>
      <c r="P32" s="87">
        <v>10</v>
      </c>
      <c r="Q32" s="28"/>
      <c r="R32" s="111">
        <f t="shared" si="0"/>
        <v>10</v>
      </c>
      <c r="S32" s="46"/>
      <c r="T32" s="29">
        <f t="shared" si="1"/>
        <v>5</v>
      </c>
      <c r="U32" s="34"/>
      <c r="V32" s="26">
        <v>18</v>
      </c>
      <c r="W32" s="26">
        <f t="shared" si="2"/>
        <v>30</v>
      </c>
      <c r="X32" s="113">
        <f t="shared" si="3"/>
        <v>70</v>
      </c>
    </row>
    <row r="33" spans="1:24" s="26" customFormat="1" ht="12.75">
      <c r="A33" s="31"/>
      <c r="B33" s="32" t="s">
        <v>165</v>
      </c>
      <c r="C33" s="33"/>
      <c r="D33" s="33"/>
      <c r="E33" s="33"/>
      <c r="F33" s="33"/>
      <c r="G33" s="33"/>
      <c r="H33" s="33"/>
      <c r="I33" s="28"/>
      <c r="J33" s="11">
        <v>8.5</v>
      </c>
      <c r="K33" s="28"/>
      <c r="L33" s="33"/>
      <c r="M33" s="33"/>
      <c r="N33" s="33"/>
      <c r="O33" s="28"/>
      <c r="P33" s="47">
        <v>10</v>
      </c>
      <c r="Q33" s="28"/>
      <c r="R33" s="111">
        <f t="shared" si="0"/>
        <v>9.25</v>
      </c>
      <c r="S33" s="46"/>
      <c r="T33" s="29">
        <f t="shared" si="1"/>
        <v>4.625</v>
      </c>
      <c r="U33" s="34"/>
      <c r="V33" s="26">
        <v>18</v>
      </c>
      <c r="W33" s="26">
        <f t="shared" si="2"/>
        <v>30</v>
      </c>
      <c r="X33" s="113">
        <f t="shared" si="3"/>
        <v>70</v>
      </c>
    </row>
    <row r="34" spans="1:24" s="26" customFormat="1" ht="12.75">
      <c r="A34" s="31"/>
      <c r="B34" s="32" t="s">
        <v>166</v>
      </c>
      <c r="C34" s="33"/>
      <c r="D34" s="33"/>
      <c r="E34" s="33"/>
      <c r="F34" s="33"/>
      <c r="G34" s="33"/>
      <c r="H34" s="33"/>
      <c r="I34" s="28"/>
      <c r="J34" s="11">
        <v>7.5</v>
      </c>
      <c r="K34" s="28"/>
      <c r="L34" s="33"/>
      <c r="M34" s="33"/>
      <c r="N34" s="33"/>
      <c r="O34" s="28"/>
      <c r="P34" s="47">
        <v>9</v>
      </c>
      <c r="Q34" s="28"/>
      <c r="R34" s="111">
        <f t="shared" si="0"/>
        <v>8.25</v>
      </c>
      <c r="S34" s="46"/>
      <c r="T34" s="29">
        <f t="shared" si="1"/>
        <v>4.125</v>
      </c>
      <c r="U34" s="34"/>
      <c r="V34" s="26">
        <v>8</v>
      </c>
      <c r="W34" s="26">
        <f t="shared" si="2"/>
        <v>13.333333333333334</v>
      </c>
      <c r="X34" s="113">
        <f t="shared" si="3"/>
        <v>86.66666666666667</v>
      </c>
    </row>
    <row r="35" spans="1:24" s="26" customFormat="1" ht="12.75">
      <c r="A35" s="31"/>
      <c r="B35" s="32" t="s">
        <v>144</v>
      </c>
      <c r="C35" s="33"/>
      <c r="D35" s="33"/>
      <c r="E35" s="33"/>
      <c r="F35" s="33"/>
      <c r="G35" s="33"/>
      <c r="H35" s="33"/>
      <c r="I35" s="28"/>
      <c r="J35" s="11">
        <v>10</v>
      </c>
      <c r="K35" s="28"/>
      <c r="L35" s="33"/>
      <c r="M35" s="33"/>
      <c r="N35" s="33"/>
      <c r="O35" s="28"/>
      <c r="P35" s="47">
        <v>10</v>
      </c>
      <c r="Q35" s="28"/>
      <c r="R35" s="111">
        <f t="shared" si="0"/>
        <v>10</v>
      </c>
      <c r="S35" s="46"/>
      <c r="T35" s="29">
        <f t="shared" si="1"/>
        <v>5</v>
      </c>
      <c r="U35" s="34"/>
      <c r="V35" s="26">
        <v>2</v>
      </c>
      <c r="W35" s="26">
        <f>(V35*100)/60</f>
        <v>3.3333333333333335</v>
      </c>
      <c r="X35" s="113">
        <f t="shared" si="3"/>
        <v>96.66666666666667</v>
      </c>
    </row>
    <row r="36" spans="1:24" s="26" customFormat="1" ht="12.75">
      <c r="A36" s="31"/>
      <c r="B36" s="32" t="s">
        <v>167</v>
      </c>
      <c r="C36" s="33"/>
      <c r="D36" s="33"/>
      <c r="E36" s="33"/>
      <c r="F36" s="33"/>
      <c r="G36" s="33"/>
      <c r="H36" s="33"/>
      <c r="I36" s="28"/>
      <c r="J36" s="11">
        <v>10</v>
      </c>
      <c r="K36" s="28"/>
      <c r="L36" s="33"/>
      <c r="M36" s="33"/>
      <c r="N36" s="33"/>
      <c r="O36" s="28"/>
      <c r="P36" s="47">
        <v>8.5</v>
      </c>
      <c r="Q36" s="28"/>
      <c r="R36" s="111">
        <f t="shared" si="0"/>
        <v>9.25</v>
      </c>
      <c r="S36" s="46"/>
      <c r="T36" s="29">
        <f t="shared" si="1"/>
        <v>4.625</v>
      </c>
      <c r="U36" s="34"/>
      <c r="V36" s="26">
        <v>6</v>
      </c>
      <c r="W36" s="26">
        <f t="shared" si="2"/>
        <v>10</v>
      </c>
      <c r="X36" s="113">
        <f t="shared" si="3"/>
        <v>90</v>
      </c>
    </row>
    <row r="37" spans="1:24" s="26" customFormat="1" ht="12.75">
      <c r="A37" s="31"/>
      <c r="B37" s="32" t="s">
        <v>168</v>
      </c>
      <c r="C37" s="33"/>
      <c r="D37" s="33"/>
      <c r="E37" s="33"/>
      <c r="F37" s="33"/>
      <c r="G37" s="33"/>
      <c r="H37" s="33"/>
      <c r="I37" s="28"/>
      <c r="J37" s="11">
        <v>10</v>
      </c>
      <c r="K37" s="28"/>
      <c r="L37" s="33"/>
      <c r="M37" s="33"/>
      <c r="N37" s="33"/>
      <c r="O37" s="28"/>
      <c r="P37" s="47">
        <v>6</v>
      </c>
      <c r="Q37" s="28"/>
      <c r="R37" s="111">
        <f t="shared" si="0"/>
        <v>8</v>
      </c>
      <c r="S37" s="46"/>
      <c r="T37" s="29">
        <f t="shared" si="1"/>
        <v>4</v>
      </c>
      <c r="U37" s="34"/>
      <c r="V37" s="26">
        <v>8</v>
      </c>
      <c r="W37" s="26">
        <f t="shared" si="2"/>
        <v>13.333333333333334</v>
      </c>
      <c r="X37" s="113">
        <f t="shared" si="3"/>
        <v>86.66666666666667</v>
      </c>
    </row>
    <row r="38" spans="1:24" s="26" customFormat="1" ht="12.75">
      <c r="A38" s="31"/>
      <c r="B38" s="32" t="s">
        <v>169</v>
      </c>
      <c r="C38" s="33"/>
      <c r="D38" s="33"/>
      <c r="E38" s="33"/>
      <c r="F38" s="33"/>
      <c r="G38" s="33"/>
      <c r="H38" s="33"/>
      <c r="I38" s="28"/>
      <c r="J38" s="11">
        <v>10</v>
      </c>
      <c r="K38" s="28"/>
      <c r="L38" s="33"/>
      <c r="M38" s="33"/>
      <c r="N38" s="33"/>
      <c r="O38" s="28"/>
      <c r="P38" s="47">
        <v>10</v>
      </c>
      <c r="Q38" s="28"/>
      <c r="R38" s="111">
        <f t="shared" si="0"/>
        <v>10</v>
      </c>
      <c r="S38" s="46"/>
      <c r="T38" s="29">
        <f t="shared" si="1"/>
        <v>5</v>
      </c>
      <c r="U38" s="34"/>
      <c r="V38" s="26">
        <v>14</v>
      </c>
      <c r="W38" s="26">
        <f t="shared" si="2"/>
        <v>23.333333333333332</v>
      </c>
      <c r="X38" s="113">
        <f t="shared" si="3"/>
        <v>76.66666666666667</v>
      </c>
    </row>
    <row r="39" spans="1:24" s="26" customFormat="1" ht="12.75">
      <c r="A39" s="31"/>
      <c r="B39" s="32" t="s">
        <v>59</v>
      </c>
      <c r="C39" s="33"/>
      <c r="D39" s="33"/>
      <c r="E39" s="33"/>
      <c r="F39" s="33"/>
      <c r="G39" s="33"/>
      <c r="H39" s="33"/>
      <c r="I39" s="28"/>
      <c r="J39" s="11">
        <v>10</v>
      </c>
      <c r="K39" s="28"/>
      <c r="L39" s="33"/>
      <c r="M39" s="33"/>
      <c r="N39" s="33"/>
      <c r="O39" s="28"/>
      <c r="P39" s="47">
        <v>10</v>
      </c>
      <c r="Q39" s="28"/>
      <c r="R39" s="111">
        <f t="shared" si="0"/>
        <v>10</v>
      </c>
      <c r="S39" s="46"/>
      <c r="T39" s="29">
        <f t="shared" si="1"/>
        <v>5</v>
      </c>
      <c r="U39" s="34"/>
      <c r="V39" s="26">
        <v>14</v>
      </c>
      <c r="W39" s="26">
        <f t="shared" si="2"/>
        <v>23.333333333333332</v>
      </c>
      <c r="X39" s="113">
        <f t="shared" si="3"/>
        <v>76.66666666666667</v>
      </c>
    </row>
    <row r="40" spans="1:24" s="26" customFormat="1" ht="12.75">
      <c r="A40" s="31"/>
      <c r="B40" s="32" t="s">
        <v>170</v>
      </c>
      <c r="C40" s="33"/>
      <c r="D40" s="33"/>
      <c r="E40" s="33"/>
      <c r="F40" s="33"/>
      <c r="G40" s="33"/>
      <c r="H40" s="33"/>
      <c r="I40" s="28"/>
      <c r="J40" s="11">
        <v>10</v>
      </c>
      <c r="K40" s="28"/>
      <c r="L40" s="33"/>
      <c r="M40" s="33"/>
      <c r="N40" s="33"/>
      <c r="O40" s="28"/>
      <c r="P40" s="47">
        <v>10</v>
      </c>
      <c r="Q40" s="28"/>
      <c r="R40" s="111">
        <f t="shared" si="0"/>
        <v>10</v>
      </c>
      <c r="S40" s="46"/>
      <c r="T40" s="29">
        <f t="shared" si="1"/>
        <v>5</v>
      </c>
      <c r="U40" s="34"/>
      <c r="V40" s="26">
        <v>14</v>
      </c>
      <c r="W40" s="26">
        <f t="shared" si="2"/>
        <v>23.333333333333332</v>
      </c>
      <c r="X40" s="113">
        <f t="shared" si="3"/>
        <v>76.66666666666667</v>
      </c>
    </row>
    <row r="41" spans="1:24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/>
      <c r="L41" s="33"/>
      <c r="M41" s="33"/>
      <c r="N41" s="33"/>
      <c r="O41" s="28"/>
      <c r="P41" s="47"/>
      <c r="Q41" s="28"/>
      <c r="R41" s="28">
        <f t="shared" si="0"/>
        <v>0</v>
      </c>
      <c r="S41" s="46"/>
      <c r="T41" s="29">
        <f t="shared" si="1"/>
        <v>0</v>
      </c>
      <c r="U41" s="34"/>
      <c r="W41" s="26">
        <f t="shared" si="2"/>
        <v>0</v>
      </c>
      <c r="X41" s="26">
        <f>100-W41</f>
        <v>100</v>
      </c>
    </row>
    <row r="42" spans="1:24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/>
      <c r="L42" s="33"/>
      <c r="M42" s="33"/>
      <c r="N42" s="33"/>
      <c r="O42" s="28"/>
      <c r="P42" s="47"/>
      <c r="Q42" s="28"/>
      <c r="R42" s="28">
        <f t="shared" si="0"/>
        <v>0</v>
      </c>
      <c r="S42" s="46"/>
      <c r="T42" s="29">
        <f t="shared" si="1"/>
        <v>0</v>
      </c>
      <c r="U42" s="34"/>
      <c r="W42" s="26">
        <f t="shared" si="2"/>
        <v>0</v>
      </c>
      <c r="X42" s="26">
        <f t="shared" si="3"/>
        <v>100</v>
      </c>
    </row>
    <row r="43" spans="1:24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/>
      <c r="L43" s="33"/>
      <c r="M43" s="33"/>
      <c r="N43" s="33"/>
      <c r="O43" s="28"/>
      <c r="P43" s="47"/>
      <c r="Q43" s="28"/>
      <c r="R43" s="28">
        <f t="shared" si="0"/>
        <v>0</v>
      </c>
      <c r="S43" s="46"/>
      <c r="T43" s="29">
        <f t="shared" si="1"/>
        <v>0</v>
      </c>
      <c r="U43" s="34"/>
      <c r="W43" s="26">
        <f t="shared" si="2"/>
        <v>0</v>
      </c>
      <c r="X43" s="26">
        <f t="shared" si="3"/>
        <v>100</v>
      </c>
    </row>
    <row r="44" spans="1:24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/>
      <c r="L44" s="33"/>
      <c r="M44" s="33"/>
      <c r="N44" s="33"/>
      <c r="O44" s="28"/>
      <c r="P44" s="47"/>
      <c r="Q44" s="28"/>
      <c r="R44" s="28">
        <f t="shared" si="0"/>
        <v>0</v>
      </c>
      <c r="S44" s="46"/>
      <c r="T44" s="29">
        <f t="shared" si="1"/>
        <v>0</v>
      </c>
      <c r="U44" s="34"/>
      <c r="W44" s="26">
        <f t="shared" si="2"/>
        <v>0</v>
      </c>
      <c r="X44" s="26">
        <f t="shared" si="3"/>
        <v>100</v>
      </c>
    </row>
    <row r="45" spans="1:24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28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26">
        <f t="shared" si="3"/>
        <v>100</v>
      </c>
    </row>
    <row r="46" spans="1:24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28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26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28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26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28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26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28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26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28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26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28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26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28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26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28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26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28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26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28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26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28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26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28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26">
        <f t="shared" si="3"/>
        <v>100</v>
      </c>
    </row>
    <row r="58" spans="1:24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28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26">
        <f t="shared" si="3"/>
        <v>100</v>
      </c>
    </row>
    <row r="59" spans="1:24" s="26" customFormat="1" ht="12.75" hidden="1">
      <c r="A59" s="31"/>
      <c r="B59" s="32"/>
      <c r="C59" s="33"/>
      <c r="D59" s="33"/>
      <c r="E59" s="33"/>
      <c r="F59" s="33"/>
      <c r="G59" s="33"/>
      <c r="H59" s="33"/>
      <c r="I59" s="28"/>
      <c r="J59" s="11"/>
      <c r="K59" s="28"/>
      <c r="L59" s="33"/>
      <c r="M59" s="33"/>
      <c r="N59" s="33"/>
      <c r="O59" s="28"/>
      <c r="P59" s="47"/>
      <c r="Q59" s="28"/>
      <c r="R59" s="28">
        <f t="shared" si="0"/>
        <v>0</v>
      </c>
      <c r="S59" s="46"/>
      <c r="T59" s="29">
        <f t="shared" si="1"/>
        <v>0</v>
      </c>
      <c r="U59" s="34"/>
      <c r="W59" s="26">
        <f t="shared" si="2"/>
        <v>0</v>
      </c>
      <c r="X59" s="26">
        <f t="shared" si="3"/>
        <v>100</v>
      </c>
    </row>
    <row r="60" spans="1:24" s="26" customFormat="1" ht="12.75" hidden="1">
      <c r="A60" s="106"/>
      <c r="B60" s="105"/>
      <c r="C60" s="33"/>
      <c r="D60" s="33"/>
      <c r="E60" s="33"/>
      <c r="F60" s="33"/>
      <c r="G60" s="33"/>
      <c r="H60" s="33"/>
      <c r="I60" s="28"/>
      <c r="J60" s="11"/>
      <c r="K60" s="28"/>
      <c r="L60" s="33"/>
      <c r="M60" s="33"/>
      <c r="N60" s="33"/>
      <c r="O60" s="28"/>
      <c r="P60" s="47"/>
      <c r="Q60" s="28"/>
      <c r="R60" s="28">
        <f t="shared" si="0"/>
        <v>0</v>
      </c>
      <c r="S60" s="46"/>
      <c r="T60" s="29">
        <f t="shared" si="1"/>
        <v>0</v>
      </c>
      <c r="U60" s="34"/>
      <c r="W60" s="26">
        <f t="shared" si="2"/>
        <v>0</v>
      </c>
      <c r="X60" s="26">
        <f t="shared" si="3"/>
        <v>100</v>
      </c>
    </row>
    <row r="61" spans="1:24" s="26" customFormat="1" ht="12.75" hidden="1">
      <c r="A61" s="31"/>
      <c r="B61" s="32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107"/>
      <c r="Q61" s="29"/>
      <c r="R61" s="28">
        <f t="shared" si="0"/>
        <v>0</v>
      </c>
      <c r="S61" s="46"/>
      <c r="T61" s="29">
        <f t="shared" si="1"/>
        <v>0</v>
      </c>
      <c r="U61" s="108"/>
      <c r="W61" s="26">
        <f t="shared" si="2"/>
        <v>0</v>
      </c>
      <c r="X61" s="26">
        <f t="shared" si="3"/>
        <v>100</v>
      </c>
    </row>
    <row r="62" spans="1:24" s="35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107"/>
      <c r="Q62" s="29"/>
      <c r="R62" s="28">
        <f t="shared" si="0"/>
        <v>0</v>
      </c>
      <c r="S62" s="46"/>
      <c r="T62" s="29">
        <f t="shared" si="1"/>
        <v>0</v>
      </c>
      <c r="U62" s="49"/>
      <c r="W62" s="26">
        <f t="shared" si="2"/>
        <v>0</v>
      </c>
      <c r="X62" s="26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aca="true" t="shared" si="4" ref="Q63:Q81">(O63*0.2)+(P63*0.8)</f>
        <v>0</v>
      </c>
      <c r="R63" s="28">
        <f t="shared" si="0"/>
        <v>0</v>
      </c>
      <c r="S63" s="46"/>
      <c r="T63" s="29">
        <f t="shared" si="1"/>
        <v>0</v>
      </c>
      <c r="U63" s="33"/>
      <c r="W63" s="26">
        <f t="shared" si="2"/>
        <v>0</v>
      </c>
      <c r="X63" s="26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28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26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28">
        <f t="shared" si="0"/>
        <v>0</v>
      </c>
      <c r="S65" s="46"/>
      <c r="T65" s="29">
        <f t="shared" si="1"/>
        <v>0</v>
      </c>
      <c r="U65" s="34"/>
      <c r="W65" s="26">
        <f t="shared" si="2"/>
        <v>0</v>
      </c>
      <c r="X65" s="26">
        <f t="shared" si="3"/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28">
        <f t="shared" si="0"/>
        <v>0</v>
      </c>
      <c r="S66" s="46"/>
      <c r="T66" s="29">
        <f t="shared" si="1"/>
        <v>0</v>
      </c>
      <c r="U66" s="34"/>
      <c r="W66" s="26">
        <f t="shared" si="2"/>
        <v>0</v>
      </c>
      <c r="X66" s="26">
        <f t="shared" si="3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28">
        <f aca="true" t="shared" si="5" ref="R67:R130">(J67+P67)/2</f>
        <v>0</v>
      </c>
      <c r="S67" s="46"/>
      <c r="T67" s="29">
        <f aca="true" t="shared" si="6" ref="T67:T130">(R67+S67)/2</f>
        <v>0</v>
      </c>
      <c r="U67" s="34"/>
      <c r="W67" s="26">
        <f aca="true" t="shared" si="7" ref="W67:W130">(V67*100)/60</f>
        <v>0</v>
      </c>
      <c r="X67" s="26">
        <f aca="true" t="shared" si="8" ref="X67:X130">100-W67</f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28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26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28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26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28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26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28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26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28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26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28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26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28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26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28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26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28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26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28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26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28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26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28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26">
        <f t="shared" si="8"/>
        <v>100</v>
      </c>
    </row>
    <row r="80" spans="1:24" s="26" customFormat="1" ht="12.75" hidden="1">
      <c r="A80" s="31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29"/>
      <c r="P80" s="46"/>
      <c r="Q80" s="29">
        <f t="shared" si="4"/>
        <v>0</v>
      </c>
      <c r="R80" s="28">
        <f t="shared" si="5"/>
        <v>0</v>
      </c>
      <c r="S80" s="46"/>
      <c r="T80" s="29">
        <f t="shared" si="6"/>
        <v>0</v>
      </c>
      <c r="U80" s="34"/>
      <c r="W80" s="26">
        <f t="shared" si="7"/>
        <v>0</v>
      </c>
      <c r="X80" s="26">
        <f t="shared" si="8"/>
        <v>100</v>
      </c>
    </row>
    <row r="81" spans="1:24" s="26" customFormat="1" ht="12.75" hidden="1">
      <c r="A81" s="31"/>
      <c r="B81" s="46"/>
      <c r="C81" s="34"/>
      <c r="D81" s="34"/>
      <c r="E81" s="34"/>
      <c r="F81" s="34"/>
      <c r="G81" s="34"/>
      <c r="H81" s="34"/>
      <c r="I81" s="29"/>
      <c r="J81" s="46"/>
      <c r="K81" s="29"/>
      <c r="L81" s="34"/>
      <c r="M81" s="34"/>
      <c r="N81" s="34"/>
      <c r="O81" s="29"/>
      <c r="P81" s="46"/>
      <c r="Q81" s="29">
        <f t="shared" si="4"/>
        <v>0</v>
      </c>
      <c r="R81" s="28">
        <f t="shared" si="5"/>
        <v>0</v>
      </c>
      <c r="S81" s="46"/>
      <c r="T81" s="29">
        <f t="shared" si="6"/>
        <v>0</v>
      </c>
      <c r="U81" s="34"/>
      <c r="W81" s="26">
        <f t="shared" si="7"/>
        <v>0</v>
      </c>
      <c r="X81" s="26">
        <f t="shared" si="8"/>
        <v>100</v>
      </c>
    </row>
    <row r="82" spans="1:24" s="26" customFormat="1" ht="12.75" hidden="1">
      <c r="A82" s="46"/>
      <c r="B82" s="46"/>
      <c r="C82" s="34"/>
      <c r="D82" s="34"/>
      <c r="E82" s="34"/>
      <c r="F82" s="34"/>
      <c r="G82" s="34"/>
      <c r="H82" s="34"/>
      <c r="I82" s="29"/>
      <c r="J82" s="46"/>
      <c r="K82" s="29"/>
      <c r="L82" s="34"/>
      <c r="M82" s="34"/>
      <c r="N82" s="34"/>
      <c r="O82" s="46"/>
      <c r="P82" s="46"/>
      <c r="Q82" s="46"/>
      <c r="R82" s="28">
        <f t="shared" si="5"/>
        <v>0</v>
      </c>
      <c r="S82" s="46"/>
      <c r="T82" s="29">
        <f t="shared" si="6"/>
        <v>0</v>
      </c>
      <c r="W82" s="26">
        <f t="shared" si="7"/>
        <v>0</v>
      </c>
      <c r="X82" s="26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28">
        <f t="shared" si="5"/>
        <v>0</v>
      </c>
      <c r="S83" s="46"/>
      <c r="T83" s="29">
        <f t="shared" si="6"/>
        <v>0</v>
      </c>
      <c r="W83" s="26">
        <f t="shared" si="7"/>
        <v>0</v>
      </c>
      <c r="X83" s="26">
        <f t="shared" si="8"/>
        <v>100</v>
      </c>
    </row>
    <row r="84" spans="1:24" s="26" customFormat="1" ht="12.75" hidden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46"/>
      <c r="M84" s="46"/>
      <c r="N84" s="46"/>
      <c r="O84" s="46"/>
      <c r="P84" s="46"/>
      <c r="Q84" s="46"/>
      <c r="R84" s="28">
        <f t="shared" si="5"/>
        <v>0</v>
      </c>
      <c r="S84" s="46"/>
      <c r="T84" s="29">
        <f t="shared" si="6"/>
        <v>0</v>
      </c>
      <c r="W84" s="26">
        <f t="shared" si="7"/>
        <v>0</v>
      </c>
      <c r="X84" s="26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28">
        <f t="shared" si="5"/>
        <v>0</v>
      </c>
      <c r="S85" s="46"/>
      <c r="T85" s="29">
        <f t="shared" si="6"/>
        <v>0</v>
      </c>
      <c r="W85" s="26">
        <f t="shared" si="7"/>
        <v>0</v>
      </c>
      <c r="X85" s="26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28">
        <f t="shared" si="5"/>
        <v>0</v>
      </c>
      <c r="S86" s="46"/>
      <c r="T86" s="29">
        <f t="shared" si="6"/>
        <v>0</v>
      </c>
      <c r="W86" s="26">
        <f t="shared" si="7"/>
        <v>0</v>
      </c>
      <c r="X86" s="26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28">
        <f t="shared" si="5"/>
        <v>0</v>
      </c>
      <c r="S87" s="46"/>
      <c r="T87" s="29">
        <f t="shared" si="6"/>
        <v>0</v>
      </c>
      <c r="W87" s="26">
        <f t="shared" si="7"/>
        <v>0</v>
      </c>
      <c r="X87" s="26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28">
        <f t="shared" si="5"/>
        <v>0</v>
      </c>
      <c r="S88" s="46"/>
      <c r="T88" s="29">
        <f t="shared" si="6"/>
        <v>0</v>
      </c>
      <c r="W88" s="26">
        <f t="shared" si="7"/>
        <v>0</v>
      </c>
      <c r="X88" s="26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28">
        <f t="shared" si="5"/>
        <v>0</v>
      </c>
      <c r="S89" s="46"/>
      <c r="T89" s="29">
        <f t="shared" si="6"/>
        <v>0</v>
      </c>
      <c r="W89" s="26">
        <f t="shared" si="7"/>
        <v>0</v>
      </c>
      <c r="X89" s="26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28">
        <f t="shared" si="5"/>
        <v>0</v>
      </c>
      <c r="S90" s="46"/>
      <c r="T90" s="29">
        <f t="shared" si="6"/>
        <v>0</v>
      </c>
      <c r="W90" s="26">
        <f t="shared" si="7"/>
        <v>0</v>
      </c>
      <c r="X90" s="26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28">
        <f t="shared" si="5"/>
        <v>0</v>
      </c>
      <c r="S91" s="46"/>
      <c r="T91" s="29">
        <f t="shared" si="6"/>
        <v>0</v>
      </c>
      <c r="W91" s="26">
        <f t="shared" si="7"/>
        <v>0</v>
      </c>
      <c r="X91" s="26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28">
        <f t="shared" si="5"/>
        <v>0</v>
      </c>
      <c r="S92" s="46"/>
      <c r="T92" s="29">
        <f t="shared" si="6"/>
        <v>0</v>
      </c>
      <c r="W92" s="26">
        <f t="shared" si="7"/>
        <v>0</v>
      </c>
      <c r="X92" s="26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28">
        <f t="shared" si="5"/>
        <v>0</v>
      </c>
      <c r="S93" s="46"/>
      <c r="T93" s="29">
        <f t="shared" si="6"/>
        <v>0</v>
      </c>
      <c r="W93" s="26">
        <f t="shared" si="7"/>
        <v>0</v>
      </c>
      <c r="X93" s="26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28">
        <f t="shared" si="5"/>
        <v>0</v>
      </c>
      <c r="S94" s="46"/>
      <c r="T94" s="29">
        <f t="shared" si="6"/>
        <v>0</v>
      </c>
      <c r="W94" s="26">
        <f t="shared" si="7"/>
        <v>0</v>
      </c>
      <c r="X94" s="26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28">
        <f t="shared" si="5"/>
        <v>0</v>
      </c>
      <c r="S95" s="46"/>
      <c r="T95" s="29">
        <f t="shared" si="6"/>
        <v>0</v>
      </c>
      <c r="W95" s="26">
        <f t="shared" si="7"/>
        <v>0</v>
      </c>
      <c r="X95" s="26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28">
        <f t="shared" si="5"/>
        <v>0</v>
      </c>
      <c r="S96" s="46"/>
      <c r="T96" s="29">
        <f t="shared" si="6"/>
        <v>0</v>
      </c>
      <c r="W96" s="26">
        <f t="shared" si="7"/>
        <v>0</v>
      </c>
      <c r="X96" s="26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28">
        <f t="shared" si="5"/>
        <v>0</v>
      </c>
      <c r="S97" s="46"/>
      <c r="T97" s="29">
        <f t="shared" si="6"/>
        <v>0</v>
      </c>
      <c r="W97" s="26">
        <f t="shared" si="7"/>
        <v>0</v>
      </c>
      <c r="X97" s="26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28">
        <f t="shared" si="5"/>
        <v>0</v>
      </c>
      <c r="S98" s="46"/>
      <c r="T98" s="29">
        <f t="shared" si="6"/>
        <v>0</v>
      </c>
      <c r="W98" s="26">
        <f t="shared" si="7"/>
        <v>0</v>
      </c>
      <c r="X98" s="26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28">
        <f t="shared" si="5"/>
        <v>0</v>
      </c>
      <c r="S99" s="46"/>
      <c r="T99" s="29">
        <f t="shared" si="6"/>
        <v>0</v>
      </c>
      <c r="W99" s="26">
        <f t="shared" si="7"/>
        <v>0</v>
      </c>
      <c r="X99" s="26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28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26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28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26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28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26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28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26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28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26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28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26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28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26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28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26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28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26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28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26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28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26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28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26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28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26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28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26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28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26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28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26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28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26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28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26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28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26">
        <f t="shared" si="8"/>
        <v>100</v>
      </c>
    </row>
    <row r="119" spans="1:24" s="26" customFormat="1" ht="12.75" hidden="1">
      <c r="A119" s="46"/>
      <c r="B119" s="46"/>
      <c r="C119" s="34"/>
      <c r="D119" s="34"/>
      <c r="E119" s="34"/>
      <c r="F119" s="34"/>
      <c r="G119" s="34"/>
      <c r="H119" s="34"/>
      <c r="I119" s="46"/>
      <c r="J119" s="46"/>
      <c r="K119" s="46"/>
      <c r="L119" s="46"/>
      <c r="M119" s="46"/>
      <c r="N119" s="46"/>
      <c r="O119" s="46"/>
      <c r="P119" s="46"/>
      <c r="Q119" s="46"/>
      <c r="R119" s="28">
        <f t="shared" si="5"/>
        <v>0</v>
      </c>
      <c r="S119" s="46"/>
      <c r="T119" s="29">
        <f t="shared" si="6"/>
        <v>0</v>
      </c>
      <c r="W119" s="26">
        <f t="shared" si="7"/>
        <v>0</v>
      </c>
      <c r="X119" s="26">
        <f t="shared" si="8"/>
        <v>100</v>
      </c>
    </row>
    <row r="120" spans="1:24" s="26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28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26">
        <f t="shared" si="8"/>
        <v>100</v>
      </c>
    </row>
    <row r="121" spans="1:24" s="26" customFormat="1" ht="12.75" hidden="1">
      <c r="A121" s="110"/>
      <c r="B121" s="110"/>
      <c r="C121" s="108"/>
      <c r="D121" s="108"/>
      <c r="E121" s="108"/>
      <c r="F121" s="108"/>
      <c r="G121" s="108"/>
      <c r="H121" s="108"/>
      <c r="I121" s="110"/>
      <c r="J121" s="110"/>
      <c r="K121" s="110"/>
      <c r="L121" s="110"/>
      <c r="M121" s="110"/>
      <c r="N121" s="110"/>
      <c r="O121" s="110"/>
      <c r="P121" s="110"/>
      <c r="Q121" s="110"/>
      <c r="R121" s="28">
        <f t="shared" si="5"/>
        <v>0</v>
      </c>
      <c r="S121" s="110"/>
      <c r="T121" s="29">
        <f t="shared" si="6"/>
        <v>0</v>
      </c>
      <c r="W121" s="26">
        <f t="shared" si="7"/>
        <v>0</v>
      </c>
      <c r="X121" s="26">
        <f t="shared" si="8"/>
        <v>100</v>
      </c>
    </row>
    <row r="122" spans="1:24" s="35" customFormat="1" ht="12.75" hidden="1">
      <c r="A122" s="46"/>
      <c r="B122" s="46"/>
      <c r="C122" s="34"/>
      <c r="D122" s="34"/>
      <c r="E122" s="34"/>
      <c r="F122" s="34"/>
      <c r="G122" s="34"/>
      <c r="H122" s="34"/>
      <c r="I122" s="46"/>
      <c r="J122" s="46"/>
      <c r="K122" s="46"/>
      <c r="L122" s="46"/>
      <c r="M122" s="46"/>
      <c r="N122" s="46"/>
      <c r="O122" s="46"/>
      <c r="P122" s="46"/>
      <c r="Q122" s="46"/>
      <c r="R122" s="28">
        <f t="shared" si="5"/>
        <v>0</v>
      </c>
      <c r="S122" s="46"/>
      <c r="T122" s="29">
        <f t="shared" si="6"/>
        <v>0</v>
      </c>
      <c r="W122" s="26">
        <f t="shared" si="7"/>
        <v>0</v>
      </c>
      <c r="X122" s="26">
        <f t="shared" si="8"/>
        <v>100</v>
      </c>
    </row>
    <row r="123" spans="3:24" s="26" customFormat="1" ht="12.75">
      <c r="C123" s="27"/>
      <c r="D123" s="27"/>
      <c r="E123" s="27"/>
      <c r="F123" s="27"/>
      <c r="G123" s="27"/>
      <c r="H123" s="27"/>
      <c r="R123" s="28">
        <f t="shared" si="5"/>
        <v>0</v>
      </c>
      <c r="T123" s="29">
        <f t="shared" si="6"/>
        <v>0</v>
      </c>
      <c r="W123" s="26">
        <f t="shared" si="7"/>
        <v>0</v>
      </c>
      <c r="X123" s="26">
        <f t="shared" si="8"/>
        <v>100</v>
      </c>
    </row>
    <row r="124" spans="3:24" s="26" customFormat="1" ht="12.75">
      <c r="C124" s="27"/>
      <c r="D124" s="27"/>
      <c r="E124" s="27"/>
      <c r="F124" s="27"/>
      <c r="G124" s="27"/>
      <c r="H124" s="27"/>
      <c r="R124" s="28">
        <f t="shared" si="5"/>
        <v>0</v>
      </c>
      <c r="T124" s="29">
        <f t="shared" si="6"/>
        <v>0</v>
      </c>
      <c r="W124" s="26">
        <f t="shared" si="7"/>
        <v>0</v>
      </c>
      <c r="X124" s="26">
        <f t="shared" si="8"/>
        <v>100</v>
      </c>
    </row>
    <row r="125" spans="3:24" s="26" customFormat="1" ht="12.75">
      <c r="C125" s="27"/>
      <c r="D125" s="27"/>
      <c r="E125" s="27"/>
      <c r="F125" s="27"/>
      <c r="G125" s="27"/>
      <c r="H125" s="27"/>
      <c r="R125" s="28">
        <f t="shared" si="5"/>
        <v>0</v>
      </c>
      <c r="T125" s="29">
        <f t="shared" si="6"/>
        <v>0</v>
      </c>
      <c r="W125" s="26">
        <f t="shared" si="7"/>
        <v>0</v>
      </c>
      <c r="X125" s="26">
        <f t="shared" si="8"/>
        <v>100</v>
      </c>
    </row>
    <row r="126" spans="3:24" s="26" customFormat="1" ht="12.75">
      <c r="C126" s="27"/>
      <c r="D126" s="27"/>
      <c r="E126" s="27"/>
      <c r="F126" s="27"/>
      <c r="G126" s="27"/>
      <c r="H126" s="27"/>
      <c r="R126" s="28">
        <f t="shared" si="5"/>
        <v>0</v>
      </c>
      <c r="T126" s="29">
        <f t="shared" si="6"/>
        <v>0</v>
      </c>
      <c r="W126" s="26">
        <f t="shared" si="7"/>
        <v>0</v>
      </c>
      <c r="X126" s="26">
        <f t="shared" si="8"/>
        <v>100</v>
      </c>
    </row>
    <row r="127" spans="3:24" s="26" customFormat="1" ht="12.75">
      <c r="C127" s="27"/>
      <c r="D127" s="27"/>
      <c r="E127" s="27"/>
      <c r="F127" s="27"/>
      <c r="G127" s="27"/>
      <c r="H127" s="27"/>
      <c r="R127" s="28">
        <f t="shared" si="5"/>
        <v>0</v>
      </c>
      <c r="T127" s="29">
        <f t="shared" si="6"/>
        <v>0</v>
      </c>
      <c r="W127" s="26">
        <f t="shared" si="7"/>
        <v>0</v>
      </c>
      <c r="X127" s="26">
        <f t="shared" si="8"/>
        <v>100</v>
      </c>
    </row>
    <row r="128" spans="3:24" s="26" customFormat="1" ht="12.75">
      <c r="C128" s="27"/>
      <c r="D128" s="27"/>
      <c r="E128" s="27"/>
      <c r="F128" s="27"/>
      <c r="G128" s="27"/>
      <c r="H128" s="27"/>
      <c r="R128" s="28">
        <f t="shared" si="5"/>
        <v>0</v>
      </c>
      <c r="T128" s="29">
        <f t="shared" si="6"/>
        <v>0</v>
      </c>
      <c r="W128" s="26">
        <f t="shared" si="7"/>
        <v>0</v>
      </c>
      <c r="X128" s="26">
        <f t="shared" si="8"/>
        <v>100</v>
      </c>
    </row>
    <row r="129" spans="3:24" s="26" customFormat="1" ht="12.75">
      <c r="C129" s="27"/>
      <c r="D129" s="27"/>
      <c r="E129" s="27"/>
      <c r="F129" s="27"/>
      <c r="G129" s="27"/>
      <c r="H129" s="27"/>
      <c r="R129" s="28">
        <f t="shared" si="5"/>
        <v>0</v>
      </c>
      <c r="T129" s="29">
        <f t="shared" si="6"/>
        <v>0</v>
      </c>
      <c r="W129" s="26">
        <f t="shared" si="7"/>
        <v>0</v>
      </c>
      <c r="X129" s="26">
        <f t="shared" si="8"/>
        <v>100</v>
      </c>
    </row>
    <row r="130" spans="3:24" s="26" customFormat="1" ht="12.75">
      <c r="C130" s="27"/>
      <c r="D130" s="27"/>
      <c r="E130" s="27"/>
      <c r="F130" s="27"/>
      <c r="G130" s="27"/>
      <c r="H130" s="27"/>
      <c r="R130" s="28">
        <f t="shared" si="5"/>
        <v>0</v>
      </c>
      <c r="T130" s="29">
        <f t="shared" si="6"/>
        <v>0</v>
      </c>
      <c r="W130" s="26">
        <f t="shared" si="7"/>
        <v>0</v>
      </c>
      <c r="X130" s="26">
        <f t="shared" si="8"/>
        <v>100</v>
      </c>
    </row>
    <row r="131" spans="3:24" s="26" customFormat="1" ht="12.75">
      <c r="C131" s="27"/>
      <c r="D131" s="27"/>
      <c r="E131" s="27"/>
      <c r="F131" s="27"/>
      <c r="G131" s="27"/>
      <c r="H131" s="27"/>
      <c r="R131" s="28">
        <f aca="true" t="shared" si="9" ref="R131:R191">(J131+P131)/2</f>
        <v>0</v>
      </c>
      <c r="T131" s="29">
        <f aca="true" t="shared" si="10" ref="T131:T191">(R131+S131)/2</f>
        <v>0</v>
      </c>
      <c r="W131" s="26">
        <f aca="true" t="shared" si="11" ref="W131:W191">(V131*100)/60</f>
        <v>0</v>
      </c>
      <c r="X131" s="26">
        <f aca="true" t="shared" si="12" ref="X131:X191">100-W131</f>
        <v>100</v>
      </c>
    </row>
    <row r="132" spans="3:24" s="26" customFormat="1" ht="12.75">
      <c r="C132" s="27"/>
      <c r="D132" s="27"/>
      <c r="E132" s="27"/>
      <c r="F132" s="27"/>
      <c r="G132" s="27"/>
      <c r="H132" s="27"/>
      <c r="R132" s="28">
        <f t="shared" si="9"/>
        <v>0</v>
      </c>
      <c r="T132" s="29">
        <f t="shared" si="10"/>
        <v>0</v>
      </c>
      <c r="W132" s="26">
        <f t="shared" si="11"/>
        <v>0</v>
      </c>
      <c r="X132" s="26">
        <f t="shared" si="12"/>
        <v>100</v>
      </c>
    </row>
    <row r="133" spans="3:24" s="26" customFormat="1" ht="12.75">
      <c r="C133" s="27"/>
      <c r="D133" s="27"/>
      <c r="E133" s="27"/>
      <c r="F133" s="27"/>
      <c r="G133" s="27"/>
      <c r="H133" s="27"/>
      <c r="R133" s="28">
        <f t="shared" si="9"/>
        <v>0</v>
      </c>
      <c r="T133" s="29">
        <f t="shared" si="10"/>
        <v>0</v>
      </c>
      <c r="W133" s="26">
        <f t="shared" si="11"/>
        <v>0</v>
      </c>
      <c r="X133" s="26">
        <f t="shared" si="12"/>
        <v>100</v>
      </c>
    </row>
    <row r="134" spans="3:24" s="26" customFormat="1" ht="12.75">
      <c r="C134" s="27"/>
      <c r="D134" s="27"/>
      <c r="E134" s="27"/>
      <c r="F134" s="27"/>
      <c r="G134" s="27"/>
      <c r="H134" s="27"/>
      <c r="R134" s="28">
        <f t="shared" si="9"/>
        <v>0</v>
      </c>
      <c r="T134" s="29">
        <f t="shared" si="10"/>
        <v>0</v>
      </c>
      <c r="W134" s="26">
        <f t="shared" si="11"/>
        <v>0</v>
      </c>
      <c r="X134" s="26">
        <f t="shared" si="12"/>
        <v>100</v>
      </c>
    </row>
    <row r="135" spans="3:24" s="26" customFormat="1" ht="12.75">
      <c r="C135" s="27"/>
      <c r="D135" s="27"/>
      <c r="E135" s="27"/>
      <c r="F135" s="27"/>
      <c r="G135" s="27"/>
      <c r="H135" s="27"/>
      <c r="R135" s="28">
        <f t="shared" si="9"/>
        <v>0</v>
      </c>
      <c r="T135" s="29">
        <f t="shared" si="10"/>
        <v>0</v>
      </c>
      <c r="W135" s="26">
        <f t="shared" si="11"/>
        <v>0</v>
      </c>
      <c r="X135" s="26">
        <f t="shared" si="12"/>
        <v>100</v>
      </c>
    </row>
    <row r="136" spans="3:24" s="26" customFormat="1" ht="12.75">
      <c r="C136" s="27"/>
      <c r="D136" s="27"/>
      <c r="E136" s="27"/>
      <c r="F136" s="27"/>
      <c r="G136" s="27"/>
      <c r="H136" s="27"/>
      <c r="R136" s="28">
        <f t="shared" si="9"/>
        <v>0</v>
      </c>
      <c r="T136" s="29">
        <f t="shared" si="10"/>
        <v>0</v>
      </c>
      <c r="W136" s="26">
        <f t="shared" si="11"/>
        <v>0</v>
      </c>
      <c r="X136" s="26">
        <f t="shared" si="12"/>
        <v>100</v>
      </c>
    </row>
    <row r="137" spans="3:24" s="26" customFormat="1" ht="12.75">
      <c r="C137" s="27"/>
      <c r="D137" s="27"/>
      <c r="E137" s="27"/>
      <c r="F137" s="27"/>
      <c r="G137" s="27"/>
      <c r="H137" s="27"/>
      <c r="R137" s="28">
        <f t="shared" si="9"/>
        <v>0</v>
      </c>
      <c r="T137" s="29">
        <f t="shared" si="10"/>
        <v>0</v>
      </c>
      <c r="W137" s="26">
        <f t="shared" si="11"/>
        <v>0</v>
      </c>
      <c r="X137" s="26">
        <f t="shared" si="12"/>
        <v>100</v>
      </c>
    </row>
    <row r="138" spans="3:24" s="26" customFormat="1" ht="12.75">
      <c r="C138" s="27"/>
      <c r="D138" s="27"/>
      <c r="E138" s="27"/>
      <c r="F138" s="27"/>
      <c r="G138" s="27"/>
      <c r="H138" s="27"/>
      <c r="R138" s="28">
        <f t="shared" si="9"/>
        <v>0</v>
      </c>
      <c r="T138" s="29">
        <f t="shared" si="10"/>
        <v>0</v>
      </c>
      <c r="W138" s="26">
        <f t="shared" si="11"/>
        <v>0</v>
      </c>
      <c r="X138" s="26">
        <f t="shared" si="12"/>
        <v>100</v>
      </c>
    </row>
    <row r="139" spans="3:24" s="26" customFormat="1" ht="12.75">
      <c r="C139" s="27"/>
      <c r="D139" s="27"/>
      <c r="E139" s="27"/>
      <c r="F139" s="27"/>
      <c r="G139" s="27"/>
      <c r="H139" s="27"/>
      <c r="R139" s="28">
        <f t="shared" si="9"/>
        <v>0</v>
      </c>
      <c r="T139" s="29">
        <f t="shared" si="10"/>
        <v>0</v>
      </c>
      <c r="W139" s="26">
        <f t="shared" si="11"/>
        <v>0</v>
      </c>
      <c r="X139" s="26">
        <f t="shared" si="12"/>
        <v>100</v>
      </c>
    </row>
    <row r="140" spans="3:24" s="26" customFormat="1" ht="12.75">
      <c r="C140" s="27"/>
      <c r="D140" s="27"/>
      <c r="E140" s="27"/>
      <c r="F140" s="27"/>
      <c r="G140" s="27"/>
      <c r="H140" s="27"/>
      <c r="R140" s="28">
        <f t="shared" si="9"/>
        <v>0</v>
      </c>
      <c r="T140" s="29">
        <f t="shared" si="10"/>
        <v>0</v>
      </c>
      <c r="W140" s="26">
        <f t="shared" si="11"/>
        <v>0</v>
      </c>
      <c r="X140" s="26">
        <f t="shared" si="12"/>
        <v>100</v>
      </c>
    </row>
    <row r="141" spans="3:24" s="26" customFormat="1" ht="12.75">
      <c r="C141" s="27"/>
      <c r="D141" s="27"/>
      <c r="E141" s="27"/>
      <c r="F141" s="27"/>
      <c r="G141" s="27"/>
      <c r="H141" s="27"/>
      <c r="R141" s="28">
        <f t="shared" si="9"/>
        <v>0</v>
      </c>
      <c r="T141" s="29">
        <f t="shared" si="10"/>
        <v>0</v>
      </c>
      <c r="W141" s="26">
        <f t="shared" si="11"/>
        <v>0</v>
      </c>
      <c r="X141" s="26">
        <f t="shared" si="12"/>
        <v>100</v>
      </c>
    </row>
    <row r="142" spans="3:24" s="26" customFormat="1" ht="12.75">
      <c r="C142" s="27"/>
      <c r="D142" s="27"/>
      <c r="E142" s="27"/>
      <c r="F142" s="27"/>
      <c r="G142" s="27"/>
      <c r="H142" s="27"/>
      <c r="R142" s="28">
        <f t="shared" si="9"/>
        <v>0</v>
      </c>
      <c r="T142" s="29">
        <f t="shared" si="10"/>
        <v>0</v>
      </c>
      <c r="W142" s="26">
        <f t="shared" si="11"/>
        <v>0</v>
      </c>
      <c r="X142" s="26">
        <f t="shared" si="12"/>
        <v>100</v>
      </c>
    </row>
    <row r="143" spans="3:24" s="26" customFormat="1" ht="12.75">
      <c r="C143" s="27"/>
      <c r="D143" s="27"/>
      <c r="E143" s="27"/>
      <c r="F143" s="27"/>
      <c r="G143" s="27"/>
      <c r="H143" s="27"/>
      <c r="R143" s="28">
        <f t="shared" si="9"/>
        <v>0</v>
      </c>
      <c r="T143" s="29">
        <f t="shared" si="10"/>
        <v>0</v>
      </c>
      <c r="W143" s="26">
        <f t="shared" si="11"/>
        <v>0</v>
      </c>
      <c r="X143" s="26">
        <f t="shared" si="12"/>
        <v>100</v>
      </c>
    </row>
    <row r="144" spans="3:24" s="26" customFormat="1" ht="12.75">
      <c r="C144" s="27"/>
      <c r="D144" s="27"/>
      <c r="E144" s="27"/>
      <c r="F144" s="27"/>
      <c r="G144" s="27"/>
      <c r="H144" s="27"/>
      <c r="R144" s="28">
        <f t="shared" si="9"/>
        <v>0</v>
      </c>
      <c r="T144" s="29">
        <f t="shared" si="10"/>
        <v>0</v>
      </c>
      <c r="W144" s="26">
        <f t="shared" si="11"/>
        <v>0</v>
      </c>
      <c r="X144" s="26">
        <f t="shared" si="12"/>
        <v>100</v>
      </c>
    </row>
    <row r="145" spans="3:24" s="26" customFormat="1" ht="12.75">
      <c r="C145" s="27"/>
      <c r="D145" s="27"/>
      <c r="E145" s="27"/>
      <c r="F145" s="27"/>
      <c r="G145" s="27"/>
      <c r="H145" s="27"/>
      <c r="R145" s="28">
        <f t="shared" si="9"/>
        <v>0</v>
      </c>
      <c r="T145" s="29">
        <f t="shared" si="10"/>
        <v>0</v>
      </c>
      <c r="W145" s="26">
        <f t="shared" si="11"/>
        <v>0</v>
      </c>
      <c r="X145" s="26">
        <f t="shared" si="12"/>
        <v>100</v>
      </c>
    </row>
    <row r="146" spans="3:24" s="26" customFormat="1" ht="12.75">
      <c r="C146" s="27"/>
      <c r="D146" s="27"/>
      <c r="E146" s="27"/>
      <c r="F146" s="27"/>
      <c r="G146" s="27"/>
      <c r="H146" s="27"/>
      <c r="R146" s="28">
        <f t="shared" si="9"/>
        <v>0</v>
      </c>
      <c r="T146" s="29">
        <f t="shared" si="10"/>
        <v>0</v>
      </c>
      <c r="W146" s="26">
        <f t="shared" si="11"/>
        <v>0</v>
      </c>
      <c r="X146" s="26">
        <f t="shared" si="12"/>
        <v>100</v>
      </c>
    </row>
    <row r="147" spans="3:24" s="26" customFormat="1" ht="12.75">
      <c r="C147" s="27"/>
      <c r="D147" s="27"/>
      <c r="E147" s="27"/>
      <c r="F147" s="27"/>
      <c r="G147" s="27"/>
      <c r="H147" s="27"/>
      <c r="R147" s="28">
        <f t="shared" si="9"/>
        <v>0</v>
      </c>
      <c r="T147" s="29">
        <f t="shared" si="10"/>
        <v>0</v>
      </c>
      <c r="W147" s="26">
        <f t="shared" si="11"/>
        <v>0</v>
      </c>
      <c r="X147" s="26">
        <f t="shared" si="12"/>
        <v>100</v>
      </c>
    </row>
    <row r="148" spans="3:24" s="26" customFormat="1" ht="12.75">
      <c r="C148" s="27"/>
      <c r="D148" s="27"/>
      <c r="E148" s="27"/>
      <c r="F148" s="27"/>
      <c r="G148" s="27"/>
      <c r="H148" s="27"/>
      <c r="R148" s="28">
        <f t="shared" si="9"/>
        <v>0</v>
      </c>
      <c r="T148" s="29">
        <f t="shared" si="10"/>
        <v>0</v>
      </c>
      <c r="W148" s="26">
        <f t="shared" si="11"/>
        <v>0</v>
      </c>
      <c r="X148" s="26">
        <f t="shared" si="12"/>
        <v>100</v>
      </c>
    </row>
    <row r="149" spans="3:24" s="26" customFormat="1" ht="12.75">
      <c r="C149" s="27"/>
      <c r="D149" s="27"/>
      <c r="E149" s="27"/>
      <c r="F149" s="27"/>
      <c r="G149" s="27"/>
      <c r="H149" s="27"/>
      <c r="R149" s="28">
        <f t="shared" si="9"/>
        <v>0</v>
      </c>
      <c r="T149" s="29">
        <f t="shared" si="10"/>
        <v>0</v>
      </c>
      <c r="W149" s="26">
        <f t="shared" si="11"/>
        <v>0</v>
      </c>
      <c r="X149" s="26">
        <f t="shared" si="12"/>
        <v>100</v>
      </c>
    </row>
    <row r="150" spans="3:24" s="26" customFormat="1" ht="12.75">
      <c r="C150" s="27"/>
      <c r="D150" s="27"/>
      <c r="E150" s="27"/>
      <c r="F150" s="27"/>
      <c r="G150" s="27"/>
      <c r="H150" s="27"/>
      <c r="R150" s="28">
        <f t="shared" si="9"/>
        <v>0</v>
      </c>
      <c r="T150" s="29">
        <f t="shared" si="10"/>
        <v>0</v>
      </c>
      <c r="W150" s="26">
        <f t="shared" si="11"/>
        <v>0</v>
      </c>
      <c r="X150" s="26">
        <f t="shared" si="12"/>
        <v>100</v>
      </c>
    </row>
    <row r="151" spans="3:24" s="26" customFormat="1" ht="12.75">
      <c r="C151" s="27"/>
      <c r="D151" s="27"/>
      <c r="E151" s="27"/>
      <c r="F151" s="27"/>
      <c r="G151" s="27"/>
      <c r="H151" s="27"/>
      <c r="R151" s="28">
        <f t="shared" si="9"/>
        <v>0</v>
      </c>
      <c r="T151" s="29">
        <f t="shared" si="10"/>
        <v>0</v>
      </c>
      <c r="W151" s="26">
        <f t="shared" si="11"/>
        <v>0</v>
      </c>
      <c r="X151" s="26">
        <f t="shared" si="12"/>
        <v>100</v>
      </c>
    </row>
    <row r="152" spans="3:24" s="26" customFormat="1" ht="12.75">
      <c r="C152" s="27"/>
      <c r="D152" s="27"/>
      <c r="E152" s="27"/>
      <c r="F152" s="27"/>
      <c r="G152" s="27"/>
      <c r="H152" s="27"/>
      <c r="R152" s="28">
        <f t="shared" si="9"/>
        <v>0</v>
      </c>
      <c r="T152" s="29">
        <f t="shared" si="10"/>
        <v>0</v>
      </c>
      <c r="W152" s="26">
        <f t="shared" si="11"/>
        <v>0</v>
      </c>
      <c r="X152" s="26">
        <f t="shared" si="12"/>
        <v>100</v>
      </c>
    </row>
    <row r="153" spans="3:24" s="26" customFormat="1" ht="12.75">
      <c r="C153" s="27"/>
      <c r="D153" s="27"/>
      <c r="E153" s="27"/>
      <c r="F153" s="27"/>
      <c r="G153" s="27"/>
      <c r="H153" s="27"/>
      <c r="R153" s="28">
        <f t="shared" si="9"/>
        <v>0</v>
      </c>
      <c r="T153" s="29">
        <f t="shared" si="10"/>
        <v>0</v>
      </c>
      <c r="W153" s="26">
        <f t="shared" si="11"/>
        <v>0</v>
      </c>
      <c r="X153" s="26">
        <f t="shared" si="12"/>
        <v>100</v>
      </c>
    </row>
    <row r="154" spans="3:24" s="26" customFormat="1" ht="12.75">
      <c r="C154" s="27"/>
      <c r="D154" s="27"/>
      <c r="E154" s="27"/>
      <c r="F154" s="27"/>
      <c r="G154" s="27"/>
      <c r="H154" s="27"/>
      <c r="R154" s="28">
        <f t="shared" si="9"/>
        <v>0</v>
      </c>
      <c r="T154" s="29">
        <f t="shared" si="10"/>
        <v>0</v>
      </c>
      <c r="W154" s="26">
        <f t="shared" si="11"/>
        <v>0</v>
      </c>
      <c r="X154" s="26">
        <f t="shared" si="12"/>
        <v>100</v>
      </c>
    </row>
    <row r="155" spans="3:24" s="26" customFormat="1" ht="12.75">
      <c r="C155" s="27"/>
      <c r="D155" s="27"/>
      <c r="E155" s="27"/>
      <c r="F155" s="27"/>
      <c r="G155" s="27"/>
      <c r="H155" s="27"/>
      <c r="R155" s="28">
        <f t="shared" si="9"/>
        <v>0</v>
      </c>
      <c r="T155" s="29">
        <f t="shared" si="10"/>
        <v>0</v>
      </c>
      <c r="W155" s="26">
        <f t="shared" si="11"/>
        <v>0</v>
      </c>
      <c r="X155" s="26">
        <f t="shared" si="12"/>
        <v>100</v>
      </c>
    </row>
    <row r="156" spans="3:24" s="26" customFormat="1" ht="12.75">
      <c r="C156" s="27"/>
      <c r="D156" s="27"/>
      <c r="E156" s="27"/>
      <c r="F156" s="27"/>
      <c r="G156" s="27"/>
      <c r="H156" s="27"/>
      <c r="R156" s="28">
        <f t="shared" si="9"/>
        <v>0</v>
      </c>
      <c r="T156" s="29">
        <f t="shared" si="10"/>
        <v>0</v>
      </c>
      <c r="W156" s="26">
        <f t="shared" si="11"/>
        <v>0</v>
      </c>
      <c r="X156" s="26">
        <f t="shared" si="12"/>
        <v>100</v>
      </c>
    </row>
    <row r="157" spans="3:24" s="26" customFormat="1" ht="12.75">
      <c r="C157" s="27"/>
      <c r="D157" s="27"/>
      <c r="E157" s="27"/>
      <c r="F157" s="27"/>
      <c r="G157" s="27"/>
      <c r="H157" s="27"/>
      <c r="R157" s="28">
        <f t="shared" si="9"/>
        <v>0</v>
      </c>
      <c r="T157" s="29">
        <f t="shared" si="10"/>
        <v>0</v>
      </c>
      <c r="W157" s="26">
        <f t="shared" si="11"/>
        <v>0</v>
      </c>
      <c r="X157" s="26">
        <f t="shared" si="12"/>
        <v>100</v>
      </c>
    </row>
    <row r="158" spans="3:24" s="26" customFormat="1" ht="12.75">
      <c r="C158" s="27"/>
      <c r="D158" s="27"/>
      <c r="E158" s="27"/>
      <c r="F158" s="27"/>
      <c r="G158" s="27"/>
      <c r="H158" s="27"/>
      <c r="R158" s="28">
        <f t="shared" si="9"/>
        <v>0</v>
      </c>
      <c r="T158" s="29">
        <f t="shared" si="10"/>
        <v>0</v>
      </c>
      <c r="W158" s="26">
        <f t="shared" si="11"/>
        <v>0</v>
      </c>
      <c r="X158" s="26">
        <f t="shared" si="12"/>
        <v>100</v>
      </c>
    </row>
    <row r="159" spans="3:24" s="26" customFormat="1" ht="12.75">
      <c r="C159" s="27"/>
      <c r="D159" s="27"/>
      <c r="E159" s="27"/>
      <c r="F159" s="27"/>
      <c r="G159" s="27"/>
      <c r="H159" s="27"/>
      <c r="R159" s="28">
        <f t="shared" si="9"/>
        <v>0</v>
      </c>
      <c r="T159" s="29">
        <f t="shared" si="10"/>
        <v>0</v>
      </c>
      <c r="W159" s="26">
        <f t="shared" si="11"/>
        <v>0</v>
      </c>
      <c r="X159" s="26">
        <f t="shared" si="12"/>
        <v>100</v>
      </c>
    </row>
    <row r="160" spans="3:24" s="26" customFormat="1" ht="12.75">
      <c r="C160" s="27"/>
      <c r="D160" s="27"/>
      <c r="E160" s="27"/>
      <c r="F160" s="27"/>
      <c r="G160" s="27"/>
      <c r="H160" s="27"/>
      <c r="R160" s="28">
        <f t="shared" si="9"/>
        <v>0</v>
      </c>
      <c r="T160" s="29">
        <f t="shared" si="10"/>
        <v>0</v>
      </c>
      <c r="W160" s="26">
        <f t="shared" si="11"/>
        <v>0</v>
      </c>
      <c r="X160" s="26">
        <f t="shared" si="12"/>
        <v>100</v>
      </c>
    </row>
    <row r="161" spans="3:24" s="26" customFormat="1" ht="12.75">
      <c r="C161" s="27"/>
      <c r="D161" s="27"/>
      <c r="E161" s="27"/>
      <c r="F161" s="27"/>
      <c r="G161" s="27"/>
      <c r="H161" s="27"/>
      <c r="R161" s="28">
        <f t="shared" si="9"/>
        <v>0</v>
      </c>
      <c r="T161" s="29">
        <f t="shared" si="10"/>
        <v>0</v>
      </c>
      <c r="W161" s="26">
        <f t="shared" si="11"/>
        <v>0</v>
      </c>
      <c r="X161" s="26">
        <f t="shared" si="12"/>
        <v>100</v>
      </c>
    </row>
    <row r="162" spans="3:24" s="26" customFormat="1" ht="12.75">
      <c r="C162" s="27"/>
      <c r="D162" s="27"/>
      <c r="E162" s="27"/>
      <c r="F162" s="27"/>
      <c r="G162" s="27"/>
      <c r="H162" s="27"/>
      <c r="R162" s="28">
        <f t="shared" si="9"/>
        <v>0</v>
      </c>
      <c r="T162" s="29">
        <f t="shared" si="10"/>
        <v>0</v>
      </c>
      <c r="W162" s="26">
        <f t="shared" si="11"/>
        <v>0</v>
      </c>
      <c r="X162" s="26">
        <f t="shared" si="12"/>
        <v>100</v>
      </c>
    </row>
    <row r="163" spans="3:24" s="26" customFormat="1" ht="12.75">
      <c r="C163" s="27"/>
      <c r="D163" s="27"/>
      <c r="E163" s="27"/>
      <c r="F163" s="27"/>
      <c r="G163" s="27"/>
      <c r="H163" s="27"/>
      <c r="R163" s="28">
        <f t="shared" si="9"/>
        <v>0</v>
      </c>
      <c r="T163" s="29">
        <f t="shared" si="10"/>
        <v>0</v>
      </c>
      <c r="W163" s="26">
        <f t="shared" si="11"/>
        <v>0</v>
      </c>
      <c r="X163" s="26">
        <f t="shared" si="12"/>
        <v>100</v>
      </c>
    </row>
    <row r="164" spans="3:24" s="26" customFormat="1" ht="12.75">
      <c r="C164" s="27"/>
      <c r="D164" s="27"/>
      <c r="E164" s="27"/>
      <c r="F164" s="27"/>
      <c r="G164" s="27"/>
      <c r="H164" s="27"/>
      <c r="R164" s="28">
        <f t="shared" si="9"/>
        <v>0</v>
      </c>
      <c r="T164" s="29">
        <f t="shared" si="10"/>
        <v>0</v>
      </c>
      <c r="W164" s="26">
        <f t="shared" si="11"/>
        <v>0</v>
      </c>
      <c r="X164" s="26">
        <f t="shared" si="12"/>
        <v>100</v>
      </c>
    </row>
    <row r="165" spans="3:24" s="26" customFormat="1" ht="12.75">
      <c r="C165" s="27"/>
      <c r="D165" s="27"/>
      <c r="E165" s="27"/>
      <c r="F165" s="27"/>
      <c r="G165" s="27"/>
      <c r="H165" s="27"/>
      <c r="R165" s="28">
        <f t="shared" si="9"/>
        <v>0</v>
      </c>
      <c r="T165" s="29">
        <f t="shared" si="10"/>
        <v>0</v>
      </c>
      <c r="W165" s="26">
        <f t="shared" si="11"/>
        <v>0</v>
      </c>
      <c r="X165" s="26">
        <f t="shared" si="12"/>
        <v>100</v>
      </c>
    </row>
    <row r="166" spans="3:24" s="26" customFormat="1" ht="12.75">
      <c r="C166" s="27"/>
      <c r="D166" s="27"/>
      <c r="E166" s="27"/>
      <c r="F166" s="27"/>
      <c r="G166" s="27"/>
      <c r="H166" s="27"/>
      <c r="R166" s="28">
        <f t="shared" si="9"/>
        <v>0</v>
      </c>
      <c r="T166" s="29">
        <f t="shared" si="10"/>
        <v>0</v>
      </c>
      <c r="W166" s="26">
        <f t="shared" si="11"/>
        <v>0</v>
      </c>
      <c r="X166" s="26">
        <f t="shared" si="12"/>
        <v>100</v>
      </c>
    </row>
    <row r="167" spans="3:24" s="26" customFormat="1" ht="12.75">
      <c r="C167" s="27"/>
      <c r="D167" s="27"/>
      <c r="E167" s="27"/>
      <c r="F167" s="27"/>
      <c r="G167" s="27"/>
      <c r="H167" s="27"/>
      <c r="R167" s="28">
        <f t="shared" si="9"/>
        <v>0</v>
      </c>
      <c r="T167" s="29">
        <f t="shared" si="10"/>
        <v>0</v>
      </c>
      <c r="W167" s="26">
        <f t="shared" si="11"/>
        <v>0</v>
      </c>
      <c r="X167" s="26">
        <f t="shared" si="12"/>
        <v>100</v>
      </c>
    </row>
    <row r="168" spans="3:24" s="26" customFormat="1" ht="12.75">
      <c r="C168" s="27"/>
      <c r="D168" s="27"/>
      <c r="E168" s="27"/>
      <c r="F168" s="27"/>
      <c r="G168" s="27"/>
      <c r="H168" s="27"/>
      <c r="R168" s="28">
        <f t="shared" si="9"/>
        <v>0</v>
      </c>
      <c r="T168" s="29">
        <f t="shared" si="10"/>
        <v>0</v>
      </c>
      <c r="W168" s="26">
        <f t="shared" si="11"/>
        <v>0</v>
      </c>
      <c r="X168" s="26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28">
        <f t="shared" si="9"/>
        <v>0</v>
      </c>
      <c r="T169" s="29">
        <f t="shared" si="10"/>
        <v>0</v>
      </c>
      <c r="W169" s="26">
        <f t="shared" si="11"/>
        <v>0</v>
      </c>
      <c r="X169" s="26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28">
        <f t="shared" si="9"/>
        <v>0</v>
      </c>
      <c r="T170" s="29">
        <f t="shared" si="10"/>
        <v>0</v>
      </c>
      <c r="W170" s="26">
        <f t="shared" si="11"/>
        <v>0</v>
      </c>
      <c r="X170" s="26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28">
        <f t="shared" si="9"/>
        <v>0</v>
      </c>
      <c r="T171" s="29">
        <f t="shared" si="10"/>
        <v>0</v>
      </c>
      <c r="W171" s="26">
        <f t="shared" si="11"/>
        <v>0</v>
      </c>
      <c r="X171" s="26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28">
        <f t="shared" si="9"/>
        <v>0</v>
      </c>
      <c r="T172" s="29">
        <f t="shared" si="10"/>
        <v>0</v>
      </c>
      <c r="W172" s="26">
        <f t="shared" si="11"/>
        <v>0</v>
      </c>
      <c r="X172" s="26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28">
        <f t="shared" si="9"/>
        <v>0</v>
      </c>
      <c r="T173" s="29">
        <f t="shared" si="10"/>
        <v>0</v>
      </c>
      <c r="W173" s="26">
        <f t="shared" si="11"/>
        <v>0</v>
      </c>
      <c r="X173" s="26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28">
        <f t="shared" si="9"/>
        <v>0</v>
      </c>
      <c r="T174" s="29">
        <f t="shared" si="10"/>
        <v>0</v>
      </c>
      <c r="W174" s="26">
        <f t="shared" si="11"/>
        <v>0</v>
      </c>
      <c r="X174" s="26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28">
        <f t="shared" si="9"/>
        <v>0</v>
      </c>
      <c r="T175" s="29">
        <f t="shared" si="10"/>
        <v>0</v>
      </c>
      <c r="W175" s="26">
        <f t="shared" si="11"/>
        <v>0</v>
      </c>
      <c r="X175" s="26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28">
        <f t="shared" si="9"/>
        <v>0</v>
      </c>
      <c r="T176" s="29">
        <f t="shared" si="10"/>
        <v>0</v>
      </c>
      <c r="W176" s="26">
        <f t="shared" si="11"/>
        <v>0</v>
      </c>
      <c r="X176" s="26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28">
        <f t="shared" si="9"/>
        <v>0</v>
      </c>
      <c r="T177" s="29">
        <f t="shared" si="10"/>
        <v>0</v>
      </c>
      <c r="W177" s="26">
        <f t="shared" si="11"/>
        <v>0</v>
      </c>
      <c r="X177" s="26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28">
        <f t="shared" si="9"/>
        <v>0</v>
      </c>
      <c r="T178" s="29">
        <f t="shared" si="10"/>
        <v>0</v>
      </c>
      <c r="W178" s="26">
        <f t="shared" si="11"/>
        <v>0</v>
      </c>
      <c r="X178" s="26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28">
        <f t="shared" si="9"/>
        <v>0</v>
      </c>
      <c r="T179" s="29">
        <f t="shared" si="10"/>
        <v>0</v>
      </c>
      <c r="W179" s="26">
        <f t="shared" si="11"/>
        <v>0</v>
      </c>
      <c r="X179" s="26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28">
        <f t="shared" si="9"/>
        <v>0</v>
      </c>
      <c r="T180" s="29">
        <f t="shared" si="10"/>
        <v>0</v>
      </c>
      <c r="W180" s="26">
        <f t="shared" si="11"/>
        <v>0</v>
      </c>
      <c r="X180" s="26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28">
        <f t="shared" si="9"/>
        <v>0</v>
      </c>
      <c r="T181" s="29">
        <f t="shared" si="10"/>
        <v>0</v>
      </c>
      <c r="W181" s="26">
        <f t="shared" si="11"/>
        <v>0</v>
      </c>
      <c r="X181" s="26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28">
        <f t="shared" si="9"/>
        <v>0</v>
      </c>
      <c r="T182" s="29">
        <f t="shared" si="10"/>
        <v>0</v>
      </c>
      <c r="W182" s="26">
        <f t="shared" si="11"/>
        <v>0</v>
      </c>
      <c r="X182" s="26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28">
        <f t="shared" si="9"/>
        <v>0</v>
      </c>
      <c r="T183" s="29">
        <f t="shared" si="10"/>
        <v>0</v>
      </c>
      <c r="W183" s="26">
        <f t="shared" si="11"/>
        <v>0</v>
      </c>
      <c r="X183" s="26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28">
        <f t="shared" si="9"/>
        <v>0</v>
      </c>
      <c r="T184" s="29">
        <f t="shared" si="10"/>
        <v>0</v>
      </c>
      <c r="W184" s="26">
        <f t="shared" si="11"/>
        <v>0</v>
      </c>
      <c r="X184" s="26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28">
        <f t="shared" si="9"/>
        <v>0</v>
      </c>
      <c r="T185" s="29">
        <f t="shared" si="10"/>
        <v>0</v>
      </c>
      <c r="W185" s="26">
        <f t="shared" si="11"/>
        <v>0</v>
      </c>
      <c r="X185" s="26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28">
        <f t="shared" si="9"/>
        <v>0</v>
      </c>
      <c r="T186" s="29">
        <f t="shared" si="10"/>
        <v>0</v>
      </c>
      <c r="W186" s="26">
        <f t="shared" si="11"/>
        <v>0</v>
      </c>
      <c r="X186" s="26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28">
        <f t="shared" si="9"/>
        <v>0</v>
      </c>
      <c r="T187" s="29">
        <f t="shared" si="10"/>
        <v>0</v>
      </c>
      <c r="W187" s="26">
        <f t="shared" si="11"/>
        <v>0</v>
      </c>
      <c r="X187" s="26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28">
        <f t="shared" si="9"/>
        <v>0</v>
      </c>
      <c r="T188" s="29">
        <f t="shared" si="10"/>
        <v>0</v>
      </c>
      <c r="W188" s="26">
        <f t="shared" si="11"/>
        <v>0</v>
      </c>
      <c r="X188" s="26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28">
        <f t="shared" si="9"/>
        <v>0</v>
      </c>
      <c r="T189" s="29">
        <f t="shared" si="10"/>
        <v>0</v>
      </c>
      <c r="W189" s="26">
        <f t="shared" si="11"/>
        <v>0</v>
      </c>
      <c r="X189" s="26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28">
        <f t="shared" si="9"/>
        <v>0</v>
      </c>
      <c r="T190" s="29">
        <f t="shared" si="10"/>
        <v>0</v>
      </c>
      <c r="W190" s="26">
        <f t="shared" si="11"/>
        <v>0</v>
      </c>
      <c r="X190" s="26">
        <f t="shared" si="12"/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28">
        <f t="shared" si="9"/>
        <v>0</v>
      </c>
      <c r="T191" s="29">
        <f t="shared" si="10"/>
        <v>0</v>
      </c>
      <c r="W191" s="26">
        <f t="shared" si="11"/>
        <v>0</v>
      </c>
      <c r="X191" s="26">
        <f t="shared" si="12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28">
        <f aca="true" t="shared" si="13" ref="R192:R209">(J192+P192)/2</f>
        <v>0</v>
      </c>
      <c r="T192" s="29">
        <f aca="true" t="shared" si="14" ref="T192:T209">(R192+S192)/2</f>
        <v>0</v>
      </c>
      <c r="W192" s="26">
        <f aca="true" t="shared" si="15" ref="W192:W209">(V192*100)/60</f>
        <v>0</v>
      </c>
      <c r="X192" s="26">
        <f aca="true" t="shared" si="16" ref="X192:X209">100-W192</f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28">
        <f t="shared" si="13"/>
        <v>0</v>
      </c>
      <c r="T193" s="29">
        <f t="shared" si="14"/>
        <v>0</v>
      </c>
      <c r="W193" s="26">
        <f t="shared" si="15"/>
        <v>0</v>
      </c>
      <c r="X193" s="26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28">
        <f t="shared" si="13"/>
        <v>0</v>
      </c>
      <c r="T194" s="29">
        <f t="shared" si="14"/>
        <v>0</v>
      </c>
      <c r="W194" s="26">
        <f t="shared" si="15"/>
        <v>0</v>
      </c>
      <c r="X194" s="26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28">
        <f t="shared" si="13"/>
        <v>0</v>
      </c>
      <c r="T195" s="29">
        <f t="shared" si="14"/>
        <v>0</v>
      </c>
      <c r="W195" s="26">
        <f t="shared" si="15"/>
        <v>0</v>
      </c>
      <c r="X195" s="26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28">
        <f t="shared" si="13"/>
        <v>0</v>
      </c>
      <c r="T196" s="29">
        <f t="shared" si="14"/>
        <v>0</v>
      </c>
      <c r="W196" s="26">
        <f t="shared" si="15"/>
        <v>0</v>
      </c>
      <c r="X196" s="26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28">
        <f t="shared" si="13"/>
        <v>0</v>
      </c>
      <c r="T197" s="29">
        <f t="shared" si="14"/>
        <v>0</v>
      </c>
      <c r="W197" s="26">
        <f t="shared" si="15"/>
        <v>0</v>
      </c>
      <c r="X197" s="26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28">
        <f t="shared" si="13"/>
        <v>0</v>
      </c>
      <c r="T198" s="29">
        <f t="shared" si="14"/>
        <v>0</v>
      </c>
      <c r="W198" s="26">
        <f t="shared" si="15"/>
        <v>0</v>
      </c>
      <c r="X198" s="26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28">
        <f t="shared" si="13"/>
        <v>0</v>
      </c>
      <c r="T199" s="29">
        <f t="shared" si="14"/>
        <v>0</v>
      </c>
      <c r="W199" s="26">
        <f t="shared" si="15"/>
        <v>0</v>
      </c>
      <c r="X199" s="26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28">
        <f t="shared" si="13"/>
        <v>0</v>
      </c>
      <c r="T200" s="29">
        <f t="shared" si="14"/>
        <v>0</v>
      </c>
      <c r="W200" s="26">
        <f t="shared" si="15"/>
        <v>0</v>
      </c>
      <c r="X200" s="26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28">
        <f t="shared" si="13"/>
        <v>0</v>
      </c>
      <c r="T201" s="29">
        <f t="shared" si="14"/>
        <v>0</v>
      </c>
      <c r="W201" s="26">
        <f t="shared" si="15"/>
        <v>0</v>
      </c>
      <c r="X201" s="26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28">
        <f t="shared" si="13"/>
        <v>0</v>
      </c>
      <c r="T202" s="29">
        <f t="shared" si="14"/>
        <v>0</v>
      </c>
      <c r="W202" s="26">
        <f t="shared" si="15"/>
        <v>0</v>
      </c>
      <c r="X202" s="26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28">
        <f t="shared" si="13"/>
        <v>0</v>
      </c>
      <c r="T203" s="29">
        <f t="shared" si="14"/>
        <v>0</v>
      </c>
      <c r="W203" s="26">
        <f t="shared" si="15"/>
        <v>0</v>
      </c>
      <c r="X203" s="26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28">
        <f t="shared" si="13"/>
        <v>0</v>
      </c>
      <c r="T204" s="29">
        <f t="shared" si="14"/>
        <v>0</v>
      </c>
      <c r="W204" s="26">
        <f t="shared" si="15"/>
        <v>0</v>
      </c>
      <c r="X204" s="26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28">
        <f t="shared" si="13"/>
        <v>0</v>
      </c>
      <c r="T205" s="29">
        <f t="shared" si="14"/>
        <v>0</v>
      </c>
      <c r="W205" s="26">
        <f t="shared" si="15"/>
        <v>0</v>
      </c>
      <c r="X205" s="26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28">
        <f t="shared" si="13"/>
        <v>0</v>
      </c>
      <c r="T206" s="29">
        <f t="shared" si="14"/>
        <v>0</v>
      </c>
      <c r="W206" s="26">
        <f t="shared" si="15"/>
        <v>0</v>
      </c>
      <c r="X206" s="26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28">
        <f t="shared" si="13"/>
        <v>0</v>
      </c>
      <c r="T207" s="29">
        <f t="shared" si="14"/>
        <v>0</v>
      </c>
      <c r="W207" s="26">
        <f t="shared" si="15"/>
        <v>0</v>
      </c>
      <c r="X207" s="26">
        <f t="shared" si="16"/>
        <v>100</v>
      </c>
    </row>
    <row r="208" spans="3:24" s="26" customFormat="1" ht="12.75">
      <c r="C208" s="27"/>
      <c r="D208" s="27"/>
      <c r="E208" s="27"/>
      <c r="F208" s="27"/>
      <c r="G208" s="27"/>
      <c r="H208" s="27"/>
      <c r="R208" s="28">
        <f t="shared" si="13"/>
        <v>0</v>
      </c>
      <c r="T208" s="29">
        <f t="shared" si="14"/>
        <v>0</v>
      </c>
      <c r="W208" s="26">
        <f t="shared" si="15"/>
        <v>0</v>
      </c>
      <c r="X208" s="26">
        <f t="shared" si="16"/>
        <v>100</v>
      </c>
    </row>
    <row r="209" spans="3:24" s="26" customFormat="1" ht="12.75">
      <c r="C209" s="27"/>
      <c r="D209" s="27"/>
      <c r="E209" s="27"/>
      <c r="F209" s="27"/>
      <c r="G209" s="27"/>
      <c r="H209" s="27"/>
      <c r="R209" s="28">
        <f t="shared" si="13"/>
        <v>0</v>
      </c>
      <c r="T209" s="29">
        <f t="shared" si="14"/>
        <v>0</v>
      </c>
      <c r="W209" s="26">
        <f t="shared" si="15"/>
        <v>0</v>
      </c>
      <c r="X209" s="26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14"/>
      <c r="B1" s="11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15"/>
      <c r="B2" s="115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/>
    </row>
    <row r="3" spans="1:18" s="26" customFormat="1" ht="15" customHeight="1" thickBot="1">
      <c r="A3" s="90" t="s">
        <v>7</v>
      </c>
      <c r="B3" s="91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82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88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120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120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120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120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120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120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120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120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120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120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120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120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120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120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28" t="s">
        <v>20</v>
      </c>
      <c r="B1" s="128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29"/>
      <c r="B2" s="129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/>
    </row>
    <row r="3" spans="1:17" s="112" customFormat="1" ht="15" customHeight="1">
      <c r="A3" s="130" t="s">
        <v>7</v>
      </c>
      <c r="B3" s="131" t="s">
        <v>0</v>
      </c>
      <c r="C3" s="132"/>
      <c r="D3" s="132"/>
      <c r="E3" s="132"/>
      <c r="F3" s="132"/>
      <c r="G3" s="132"/>
      <c r="H3" s="132"/>
      <c r="I3" s="133" t="s">
        <v>1</v>
      </c>
      <c r="J3" s="133" t="s">
        <v>2</v>
      </c>
      <c r="K3" s="52" t="s">
        <v>9</v>
      </c>
      <c r="L3" s="130" t="s">
        <v>8</v>
      </c>
      <c r="M3" s="130" t="s">
        <v>6</v>
      </c>
      <c r="N3" s="134"/>
      <c r="O3" s="135" t="s">
        <v>14</v>
      </c>
      <c r="P3" s="135" t="s">
        <v>15</v>
      </c>
      <c r="Q3" s="135" t="s">
        <v>16</v>
      </c>
    </row>
    <row r="4" spans="1:17" s="19" customFormat="1" ht="15" customHeight="1">
      <c r="A4" s="32"/>
      <c r="B4" s="32" t="s">
        <v>22</v>
      </c>
      <c r="C4" s="53"/>
      <c r="D4" s="53"/>
      <c r="E4" s="53"/>
      <c r="F4" s="53"/>
      <c r="G4" s="53"/>
      <c r="H4" s="53"/>
      <c r="I4" s="54">
        <v>9.3</v>
      </c>
      <c r="J4" s="54">
        <v>10</v>
      </c>
      <c r="K4" s="136">
        <f>(I4+J4)/2</f>
        <v>9.65</v>
      </c>
      <c r="L4" s="32"/>
      <c r="M4" s="89">
        <f>(K4+L4)/2</f>
        <v>4.825</v>
      </c>
      <c r="O4" s="55">
        <v>8</v>
      </c>
      <c r="P4" s="19">
        <f>(O4*100)/30</f>
        <v>26.666666666666668</v>
      </c>
      <c r="Q4" s="137">
        <f>100-P4</f>
        <v>73.33333333333333</v>
      </c>
    </row>
    <row r="5" spans="1:17" s="26" customFormat="1" ht="12.75">
      <c r="A5" s="82"/>
      <c r="B5" s="43" t="s">
        <v>23</v>
      </c>
      <c r="C5" s="33"/>
      <c r="D5" s="33"/>
      <c r="E5" s="33"/>
      <c r="F5" s="33"/>
      <c r="G5" s="33"/>
      <c r="H5" s="33"/>
      <c r="I5" s="11">
        <v>9.7</v>
      </c>
      <c r="J5" s="28">
        <v>10</v>
      </c>
      <c r="K5" s="111">
        <f>(I5+J5)/2</f>
        <v>9.85</v>
      </c>
      <c r="L5" s="28"/>
      <c r="M5" s="28">
        <f>(K5+L5)/2</f>
        <v>4.925</v>
      </c>
      <c r="N5" s="33"/>
      <c r="O5" s="30">
        <v>4</v>
      </c>
      <c r="P5" s="26">
        <f>(O5*100)/30</f>
        <v>13.333333333333334</v>
      </c>
      <c r="Q5" s="113">
        <f>100-P5</f>
        <v>86.66666666666667</v>
      </c>
    </row>
    <row r="6" spans="1:17" s="26" customFormat="1" ht="12.75">
      <c r="A6" s="31"/>
      <c r="B6" s="32" t="s">
        <v>24</v>
      </c>
      <c r="C6" s="33"/>
      <c r="D6" s="33"/>
      <c r="E6" s="33"/>
      <c r="F6" s="33"/>
      <c r="G6" s="33"/>
      <c r="H6" s="33"/>
      <c r="I6" s="11">
        <v>9.3</v>
      </c>
      <c r="J6" s="28">
        <v>10</v>
      </c>
      <c r="K6" s="111">
        <f aca="true" t="shared" si="0" ref="K6:K89">(I6+J6)/2</f>
        <v>9.65</v>
      </c>
      <c r="L6" s="29"/>
      <c r="M6" s="29">
        <f aca="true" t="shared" si="1" ref="M6:M87">(K6+L6)/2</f>
        <v>4.825</v>
      </c>
      <c r="N6" s="34"/>
      <c r="O6" s="30">
        <v>8</v>
      </c>
      <c r="P6" s="26">
        <f aca="true" t="shared" si="2" ref="P6:P89">(O6*100)/30</f>
        <v>26.666666666666668</v>
      </c>
      <c r="Q6" s="113">
        <f aca="true" t="shared" si="3" ref="Q6:Q87">100-P6</f>
        <v>73.33333333333333</v>
      </c>
    </row>
    <row r="7" spans="1:17" s="26" customFormat="1" ht="12.75">
      <c r="A7" s="31"/>
      <c r="B7" s="32" t="s">
        <v>25</v>
      </c>
      <c r="C7" s="33"/>
      <c r="D7" s="33"/>
      <c r="E7" s="33"/>
      <c r="F7" s="33"/>
      <c r="G7" s="33"/>
      <c r="H7" s="33"/>
      <c r="I7" s="11">
        <v>8.3</v>
      </c>
      <c r="J7" s="28">
        <v>10</v>
      </c>
      <c r="K7" s="111">
        <f t="shared" si="0"/>
        <v>9.15</v>
      </c>
      <c r="L7" s="29"/>
      <c r="M7" s="29">
        <f t="shared" si="1"/>
        <v>4.575</v>
      </c>
      <c r="N7" s="34"/>
      <c r="O7" s="30">
        <v>4</v>
      </c>
      <c r="P7" s="26">
        <f t="shared" si="2"/>
        <v>13.333333333333334</v>
      </c>
      <c r="Q7" s="113">
        <f t="shared" si="3"/>
        <v>86.66666666666667</v>
      </c>
    </row>
    <row r="8" spans="1:17" s="26" customFormat="1" ht="12.75">
      <c r="A8" s="88"/>
      <c r="B8" s="32" t="s">
        <v>26</v>
      </c>
      <c r="C8" s="33"/>
      <c r="D8" s="33"/>
      <c r="E8" s="33"/>
      <c r="F8" s="33"/>
      <c r="G8" s="33"/>
      <c r="H8" s="33"/>
      <c r="I8" s="11">
        <v>8.6</v>
      </c>
      <c r="J8" s="28">
        <v>8</v>
      </c>
      <c r="K8" s="111">
        <f t="shared" si="0"/>
        <v>8.3</v>
      </c>
      <c r="L8" s="29"/>
      <c r="M8" s="29">
        <f t="shared" si="1"/>
        <v>4.15</v>
      </c>
      <c r="N8" s="34"/>
      <c r="O8" s="30">
        <v>9</v>
      </c>
      <c r="P8" s="26">
        <f t="shared" si="2"/>
        <v>30</v>
      </c>
      <c r="Q8" s="113">
        <f t="shared" si="3"/>
        <v>70</v>
      </c>
    </row>
    <row r="9" spans="1:17" s="26" customFormat="1" ht="12.75">
      <c r="A9" s="31"/>
      <c r="B9" s="32" t="s">
        <v>27</v>
      </c>
      <c r="C9" s="33"/>
      <c r="D9" s="33"/>
      <c r="E9" s="33"/>
      <c r="F9" s="33"/>
      <c r="G9" s="33"/>
      <c r="H9" s="33"/>
      <c r="I9" s="11">
        <v>9.4</v>
      </c>
      <c r="J9" s="28">
        <v>9.5</v>
      </c>
      <c r="K9" s="111">
        <f t="shared" si="0"/>
        <v>9.45</v>
      </c>
      <c r="L9" s="29"/>
      <c r="M9" s="29">
        <f t="shared" si="1"/>
        <v>4.725</v>
      </c>
      <c r="N9" s="34"/>
      <c r="O9" s="30">
        <v>2</v>
      </c>
      <c r="P9" s="26">
        <f t="shared" si="2"/>
        <v>6.666666666666667</v>
      </c>
      <c r="Q9" s="113">
        <f t="shared" si="3"/>
        <v>93.33333333333333</v>
      </c>
    </row>
    <row r="10" spans="1:17" s="26" customFormat="1" ht="12.75">
      <c r="A10" s="31"/>
      <c r="B10" s="32" t="s">
        <v>28</v>
      </c>
      <c r="C10" s="33"/>
      <c r="D10" s="33"/>
      <c r="E10" s="33"/>
      <c r="F10" s="33"/>
      <c r="G10" s="33"/>
      <c r="H10" s="33"/>
      <c r="I10" s="11">
        <v>7.3</v>
      </c>
      <c r="J10" s="28">
        <v>8</v>
      </c>
      <c r="K10" s="111">
        <f t="shared" si="0"/>
        <v>7.65</v>
      </c>
      <c r="L10" s="29"/>
      <c r="M10" s="29">
        <f t="shared" si="1"/>
        <v>3.825</v>
      </c>
      <c r="N10" s="34"/>
      <c r="O10" s="30">
        <v>9</v>
      </c>
      <c r="P10" s="26">
        <f t="shared" si="2"/>
        <v>30</v>
      </c>
      <c r="Q10" s="113">
        <f t="shared" si="3"/>
        <v>70</v>
      </c>
    </row>
    <row r="11" spans="1:17" s="26" customFormat="1" ht="12.75">
      <c r="A11" s="31"/>
      <c r="B11" s="32" t="s">
        <v>29</v>
      </c>
      <c r="C11" s="33"/>
      <c r="D11" s="33"/>
      <c r="E11" s="33"/>
      <c r="F11" s="33"/>
      <c r="G11" s="33"/>
      <c r="H11" s="33"/>
      <c r="I11" s="11">
        <v>8.7</v>
      </c>
      <c r="J11" s="28">
        <v>8</v>
      </c>
      <c r="K11" s="111">
        <f t="shared" si="0"/>
        <v>8.35</v>
      </c>
      <c r="L11" s="29"/>
      <c r="M11" s="29">
        <f t="shared" si="1"/>
        <v>4.175</v>
      </c>
      <c r="N11" s="34"/>
      <c r="O11" s="30">
        <v>8</v>
      </c>
      <c r="P11" s="26">
        <f t="shared" si="2"/>
        <v>26.666666666666668</v>
      </c>
      <c r="Q11" s="113">
        <f t="shared" si="3"/>
        <v>73.33333333333333</v>
      </c>
    </row>
    <row r="12" spans="1:17" s="26" customFormat="1" ht="12.75">
      <c r="A12" s="31"/>
      <c r="B12" s="32" t="s">
        <v>30</v>
      </c>
      <c r="C12" s="33"/>
      <c r="D12" s="33"/>
      <c r="E12" s="33"/>
      <c r="F12" s="33"/>
      <c r="G12" s="33"/>
      <c r="H12" s="33"/>
      <c r="I12" s="11">
        <v>9.4</v>
      </c>
      <c r="J12" s="28">
        <v>10</v>
      </c>
      <c r="K12" s="111">
        <f t="shared" si="0"/>
        <v>9.7</v>
      </c>
      <c r="L12" s="29"/>
      <c r="M12" s="29">
        <f t="shared" si="1"/>
        <v>4.85</v>
      </c>
      <c r="N12" s="34"/>
      <c r="O12" s="30">
        <v>4</v>
      </c>
      <c r="P12" s="26">
        <f t="shared" si="2"/>
        <v>13.333333333333334</v>
      </c>
      <c r="Q12" s="113">
        <f t="shared" si="3"/>
        <v>86.66666666666667</v>
      </c>
    </row>
    <row r="13" spans="1:17" s="26" customFormat="1" ht="12.75">
      <c r="A13" s="31"/>
      <c r="B13" s="32" t="s">
        <v>31</v>
      </c>
      <c r="C13" s="33"/>
      <c r="D13" s="33"/>
      <c r="E13" s="33"/>
      <c r="F13" s="33"/>
      <c r="G13" s="33"/>
      <c r="H13" s="33"/>
      <c r="I13" s="11">
        <v>9.1</v>
      </c>
      <c r="J13" s="28">
        <v>10</v>
      </c>
      <c r="K13" s="111">
        <f t="shared" si="0"/>
        <v>9.55</v>
      </c>
      <c r="L13" s="29"/>
      <c r="M13" s="29">
        <f t="shared" si="1"/>
        <v>4.775</v>
      </c>
      <c r="N13" s="34"/>
      <c r="O13" s="30">
        <v>6</v>
      </c>
      <c r="P13" s="26">
        <f t="shared" si="2"/>
        <v>20</v>
      </c>
      <c r="Q13" s="113">
        <f t="shared" si="3"/>
        <v>80</v>
      </c>
    </row>
    <row r="14" spans="1:17" s="26" customFormat="1" ht="12.75">
      <c r="A14" s="31"/>
      <c r="B14" s="32" t="s">
        <v>32</v>
      </c>
      <c r="C14" s="33"/>
      <c r="D14" s="33"/>
      <c r="E14" s="33"/>
      <c r="F14" s="33"/>
      <c r="G14" s="33"/>
      <c r="H14" s="33"/>
      <c r="I14" s="11">
        <v>9.1</v>
      </c>
      <c r="J14" s="28">
        <v>8</v>
      </c>
      <c r="K14" s="111">
        <f t="shared" si="0"/>
        <v>8.55</v>
      </c>
      <c r="L14" s="29"/>
      <c r="M14" s="29">
        <f t="shared" si="1"/>
        <v>4.275</v>
      </c>
      <c r="N14" s="34"/>
      <c r="O14" s="30">
        <v>6</v>
      </c>
      <c r="P14" s="26">
        <f t="shared" si="2"/>
        <v>20</v>
      </c>
      <c r="Q14" s="113">
        <f t="shared" si="3"/>
        <v>80</v>
      </c>
    </row>
    <row r="15" spans="1:18" s="64" customFormat="1" ht="12.75">
      <c r="A15" s="56"/>
      <c r="B15" s="57" t="s">
        <v>33</v>
      </c>
      <c r="C15" s="58"/>
      <c r="D15" s="58"/>
      <c r="E15" s="58"/>
      <c r="F15" s="58"/>
      <c r="G15" s="58"/>
      <c r="H15" s="58"/>
      <c r="I15" s="59">
        <v>0</v>
      </c>
      <c r="J15" s="60">
        <v>0</v>
      </c>
      <c r="K15" s="60">
        <f t="shared" si="0"/>
        <v>0</v>
      </c>
      <c r="L15" s="61"/>
      <c r="M15" s="61">
        <f t="shared" si="1"/>
        <v>0</v>
      </c>
      <c r="N15" s="62"/>
      <c r="O15" s="63">
        <v>30</v>
      </c>
      <c r="P15" s="64">
        <f t="shared" si="2"/>
        <v>100</v>
      </c>
      <c r="Q15" s="64">
        <f t="shared" si="3"/>
        <v>0</v>
      </c>
      <c r="R15" s="64" t="s">
        <v>171</v>
      </c>
    </row>
    <row r="16" spans="1:17" s="26" customFormat="1" ht="12.75">
      <c r="A16" s="31"/>
      <c r="B16" s="32" t="s">
        <v>34</v>
      </c>
      <c r="C16" s="33"/>
      <c r="D16" s="33"/>
      <c r="E16" s="33"/>
      <c r="F16" s="33"/>
      <c r="G16" s="33"/>
      <c r="H16" s="33"/>
      <c r="I16" s="11">
        <v>7.5</v>
      </c>
      <c r="J16" s="28">
        <v>8</v>
      </c>
      <c r="K16" s="111">
        <f t="shared" si="0"/>
        <v>7.75</v>
      </c>
      <c r="L16" s="29"/>
      <c r="M16" s="29">
        <f t="shared" si="1"/>
        <v>3.875</v>
      </c>
      <c r="N16" s="34"/>
      <c r="O16" s="30">
        <v>8</v>
      </c>
      <c r="P16" s="26">
        <f t="shared" si="2"/>
        <v>26.666666666666668</v>
      </c>
      <c r="Q16" s="113">
        <f t="shared" si="3"/>
        <v>73.33333333333333</v>
      </c>
    </row>
    <row r="17" spans="1:17" s="26" customFormat="1" ht="12.75">
      <c r="A17" s="31"/>
      <c r="B17" s="32" t="s">
        <v>35</v>
      </c>
      <c r="C17" s="33"/>
      <c r="D17" s="33"/>
      <c r="E17" s="33"/>
      <c r="F17" s="33"/>
      <c r="G17" s="33"/>
      <c r="H17" s="33"/>
      <c r="I17" s="11">
        <v>7.5</v>
      </c>
      <c r="J17" s="28">
        <v>10</v>
      </c>
      <c r="K17" s="111">
        <f t="shared" si="0"/>
        <v>8.75</v>
      </c>
      <c r="L17" s="29"/>
      <c r="M17" s="29">
        <f t="shared" si="1"/>
        <v>4.375</v>
      </c>
      <c r="N17" s="34"/>
      <c r="O17" s="30">
        <v>8</v>
      </c>
      <c r="P17" s="26">
        <f t="shared" si="2"/>
        <v>26.666666666666668</v>
      </c>
      <c r="Q17" s="113">
        <f t="shared" si="3"/>
        <v>73.33333333333333</v>
      </c>
    </row>
    <row r="18" spans="1:17" s="26" customFormat="1" ht="12.75">
      <c r="A18" s="31"/>
      <c r="B18" s="32" t="s">
        <v>36</v>
      </c>
      <c r="C18" s="33"/>
      <c r="D18" s="33"/>
      <c r="E18" s="33"/>
      <c r="F18" s="33"/>
      <c r="G18" s="33"/>
      <c r="H18" s="33"/>
      <c r="I18" s="11">
        <v>7.5</v>
      </c>
      <c r="J18" s="28">
        <v>10</v>
      </c>
      <c r="K18" s="111">
        <f t="shared" si="0"/>
        <v>8.75</v>
      </c>
      <c r="L18" s="29"/>
      <c r="M18" s="29">
        <f t="shared" si="1"/>
        <v>4.375</v>
      </c>
      <c r="N18" s="34"/>
      <c r="O18" s="30">
        <v>6</v>
      </c>
      <c r="P18" s="26">
        <f t="shared" si="2"/>
        <v>20</v>
      </c>
      <c r="Q18" s="113">
        <f t="shared" si="3"/>
        <v>80</v>
      </c>
    </row>
    <row r="19" spans="1:17" s="26" customFormat="1" ht="12.75">
      <c r="A19" s="31"/>
      <c r="B19" s="32" t="s">
        <v>37</v>
      </c>
      <c r="C19" s="33"/>
      <c r="D19" s="33"/>
      <c r="E19" s="33"/>
      <c r="F19" s="33"/>
      <c r="G19" s="33"/>
      <c r="H19" s="33"/>
      <c r="I19" s="11">
        <v>9.1</v>
      </c>
      <c r="J19" s="28">
        <v>10</v>
      </c>
      <c r="K19" s="111">
        <f t="shared" si="0"/>
        <v>9.55</v>
      </c>
      <c r="L19" s="29"/>
      <c r="M19" s="29">
        <f t="shared" si="1"/>
        <v>4.775</v>
      </c>
      <c r="N19" s="34"/>
      <c r="O19" s="30">
        <v>9</v>
      </c>
      <c r="P19" s="26">
        <f t="shared" si="2"/>
        <v>30</v>
      </c>
      <c r="Q19" s="113">
        <f t="shared" si="3"/>
        <v>70</v>
      </c>
    </row>
    <row r="20" spans="1:17" s="26" customFormat="1" ht="12.75">
      <c r="A20" s="31"/>
      <c r="B20" s="32" t="s">
        <v>38</v>
      </c>
      <c r="C20" s="33"/>
      <c r="D20" s="33"/>
      <c r="E20" s="33"/>
      <c r="F20" s="33"/>
      <c r="G20" s="33"/>
      <c r="H20" s="33"/>
      <c r="I20" s="11">
        <v>8</v>
      </c>
      <c r="J20" s="28">
        <v>8</v>
      </c>
      <c r="K20" s="111">
        <f t="shared" si="0"/>
        <v>8</v>
      </c>
      <c r="L20" s="29"/>
      <c r="M20" s="29">
        <f t="shared" si="1"/>
        <v>4</v>
      </c>
      <c r="N20" s="34"/>
      <c r="O20" s="30">
        <v>8</v>
      </c>
      <c r="P20" s="26">
        <f t="shared" si="2"/>
        <v>26.666666666666668</v>
      </c>
      <c r="Q20" s="113">
        <f t="shared" si="3"/>
        <v>73.33333333333333</v>
      </c>
    </row>
    <row r="21" spans="1:17" s="26" customFormat="1" ht="12.75">
      <c r="A21" s="31"/>
      <c r="B21" s="32" t="s">
        <v>39</v>
      </c>
      <c r="C21" s="33"/>
      <c r="D21" s="33"/>
      <c r="E21" s="33"/>
      <c r="F21" s="33"/>
      <c r="G21" s="33"/>
      <c r="H21" s="33"/>
      <c r="I21" s="11">
        <v>9.5</v>
      </c>
      <c r="J21" s="28">
        <v>6</v>
      </c>
      <c r="K21" s="111">
        <f t="shared" si="0"/>
        <v>7.75</v>
      </c>
      <c r="L21" s="29"/>
      <c r="M21" s="29">
        <f t="shared" si="1"/>
        <v>3.875</v>
      </c>
      <c r="N21" s="34"/>
      <c r="O21" s="30">
        <v>6</v>
      </c>
      <c r="P21" s="26">
        <f t="shared" si="2"/>
        <v>20</v>
      </c>
      <c r="Q21" s="113">
        <f t="shared" si="3"/>
        <v>80</v>
      </c>
    </row>
    <row r="22" spans="1:17" s="26" customFormat="1" ht="12.75">
      <c r="A22" s="31"/>
      <c r="B22" s="32" t="s">
        <v>40</v>
      </c>
      <c r="C22" s="33"/>
      <c r="D22" s="33"/>
      <c r="E22" s="33"/>
      <c r="F22" s="33"/>
      <c r="G22" s="33"/>
      <c r="H22" s="33"/>
      <c r="I22" s="11">
        <v>8</v>
      </c>
      <c r="J22" s="28">
        <v>8</v>
      </c>
      <c r="K22" s="111">
        <f t="shared" si="0"/>
        <v>8</v>
      </c>
      <c r="L22" s="29"/>
      <c r="M22" s="29">
        <f t="shared" si="1"/>
        <v>4</v>
      </c>
      <c r="N22" s="34"/>
      <c r="O22" s="30">
        <v>2</v>
      </c>
      <c r="P22" s="26">
        <f t="shared" si="2"/>
        <v>6.666666666666667</v>
      </c>
      <c r="Q22" s="113">
        <f t="shared" si="3"/>
        <v>93.33333333333333</v>
      </c>
    </row>
    <row r="23" spans="1:17" s="26" customFormat="1" ht="12.75">
      <c r="A23" s="31"/>
      <c r="B23" s="32" t="s">
        <v>41</v>
      </c>
      <c r="C23" s="33"/>
      <c r="D23" s="33"/>
      <c r="E23" s="33"/>
      <c r="F23" s="33"/>
      <c r="G23" s="33"/>
      <c r="H23" s="33"/>
      <c r="I23" s="11">
        <v>9.8</v>
      </c>
      <c r="J23" s="28">
        <v>10</v>
      </c>
      <c r="K23" s="111">
        <f t="shared" si="0"/>
        <v>9.9</v>
      </c>
      <c r="L23" s="29"/>
      <c r="M23" s="29">
        <f t="shared" si="1"/>
        <v>4.95</v>
      </c>
      <c r="N23" s="34"/>
      <c r="O23" s="30">
        <v>4</v>
      </c>
      <c r="P23" s="26">
        <f t="shared" si="2"/>
        <v>13.333333333333334</v>
      </c>
      <c r="Q23" s="113">
        <f t="shared" si="3"/>
        <v>86.66666666666667</v>
      </c>
    </row>
    <row r="24" spans="1:17" s="26" customFormat="1" ht="12.75">
      <c r="A24" s="31"/>
      <c r="B24" s="32" t="s">
        <v>42</v>
      </c>
      <c r="C24" s="33"/>
      <c r="D24" s="33"/>
      <c r="E24" s="33"/>
      <c r="F24" s="33"/>
      <c r="G24" s="33"/>
      <c r="H24" s="33"/>
      <c r="I24" s="11">
        <v>9.4</v>
      </c>
      <c r="J24" s="28">
        <v>10</v>
      </c>
      <c r="K24" s="111">
        <f t="shared" si="0"/>
        <v>9.7</v>
      </c>
      <c r="L24" s="29"/>
      <c r="M24" s="29">
        <f t="shared" si="1"/>
        <v>4.85</v>
      </c>
      <c r="N24" s="34"/>
      <c r="O24" s="30">
        <v>4</v>
      </c>
      <c r="P24" s="26">
        <f t="shared" si="2"/>
        <v>13.333333333333334</v>
      </c>
      <c r="Q24" s="113">
        <f t="shared" si="3"/>
        <v>86.66666666666667</v>
      </c>
    </row>
    <row r="25" spans="1:17" s="26" customFormat="1" ht="12.75">
      <c r="A25" s="31"/>
      <c r="B25" s="32" t="s">
        <v>43</v>
      </c>
      <c r="C25" s="33"/>
      <c r="D25" s="33"/>
      <c r="E25" s="33"/>
      <c r="F25" s="33"/>
      <c r="G25" s="33"/>
      <c r="H25" s="33"/>
      <c r="I25" s="11">
        <v>9.1</v>
      </c>
      <c r="J25" s="28">
        <v>10</v>
      </c>
      <c r="K25" s="111">
        <f t="shared" si="0"/>
        <v>9.55</v>
      </c>
      <c r="L25" s="29"/>
      <c r="M25" s="29">
        <f t="shared" si="1"/>
        <v>4.775</v>
      </c>
      <c r="N25" s="34"/>
      <c r="O25" s="30">
        <v>8</v>
      </c>
      <c r="P25" s="26">
        <f t="shared" si="2"/>
        <v>26.666666666666668</v>
      </c>
      <c r="Q25" s="113">
        <f t="shared" si="3"/>
        <v>73.33333333333333</v>
      </c>
    </row>
    <row r="26" spans="1:17" s="26" customFormat="1" ht="12.75">
      <c r="A26" s="31"/>
      <c r="B26" s="32" t="s">
        <v>44</v>
      </c>
      <c r="C26" s="33"/>
      <c r="D26" s="33"/>
      <c r="E26" s="33"/>
      <c r="F26" s="33"/>
      <c r="G26" s="33"/>
      <c r="H26" s="33"/>
      <c r="I26" s="11">
        <v>9.4</v>
      </c>
      <c r="J26" s="28">
        <v>10</v>
      </c>
      <c r="K26" s="111">
        <f t="shared" si="0"/>
        <v>9.7</v>
      </c>
      <c r="L26" s="29"/>
      <c r="M26" s="29">
        <f t="shared" si="1"/>
        <v>4.85</v>
      </c>
      <c r="N26" s="34"/>
      <c r="O26" s="30">
        <v>6</v>
      </c>
      <c r="P26" s="26">
        <f t="shared" si="2"/>
        <v>20</v>
      </c>
      <c r="Q26" s="113">
        <f t="shared" si="3"/>
        <v>80</v>
      </c>
    </row>
    <row r="27" spans="1:17" s="26" customFormat="1" ht="12.75">
      <c r="A27" s="31"/>
      <c r="B27" s="32" t="s">
        <v>45</v>
      </c>
      <c r="C27" s="33"/>
      <c r="D27" s="33"/>
      <c r="E27" s="33"/>
      <c r="F27" s="33"/>
      <c r="G27" s="33"/>
      <c r="H27" s="33"/>
      <c r="I27" s="11">
        <v>9</v>
      </c>
      <c r="J27" s="28">
        <v>8</v>
      </c>
      <c r="K27" s="111">
        <f t="shared" si="0"/>
        <v>8.5</v>
      </c>
      <c r="L27" s="29"/>
      <c r="M27" s="29">
        <f t="shared" si="1"/>
        <v>4.25</v>
      </c>
      <c r="N27" s="34"/>
      <c r="O27" s="30">
        <v>8</v>
      </c>
      <c r="P27" s="26">
        <f t="shared" si="2"/>
        <v>26.666666666666668</v>
      </c>
      <c r="Q27" s="113">
        <f t="shared" si="3"/>
        <v>73.33333333333333</v>
      </c>
    </row>
    <row r="28" spans="1:17" s="26" customFormat="1" ht="12.75">
      <c r="A28" s="31"/>
      <c r="B28" s="32" t="s">
        <v>46</v>
      </c>
      <c r="C28" s="33"/>
      <c r="D28" s="33"/>
      <c r="E28" s="33"/>
      <c r="F28" s="33"/>
      <c r="G28" s="33"/>
      <c r="H28" s="33"/>
      <c r="I28" s="11">
        <v>9.3</v>
      </c>
      <c r="J28" s="28">
        <v>8</v>
      </c>
      <c r="K28" s="111">
        <f t="shared" si="0"/>
        <v>8.65</v>
      </c>
      <c r="L28" s="29"/>
      <c r="M28" s="29">
        <f t="shared" si="1"/>
        <v>4.325</v>
      </c>
      <c r="N28" s="34"/>
      <c r="O28" s="30">
        <v>8</v>
      </c>
      <c r="P28" s="26">
        <f t="shared" si="2"/>
        <v>26.666666666666668</v>
      </c>
      <c r="Q28" s="113">
        <f t="shared" si="3"/>
        <v>73.33333333333333</v>
      </c>
    </row>
    <row r="29" spans="1:17" s="26" customFormat="1" ht="12.75">
      <c r="A29" s="31"/>
      <c r="B29" s="32" t="s">
        <v>47</v>
      </c>
      <c r="C29" s="33"/>
      <c r="D29" s="33"/>
      <c r="E29" s="33"/>
      <c r="F29" s="33"/>
      <c r="G29" s="33"/>
      <c r="H29" s="33"/>
      <c r="I29" s="11">
        <v>9</v>
      </c>
      <c r="J29" s="28">
        <v>10</v>
      </c>
      <c r="K29" s="111">
        <f t="shared" si="0"/>
        <v>9.5</v>
      </c>
      <c r="L29" s="29"/>
      <c r="M29" s="29">
        <f t="shared" si="1"/>
        <v>4.75</v>
      </c>
      <c r="N29" s="34"/>
      <c r="O29" s="30">
        <v>9</v>
      </c>
      <c r="P29" s="26">
        <f t="shared" si="2"/>
        <v>30</v>
      </c>
      <c r="Q29" s="113">
        <f t="shared" si="3"/>
        <v>70</v>
      </c>
    </row>
    <row r="30" spans="1:17" s="26" customFormat="1" ht="12.75">
      <c r="A30" s="31"/>
      <c r="B30" s="32" t="s">
        <v>48</v>
      </c>
      <c r="C30" s="33"/>
      <c r="D30" s="33"/>
      <c r="E30" s="33"/>
      <c r="F30" s="33"/>
      <c r="G30" s="33"/>
      <c r="H30" s="33"/>
      <c r="I30" s="11">
        <v>9.4</v>
      </c>
      <c r="J30" s="28">
        <v>10</v>
      </c>
      <c r="K30" s="111">
        <f t="shared" si="0"/>
        <v>9.7</v>
      </c>
      <c r="L30" s="29"/>
      <c r="M30" s="29">
        <f t="shared" si="1"/>
        <v>4.85</v>
      </c>
      <c r="N30" s="34"/>
      <c r="O30" s="30">
        <v>6</v>
      </c>
      <c r="P30" s="26">
        <f t="shared" si="2"/>
        <v>20</v>
      </c>
      <c r="Q30" s="113">
        <f t="shared" si="3"/>
        <v>80</v>
      </c>
    </row>
    <row r="31" spans="1:17" s="26" customFormat="1" ht="12.75">
      <c r="A31" s="31"/>
      <c r="B31" s="32" t="s">
        <v>49</v>
      </c>
      <c r="C31" s="33"/>
      <c r="D31" s="33"/>
      <c r="E31" s="33"/>
      <c r="F31" s="33"/>
      <c r="G31" s="33"/>
      <c r="H31" s="33"/>
      <c r="I31" s="11">
        <v>9.7</v>
      </c>
      <c r="J31" s="28">
        <v>8</v>
      </c>
      <c r="K31" s="111">
        <f t="shared" si="0"/>
        <v>8.85</v>
      </c>
      <c r="L31" s="29"/>
      <c r="M31" s="29">
        <f t="shared" si="1"/>
        <v>4.425</v>
      </c>
      <c r="N31" s="34"/>
      <c r="O31" s="30">
        <v>8</v>
      </c>
      <c r="P31" s="26">
        <f t="shared" si="2"/>
        <v>26.666666666666668</v>
      </c>
      <c r="Q31" s="113">
        <f t="shared" si="3"/>
        <v>73.33333333333333</v>
      </c>
    </row>
    <row r="32" spans="1:17" s="26" customFormat="1" ht="12.75">
      <c r="A32" s="31"/>
      <c r="B32" s="32" t="s">
        <v>50</v>
      </c>
      <c r="C32" s="33"/>
      <c r="D32" s="33"/>
      <c r="E32" s="33"/>
      <c r="F32" s="33"/>
      <c r="G32" s="33"/>
      <c r="H32" s="33"/>
      <c r="I32" s="11">
        <v>6</v>
      </c>
      <c r="J32" s="28">
        <v>8</v>
      </c>
      <c r="K32" s="111">
        <f t="shared" si="0"/>
        <v>7</v>
      </c>
      <c r="L32" s="29"/>
      <c r="M32" s="29">
        <f t="shared" si="1"/>
        <v>3.5</v>
      </c>
      <c r="N32" s="34"/>
      <c r="O32" s="30">
        <v>9</v>
      </c>
      <c r="P32" s="26">
        <f t="shared" si="2"/>
        <v>30</v>
      </c>
      <c r="Q32" s="113">
        <f t="shared" si="3"/>
        <v>70</v>
      </c>
    </row>
    <row r="33" spans="1:17" s="26" customFormat="1" ht="12.75">
      <c r="A33" s="31"/>
      <c r="B33" s="32" t="s">
        <v>51</v>
      </c>
      <c r="C33" s="33"/>
      <c r="D33" s="33"/>
      <c r="E33" s="33"/>
      <c r="F33" s="33"/>
      <c r="G33" s="33"/>
      <c r="H33" s="33"/>
      <c r="I33" s="11">
        <v>9.4</v>
      </c>
      <c r="J33" s="28">
        <v>10</v>
      </c>
      <c r="K33" s="111">
        <f t="shared" si="0"/>
        <v>9.7</v>
      </c>
      <c r="L33" s="29"/>
      <c r="M33" s="29">
        <f t="shared" si="1"/>
        <v>4.85</v>
      </c>
      <c r="N33" s="34"/>
      <c r="O33" s="30">
        <v>9</v>
      </c>
      <c r="P33" s="26">
        <f t="shared" si="2"/>
        <v>30</v>
      </c>
      <c r="Q33" s="113">
        <f t="shared" si="3"/>
        <v>70</v>
      </c>
    </row>
    <row r="34" spans="1:17" s="26" customFormat="1" ht="12.75">
      <c r="A34" s="31"/>
      <c r="B34" s="32" t="s">
        <v>52</v>
      </c>
      <c r="C34" s="33"/>
      <c r="D34" s="33"/>
      <c r="E34" s="33"/>
      <c r="F34" s="33"/>
      <c r="G34" s="33"/>
      <c r="H34" s="33"/>
      <c r="I34" s="11">
        <v>9.4</v>
      </c>
      <c r="J34" s="28">
        <v>10</v>
      </c>
      <c r="K34" s="111">
        <f t="shared" si="0"/>
        <v>9.7</v>
      </c>
      <c r="L34" s="29"/>
      <c r="M34" s="29">
        <f t="shared" si="1"/>
        <v>4.85</v>
      </c>
      <c r="N34" s="34"/>
      <c r="O34" s="30">
        <v>4</v>
      </c>
      <c r="P34" s="26">
        <f t="shared" si="2"/>
        <v>13.333333333333334</v>
      </c>
      <c r="Q34" s="113">
        <f t="shared" si="3"/>
        <v>86.66666666666667</v>
      </c>
    </row>
    <row r="35" spans="1:17" s="26" customFormat="1" ht="12.75">
      <c r="A35" s="31"/>
      <c r="B35" s="32" t="s">
        <v>53</v>
      </c>
      <c r="C35" s="33"/>
      <c r="D35" s="33"/>
      <c r="E35" s="33"/>
      <c r="F35" s="33"/>
      <c r="G35" s="33"/>
      <c r="H35" s="33"/>
      <c r="I35" s="11">
        <v>6.1</v>
      </c>
      <c r="J35" s="28">
        <v>8</v>
      </c>
      <c r="K35" s="111">
        <f t="shared" si="0"/>
        <v>7.05</v>
      </c>
      <c r="L35" s="29"/>
      <c r="M35" s="29">
        <f t="shared" si="1"/>
        <v>3.525</v>
      </c>
      <c r="N35" s="34"/>
      <c r="O35" s="30">
        <v>6</v>
      </c>
      <c r="P35" s="26">
        <f t="shared" si="2"/>
        <v>20</v>
      </c>
      <c r="Q35" s="113">
        <f t="shared" si="3"/>
        <v>80</v>
      </c>
    </row>
    <row r="36" spans="1:17" s="26" customFormat="1" ht="12.75">
      <c r="A36" s="31"/>
      <c r="B36" s="32" t="s">
        <v>54</v>
      </c>
      <c r="C36" s="33"/>
      <c r="D36" s="33"/>
      <c r="E36" s="33"/>
      <c r="F36" s="33"/>
      <c r="G36" s="33"/>
      <c r="H36" s="33"/>
      <c r="I36" s="11">
        <v>9.4</v>
      </c>
      <c r="J36" s="28">
        <v>10</v>
      </c>
      <c r="K36" s="111">
        <f t="shared" si="0"/>
        <v>9.7</v>
      </c>
      <c r="L36" s="29"/>
      <c r="M36" s="29">
        <f t="shared" si="1"/>
        <v>4.85</v>
      </c>
      <c r="N36" s="34"/>
      <c r="O36" s="30">
        <v>4</v>
      </c>
      <c r="P36" s="26">
        <f t="shared" si="2"/>
        <v>13.333333333333334</v>
      </c>
      <c r="Q36" s="113">
        <f t="shared" si="3"/>
        <v>86.66666666666667</v>
      </c>
    </row>
    <row r="37" spans="1:17" s="26" customFormat="1" ht="12.75">
      <c r="A37" s="31"/>
      <c r="B37" s="32" t="s">
        <v>55</v>
      </c>
      <c r="C37" s="33"/>
      <c r="D37" s="33"/>
      <c r="E37" s="33"/>
      <c r="F37" s="33"/>
      <c r="G37" s="33"/>
      <c r="H37" s="33"/>
      <c r="I37" s="11">
        <v>8.3</v>
      </c>
      <c r="J37" s="28">
        <v>8</v>
      </c>
      <c r="K37" s="111">
        <f t="shared" si="0"/>
        <v>8.15</v>
      </c>
      <c r="L37" s="29"/>
      <c r="M37" s="29">
        <f t="shared" si="1"/>
        <v>4.075</v>
      </c>
      <c r="N37" s="34"/>
      <c r="O37" s="30">
        <v>9</v>
      </c>
      <c r="P37" s="26">
        <f t="shared" si="2"/>
        <v>30</v>
      </c>
      <c r="Q37" s="113">
        <f t="shared" si="3"/>
        <v>70</v>
      </c>
    </row>
    <row r="38" spans="1:17" s="26" customFormat="1" ht="12.75">
      <c r="A38" s="31"/>
      <c r="B38" s="32" t="s">
        <v>56</v>
      </c>
      <c r="C38" s="33"/>
      <c r="D38" s="33"/>
      <c r="E38" s="33"/>
      <c r="F38" s="33"/>
      <c r="G38" s="33"/>
      <c r="H38" s="33"/>
      <c r="I38" s="11">
        <v>7.8</v>
      </c>
      <c r="J38" s="28">
        <v>10</v>
      </c>
      <c r="K38" s="111">
        <f t="shared" si="0"/>
        <v>8.9</v>
      </c>
      <c r="L38" s="29"/>
      <c r="M38" s="29">
        <f t="shared" si="1"/>
        <v>4.45</v>
      </c>
      <c r="N38" s="34"/>
      <c r="O38" s="30">
        <v>9</v>
      </c>
      <c r="P38" s="26">
        <f t="shared" si="2"/>
        <v>30</v>
      </c>
      <c r="Q38" s="113">
        <f t="shared" si="3"/>
        <v>70</v>
      </c>
    </row>
    <row r="39" spans="1:17" s="26" customFormat="1" ht="12.75">
      <c r="A39" s="31"/>
      <c r="B39" s="32" t="s">
        <v>57</v>
      </c>
      <c r="C39" s="33"/>
      <c r="D39" s="33"/>
      <c r="E39" s="33"/>
      <c r="F39" s="33"/>
      <c r="G39" s="33"/>
      <c r="H39" s="33"/>
      <c r="I39" s="11">
        <v>9.4</v>
      </c>
      <c r="J39" s="28">
        <v>10</v>
      </c>
      <c r="K39" s="111">
        <f t="shared" si="0"/>
        <v>9.7</v>
      </c>
      <c r="L39" s="29"/>
      <c r="M39" s="29">
        <f t="shared" si="1"/>
        <v>4.85</v>
      </c>
      <c r="N39" s="34"/>
      <c r="O39" s="30">
        <v>6</v>
      </c>
      <c r="P39" s="26">
        <f t="shared" si="2"/>
        <v>20</v>
      </c>
      <c r="Q39" s="113">
        <f t="shared" si="3"/>
        <v>80</v>
      </c>
    </row>
    <row r="40" spans="1:17" s="26" customFormat="1" ht="12.75">
      <c r="A40" s="31"/>
      <c r="B40" s="32" t="s">
        <v>58</v>
      </c>
      <c r="C40" s="33"/>
      <c r="D40" s="33"/>
      <c r="E40" s="33"/>
      <c r="F40" s="33"/>
      <c r="G40" s="33"/>
      <c r="H40" s="33"/>
      <c r="I40" s="11">
        <v>9.5</v>
      </c>
      <c r="J40" s="28">
        <v>10</v>
      </c>
      <c r="K40" s="111">
        <f t="shared" si="0"/>
        <v>9.75</v>
      </c>
      <c r="L40" s="29"/>
      <c r="M40" s="29">
        <f t="shared" si="1"/>
        <v>4.875</v>
      </c>
      <c r="N40" s="34"/>
      <c r="O40" s="30">
        <v>9</v>
      </c>
      <c r="P40" s="26">
        <f t="shared" si="2"/>
        <v>30</v>
      </c>
      <c r="Q40" s="113">
        <f t="shared" si="3"/>
        <v>70</v>
      </c>
    </row>
    <row r="41" spans="1:17" s="26" customFormat="1" ht="12.75">
      <c r="A41" s="31"/>
      <c r="B41" s="32" t="s">
        <v>59</v>
      </c>
      <c r="C41" s="33"/>
      <c r="D41" s="33"/>
      <c r="E41" s="33"/>
      <c r="F41" s="33"/>
      <c r="G41" s="33"/>
      <c r="H41" s="33"/>
      <c r="I41" s="11">
        <v>9.3</v>
      </c>
      <c r="J41" s="28">
        <v>8</v>
      </c>
      <c r="K41" s="111">
        <f t="shared" si="0"/>
        <v>8.65</v>
      </c>
      <c r="L41" s="29"/>
      <c r="M41" s="29">
        <f t="shared" si="1"/>
        <v>4.325</v>
      </c>
      <c r="N41" s="34"/>
      <c r="O41" s="30">
        <v>9</v>
      </c>
      <c r="P41" s="26">
        <f t="shared" si="2"/>
        <v>30</v>
      </c>
      <c r="Q41" s="113">
        <f t="shared" si="3"/>
        <v>70</v>
      </c>
    </row>
    <row r="42" spans="1:17" s="26" customFormat="1" ht="12.75">
      <c r="A42" s="31"/>
      <c r="B42" s="32" t="s">
        <v>60</v>
      </c>
      <c r="C42" s="33"/>
      <c r="D42" s="33"/>
      <c r="E42" s="33"/>
      <c r="F42" s="33"/>
      <c r="G42" s="33"/>
      <c r="H42" s="33"/>
      <c r="I42" s="11">
        <v>7.8</v>
      </c>
      <c r="J42" s="28">
        <v>8</v>
      </c>
      <c r="K42" s="111">
        <f t="shared" si="0"/>
        <v>7.9</v>
      </c>
      <c r="L42" s="29"/>
      <c r="M42" s="29">
        <f t="shared" si="1"/>
        <v>3.95</v>
      </c>
      <c r="N42" s="34"/>
      <c r="O42" s="30">
        <v>2</v>
      </c>
      <c r="P42" s="26">
        <f t="shared" si="2"/>
        <v>6.666666666666667</v>
      </c>
      <c r="Q42" s="113">
        <f t="shared" si="3"/>
        <v>93.33333333333333</v>
      </c>
    </row>
    <row r="43" spans="1:17" s="26" customFormat="1" ht="12.75">
      <c r="A43" s="31"/>
      <c r="B43" s="32" t="s">
        <v>61</v>
      </c>
      <c r="C43" s="33"/>
      <c r="D43" s="33"/>
      <c r="E43" s="33"/>
      <c r="F43" s="33"/>
      <c r="G43" s="33"/>
      <c r="H43" s="33"/>
      <c r="I43" s="11">
        <v>9</v>
      </c>
      <c r="J43" s="28">
        <v>10</v>
      </c>
      <c r="K43" s="111">
        <f t="shared" si="0"/>
        <v>9.5</v>
      </c>
      <c r="L43" s="29"/>
      <c r="M43" s="29">
        <f t="shared" si="1"/>
        <v>4.75</v>
      </c>
      <c r="N43" s="34"/>
      <c r="O43" s="30">
        <v>9</v>
      </c>
      <c r="P43" s="26">
        <f t="shared" si="2"/>
        <v>30</v>
      </c>
      <c r="Q43" s="113">
        <f t="shared" si="3"/>
        <v>70</v>
      </c>
    </row>
    <row r="44" spans="1:17" s="26" customFormat="1" ht="12.75">
      <c r="A44" s="31"/>
      <c r="B44" s="32" t="s">
        <v>62</v>
      </c>
      <c r="C44" s="33"/>
      <c r="D44" s="33"/>
      <c r="E44" s="33"/>
      <c r="F44" s="33"/>
      <c r="G44" s="33"/>
      <c r="H44" s="33"/>
      <c r="I44" s="11">
        <v>9.4</v>
      </c>
      <c r="J44" s="28">
        <v>6</v>
      </c>
      <c r="K44" s="111">
        <f t="shared" si="0"/>
        <v>7.7</v>
      </c>
      <c r="L44" s="29"/>
      <c r="M44" s="29">
        <f t="shared" si="1"/>
        <v>3.85</v>
      </c>
      <c r="N44" s="34"/>
      <c r="O44" s="30">
        <v>6</v>
      </c>
      <c r="P44" s="26">
        <f t="shared" si="2"/>
        <v>20</v>
      </c>
      <c r="Q44" s="113">
        <f t="shared" si="3"/>
        <v>80</v>
      </c>
    </row>
    <row r="45" spans="1:17" s="26" customFormat="1" ht="12.75">
      <c r="A45" s="31"/>
      <c r="B45" s="32" t="s">
        <v>63</v>
      </c>
      <c r="C45" s="33"/>
      <c r="D45" s="33"/>
      <c r="E45" s="33"/>
      <c r="F45" s="33"/>
      <c r="G45" s="33"/>
      <c r="H45" s="33"/>
      <c r="I45" s="11">
        <v>9.5</v>
      </c>
      <c r="J45" s="28">
        <v>8</v>
      </c>
      <c r="K45" s="111">
        <f t="shared" si="0"/>
        <v>8.75</v>
      </c>
      <c r="L45" s="29"/>
      <c r="M45" s="29">
        <f t="shared" si="1"/>
        <v>4.375</v>
      </c>
      <c r="N45" s="34"/>
      <c r="O45" s="30">
        <v>9</v>
      </c>
      <c r="P45" s="26">
        <f t="shared" si="2"/>
        <v>30</v>
      </c>
      <c r="Q45" s="113">
        <f t="shared" si="3"/>
        <v>70</v>
      </c>
    </row>
    <row r="46" spans="1:17" s="26" customFormat="1" ht="12.75">
      <c r="A46" s="31"/>
      <c r="B46" s="32" t="s">
        <v>64</v>
      </c>
      <c r="C46" s="33"/>
      <c r="D46" s="33"/>
      <c r="E46" s="33"/>
      <c r="F46" s="33"/>
      <c r="G46" s="33"/>
      <c r="H46" s="33"/>
      <c r="I46" s="11">
        <v>2</v>
      </c>
      <c r="J46" s="28">
        <v>8</v>
      </c>
      <c r="K46" s="111">
        <f t="shared" si="0"/>
        <v>5</v>
      </c>
      <c r="L46" s="29"/>
      <c r="M46" s="29">
        <f t="shared" si="1"/>
        <v>2.5</v>
      </c>
      <c r="N46" s="34"/>
      <c r="O46" s="30">
        <v>6</v>
      </c>
      <c r="P46" s="26">
        <f t="shared" si="2"/>
        <v>20</v>
      </c>
      <c r="Q46" s="113">
        <f t="shared" si="3"/>
        <v>80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28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26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28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26">
        <f t="shared" si="3"/>
        <v>100</v>
      </c>
    </row>
    <row r="49" spans="1:17" s="26" customFormat="1" ht="12.75">
      <c r="A49" s="31"/>
      <c r="B49" s="32" t="s">
        <v>65</v>
      </c>
      <c r="C49" s="33"/>
      <c r="D49" s="33"/>
      <c r="E49" s="33"/>
      <c r="F49" s="33"/>
      <c r="G49" s="33"/>
      <c r="H49" s="33"/>
      <c r="I49" s="11">
        <v>8.9</v>
      </c>
      <c r="J49" s="28">
        <v>10</v>
      </c>
      <c r="K49" s="111">
        <f t="shared" si="0"/>
        <v>9.45</v>
      </c>
      <c r="L49" s="29"/>
      <c r="M49" s="29">
        <f t="shared" si="1"/>
        <v>4.725</v>
      </c>
      <c r="N49" s="34"/>
      <c r="O49" s="30">
        <v>0</v>
      </c>
      <c r="P49" s="26">
        <f t="shared" si="2"/>
        <v>0</v>
      </c>
      <c r="Q49" s="113">
        <f t="shared" si="3"/>
        <v>100</v>
      </c>
    </row>
    <row r="50" spans="1:17" s="26" customFormat="1" ht="12.75">
      <c r="A50" s="31"/>
      <c r="B50" s="32" t="s">
        <v>66</v>
      </c>
      <c r="C50" s="33"/>
      <c r="D50" s="33"/>
      <c r="E50" s="33"/>
      <c r="F50" s="33"/>
      <c r="G50" s="33"/>
      <c r="H50" s="33"/>
      <c r="I50" s="11">
        <v>8.3</v>
      </c>
      <c r="J50" s="28">
        <v>8</v>
      </c>
      <c r="K50" s="111">
        <f t="shared" si="0"/>
        <v>8.15</v>
      </c>
      <c r="L50" s="29"/>
      <c r="M50" s="29">
        <f t="shared" si="1"/>
        <v>4.075</v>
      </c>
      <c r="N50" s="34"/>
      <c r="O50" s="30">
        <v>0</v>
      </c>
      <c r="P50" s="26">
        <f t="shared" si="2"/>
        <v>0</v>
      </c>
      <c r="Q50" s="113">
        <f t="shared" si="3"/>
        <v>100</v>
      </c>
    </row>
    <row r="51" spans="1:17" s="26" customFormat="1" ht="12.75">
      <c r="A51" s="31"/>
      <c r="B51" s="32" t="s">
        <v>67</v>
      </c>
      <c r="C51" s="33"/>
      <c r="D51" s="33"/>
      <c r="E51" s="33"/>
      <c r="F51" s="33"/>
      <c r="G51" s="33"/>
      <c r="H51" s="33"/>
      <c r="I51" s="11">
        <v>8.9</v>
      </c>
      <c r="J51" s="28">
        <v>10</v>
      </c>
      <c r="K51" s="111">
        <f t="shared" si="0"/>
        <v>9.45</v>
      </c>
      <c r="L51" s="29"/>
      <c r="M51" s="29">
        <f t="shared" si="1"/>
        <v>4.725</v>
      </c>
      <c r="N51" s="34"/>
      <c r="O51" s="30">
        <v>4</v>
      </c>
      <c r="P51" s="26">
        <f t="shared" si="2"/>
        <v>13.333333333333334</v>
      </c>
      <c r="Q51" s="113">
        <f t="shared" si="3"/>
        <v>86.66666666666667</v>
      </c>
    </row>
    <row r="52" spans="1:17" s="26" customFormat="1" ht="12.75">
      <c r="A52" s="31"/>
      <c r="B52" s="32" t="s">
        <v>68</v>
      </c>
      <c r="C52" s="33"/>
      <c r="D52" s="33"/>
      <c r="E52" s="33"/>
      <c r="F52" s="33"/>
      <c r="G52" s="33"/>
      <c r="H52" s="33"/>
      <c r="I52" s="11">
        <v>10</v>
      </c>
      <c r="J52" s="28">
        <v>10</v>
      </c>
      <c r="K52" s="111">
        <f t="shared" si="0"/>
        <v>10</v>
      </c>
      <c r="L52" s="29"/>
      <c r="M52" s="29">
        <f t="shared" si="1"/>
        <v>5</v>
      </c>
      <c r="N52" s="34"/>
      <c r="O52" s="30">
        <v>0</v>
      </c>
      <c r="P52" s="26">
        <f t="shared" si="2"/>
        <v>0</v>
      </c>
      <c r="Q52" s="113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111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113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111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113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111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113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111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113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111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113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28"/>
      <c r="K58" s="111">
        <f t="shared" si="0"/>
        <v>0</v>
      </c>
      <c r="L58" s="29"/>
      <c r="M58" s="29">
        <f t="shared" si="1"/>
        <v>0</v>
      </c>
      <c r="N58" s="34"/>
      <c r="O58" s="30"/>
      <c r="P58" s="26">
        <f t="shared" si="2"/>
        <v>0</v>
      </c>
      <c r="Q58" s="113">
        <f t="shared" si="3"/>
        <v>100</v>
      </c>
    </row>
    <row r="59" spans="1:17" s="26" customFormat="1" ht="12.75" hidden="1">
      <c r="A59" s="31"/>
      <c r="B59" s="32"/>
      <c r="C59" s="33"/>
      <c r="D59" s="33"/>
      <c r="E59" s="33"/>
      <c r="F59" s="33"/>
      <c r="G59" s="33"/>
      <c r="H59" s="33"/>
      <c r="I59" s="11"/>
      <c r="J59" s="11"/>
      <c r="K59" s="111">
        <f t="shared" si="0"/>
        <v>0</v>
      </c>
      <c r="L59" s="46"/>
      <c r="M59" s="29">
        <f t="shared" si="1"/>
        <v>0</v>
      </c>
      <c r="N59" s="34"/>
      <c r="O59" s="30"/>
      <c r="P59" s="26">
        <f t="shared" si="2"/>
        <v>0</v>
      </c>
      <c r="Q59" s="113">
        <f t="shared" si="3"/>
        <v>100</v>
      </c>
    </row>
    <row r="60" spans="3:17" s="26" customFormat="1" ht="12.75" hidden="1">
      <c r="C60" s="33"/>
      <c r="D60" s="33"/>
      <c r="E60" s="33"/>
      <c r="F60" s="33"/>
      <c r="G60" s="33"/>
      <c r="H60" s="33"/>
      <c r="I60" s="11"/>
      <c r="J60" s="11"/>
      <c r="K60" s="111">
        <f t="shared" si="0"/>
        <v>0</v>
      </c>
      <c r="M60" s="29">
        <f t="shared" si="1"/>
        <v>0</v>
      </c>
      <c r="O60" s="30"/>
      <c r="P60" s="26">
        <f t="shared" si="2"/>
        <v>0</v>
      </c>
      <c r="Q60" s="113">
        <f t="shared" si="3"/>
        <v>100</v>
      </c>
    </row>
    <row r="61" spans="1:17" s="26" customFormat="1" ht="12.75">
      <c r="A61" s="35"/>
      <c r="B61" s="35" t="s">
        <v>69</v>
      </c>
      <c r="C61" s="27"/>
      <c r="D61" s="27"/>
      <c r="E61" s="27"/>
      <c r="F61" s="27"/>
      <c r="G61" s="27"/>
      <c r="H61" s="27"/>
      <c r="I61" s="26">
        <v>8.3</v>
      </c>
      <c r="J61" s="26">
        <v>10</v>
      </c>
      <c r="K61" s="111">
        <f t="shared" si="0"/>
        <v>9.15</v>
      </c>
      <c r="M61" s="29">
        <f t="shared" si="1"/>
        <v>4.575</v>
      </c>
      <c r="O61" s="30">
        <v>2</v>
      </c>
      <c r="P61" s="26">
        <f t="shared" si="2"/>
        <v>6.666666666666667</v>
      </c>
      <c r="Q61" s="113">
        <f t="shared" si="3"/>
        <v>93.33333333333333</v>
      </c>
    </row>
    <row r="62" spans="2:17" s="26" customFormat="1" ht="12.75">
      <c r="B62" s="26" t="s">
        <v>70</v>
      </c>
      <c r="I62" s="26">
        <v>8.3</v>
      </c>
      <c r="J62" s="26">
        <v>10</v>
      </c>
      <c r="K62" s="111">
        <f t="shared" si="0"/>
        <v>9.15</v>
      </c>
      <c r="M62" s="29">
        <f t="shared" si="1"/>
        <v>4.575</v>
      </c>
      <c r="O62" s="30">
        <v>2</v>
      </c>
      <c r="P62" s="26">
        <f t="shared" si="2"/>
        <v>6.666666666666667</v>
      </c>
      <c r="Q62" s="113">
        <f t="shared" si="3"/>
        <v>93.33333333333333</v>
      </c>
    </row>
    <row r="63" spans="2:17" s="26" customFormat="1" ht="12.75">
      <c r="B63" s="26" t="s">
        <v>71</v>
      </c>
      <c r="I63" s="26">
        <v>8.4</v>
      </c>
      <c r="J63" s="26">
        <v>10</v>
      </c>
      <c r="K63" s="111">
        <f t="shared" si="0"/>
        <v>9.2</v>
      </c>
      <c r="M63" s="29">
        <f t="shared" si="1"/>
        <v>4.6</v>
      </c>
      <c r="O63" s="30">
        <v>6</v>
      </c>
      <c r="P63" s="26">
        <f t="shared" si="2"/>
        <v>20</v>
      </c>
      <c r="Q63" s="113">
        <f t="shared" si="3"/>
        <v>80</v>
      </c>
    </row>
    <row r="64" spans="2:17" s="26" customFormat="1" ht="12.75">
      <c r="B64" s="26" t="s">
        <v>72</v>
      </c>
      <c r="I64" s="35">
        <v>0</v>
      </c>
      <c r="J64" s="35">
        <v>10</v>
      </c>
      <c r="K64" s="111">
        <f t="shared" si="0"/>
        <v>5</v>
      </c>
      <c r="M64" s="29">
        <f t="shared" si="1"/>
        <v>2.5</v>
      </c>
      <c r="O64" s="30">
        <v>4</v>
      </c>
      <c r="P64" s="26">
        <f t="shared" si="2"/>
        <v>13.333333333333334</v>
      </c>
      <c r="Q64" s="113">
        <f t="shared" si="3"/>
        <v>86.66666666666667</v>
      </c>
    </row>
    <row r="65" spans="2:17" s="26" customFormat="1" ht="12.75">
      <c r="B65" s="35" t="s">
        <v>73</v>
      </c>
      <c r="I65" s="35">
        <v>2.3</v>
      </c>
      <c r="J65" s="26">
        <v>8</v>
      </c>
      <c r="K65" s="111">
        <f t="shared" si="0"/>
        <v>5.15</v>
      </c>
      <c r="M65" s="29">
        <f t="shared" si="1"/>
        <v>2.575</v>
      </c>
      <c r="O65" s="30">
        <v>9</v>
      </c>
      <c r="P65" s="26">
        <f t="shared" si="2"/>
        <v>30</v>
      </c>
      <c r="Q65" s="113">
        <f t="shared" si="3"/>
        <v>70</v>
      </c>
    </row>
    <row r="66" spans="2:17" s="26" customFormat="1" ht="12.75">
      <c r="B66" s="26" t="s">
        <v>74</v>
      </c>
      <c r="C66" s="27"/>
      <c r="D66" s="27"/>
      <c r="E66" s="27"/>
      <c r="F66" s="27"/>
      <c r="G66" s="27"/>
      <c r="H66" s="27"/>
      <c r="I66" s="35">
        <v>8.9</v>
      </c>
      <c r="J66" s="35">
        <v>10</v>
      </c>
      <c r="K66" s="111">
        <f t="shared" si="0"/>
        <v>9.45</v>
      </c>
      <c r="M66" s="29">
        <f t="shared" si="1"/>
        <v>4.725</v>
      </c>
      <c r="O66" s="30">
        <v>2</v>
      </c>
      <c r="P66" s="26">
        <f t="shared" si="2"/>
        <v>6.666666666666667</v>
      </c>
      <c r="Q66" s="113">
        <f t="shared" si="3"/>
        <v>93.33333333333333</v>
      </c>
    </row>
    <row r="67" spans="2:17" s="26" customFormat="1" ht="12.75">
      <c r="B67" s="26" t="s">
        <v>75</v>
      </c>
      <c r="C67" s="27"/>
      <c r="D67" s="27"/>
      <c r="E67" s="27"/>
      <c r="F67" s="27"/>
      <c r="G67" s="27"/>
      <c r="H67" s="27"/>
      <c r="I67" s="35">
        <v>8.1</v>
      </c>
      <c r="J67" s="26">
        <v>10</v>
      </c>
      <c r="K67" s="111">
        <f t="shared" si="0"/>
        <v>9.05</v>
      </c>
      <c r="M67" s="29">
        <f t="shared" si="1"/>
        <v>4.525</v>
      </c>
      <c r="O67" s="30">
        <v>8</v>
      </c>
      <c r="P67" s="26">
        <f t="shared" si="2"/>
        <v>26.666666666666668</v>
      </c>
      <c r="Q67" s="113">
        <f t="shared" si="3"/>
        <v>73.33333333333333</v>
      </c>
    </row>
    <row r="68" spans="2:17" s="26" customFormat="1" ht="12.75">
      <c r="B68" s="26" t="s">
        <v>76</v>
      </c>
      <c r="C68" s="27"/>
      <c r="D68" s="27"/>
      <c r="E68" s="27"/>
      <c r="F68" s="27"/>
      <c r="G68" s="27"/>
      <c r="H68" s="27"/>
      <c r="I68" s="35">
        <v>8.9</v>
      </c>
      <c r="J68" s="35">
        <v>10</v>
      </c>
      <c r="K68" s="111">
        <f t="shared" si="0"/>
        <v>9.45</v>
      </c>
      <c r="M68" s="29">
        <f t="shared" si="1"/>
        <v>4.725</v>
      </c>
      <c r="O68" s="30">
        <v>0</v>
      </c>
      <c r="P68" s="26">
        <f t="shared" si="2"/>
        <v>0</v>
      </c>
      <c r="Q68" s="113">
        <f t="shared" si="3"/>
        <v>100</v>
      </c>
    </row>
    <row r="69" spans="2:17" s="26" customFormat="1" ht="12.75">
      <c r="B69" s="26" t="s">
        <v>77</v>
      </c>
      <c r="C69" s="27"/>
      <c r="D69" s="27"/>
      <c r="E69" s="27"/>
      <c r="F69" s="27"/>
      <c r="G69" s="27"/>
      <c r="H69" s="27"/>
      <c r="I69" s="35">
        <v>6.6</v>
      </c>
      <c r="J69" s="26">
        <v>10</v>
      </c>
      <c r="K69" s="111">
        <f t="shared" si="0"/>
        <v>8.3</v>
      </c>
      <c r="M69" s="29">
        <f t="shared" si="1"/>
        <v>4.15</v>
      </c>
      <c r="O69" s="30">
        <v>9</v>
      </c>
      <c r="P69" s="26">
        <f t="shared" si="2"/>
        <v>30</v>
      </c>
      <c r="Q69" s="113">
        <f t="shared" si="3"/>
        <v>70</v>
      </c>
    </row>
    <row r="70" spans="2:17" s="26" customFormat="1" ht="12.75">
      <c r="B70" s="26" t="s">
        <v>78</v>
      </c>
      <c r="C70" s="27"/>
      <c r="D70" s="27"/>
      <c r="E70" s="27"/>
      <c r="F70" s="27"/>
      <c r="G70" s="27"/>
      <c r="H70" s="27"/>
      <c r="I70" s="35">
        <v>8.3</v>
      </c>
      <c r="J70" s="26">
        <v>10</v>
      </c>
      <c r="K70" s="111">
        <f t="shared" si="0"/>
        <v>9.15</v>
      </c>
      <c r="M70" s="29">
        <f t="shared" si="1"/>
        <v>4.575</v>
      </c>
      <c r="O70" s="30">
        <v>9</v>
      </c>
      <c r="P70" s="26">
        <f t="shared" si="2"/>
        <v>30</v>
      </c>
      <c r="Q70" s="113">
        <f t="shared" si="3"/>
        <v>70</v>
      </c>
    </row>
    <row r="71" spans="2:17" s="26" customFormat="1" ht="12.75">
      <c r="B71" s="26" t="s">
        <v>79</v>
      </c>
      <c r="C71" s="27"/>
      <c r="D71" s="27"/>
      <c r="E71" s="27"/>
      <c r="F71" s="27"/>
      <c r="G71" s="27"/>
      <c r="H71" s="27"/>
      <c r="I71" s="35">
        <v>7.4</v>
      </c>
      <c r="J71" s="26">
        <v>10</v>
      </c>
      <c r="K71" s="111">
        <f t="shared" si="0"/>
        <v>8.7</v>
      </c>
      <c r="M71" s="29">
        <f t="shared" si="1"/>
        <v>4.35</v>
      </c>
      <c r="O71" s="30">
        <v>0</v>
      </c>
      <c r="P71" s="26">
        <f t="shared" si="2"/>
        <v>0</v>
      </c>
      <c r="Q71" s="113">
        <f>100-P71</f>
        <v>100</v>
      </c>
    </row>
    <row r="72" spans="2:17" s="26" customFormat="1" ht="12.75">
      <c r="B72" s="26" t="s">
        <v>80</v>
      </c>
      <c r="C72" s="27"/>
      <c r="D72" s="27"/>
      <c r="E72" s="27"/>
      <c r="F72" s="27"/>
      <c r="G72" s="27"/>
      <c r="H72" s="27"/>
      <c r="I72" s="35">
        <v>8.3</v>
      </c>
      <c r="J72" s="26">
        <v>10</v>
      </c>
      <c r="K72" s="111">
        <f t="shared" si="0"/>
        <v>9.15</v>
      </c>
      <c r="M72" s="29">
        <f t="shared" si="1"/>
        <v>4.575</v>
      </c>
      <c r="O72" s="30">
        <v>0</v>
      </c>
      <c r="P72" s="26">
        <f t="shared" si="2"/>
        <v>0</v>
      </c>
      <c r="Q72" s="113">
        <f>100-P72</f>
        <v>100</v>
      </c>
    </row>
    <row r="73" spans="2:17" s="26" customFormat="1" ht="12.75">
      <c r="B73" s="26" t="s">
        <v>81</v>
      </c>
      <c r="C73" s="27"/>
      <c r="D73" s="27"/>
      <c r="E73" s="27"/>
      <c r="F73" s="27"/>
      <c r="G73" s="27"/>
      <c r="H73" s="27"/>
      <c r="I73" s="35">
        <v>8.1</v>
      </c>
      <c r="J73" s="26">
        <v>8</v>
      </c>
      <c r="K73" s="111">
        <f t="shared" si="0"/>
        <v>8.05</v>
      </c>
      <c r="M73" s="29">
        <f t="shared" si="1"/>
        <v>4.025</v>
      </c>
      <c r="O73" s="30">
        <v>9</v>
      </c>
      <c r="P73" s="26">
        <f>(O73*100)/30</f>
        <v>30</v>
      </c>
      <c r="Q73" s="113">
        <f t="shared" si="3"/>
        <v>70</v>
      </c>
    </row>
    <row r="74" spans="2:17" s="26" customFormat="1" ht="12.75">
      <c r="B74" s="26" t="s">
        <v>82</v>
      </c>
      <c r="C74" s="27"/>
      <c r="D74" s="27"/>
      <c r="E74" s="27"/>
      <c r="F74" s="27"/>
      <c r="G74" s="27"/>
      <c r="H74" s="27"/>
      <c r="I74" s="35">
        <v>8</v>
      </c>
      <c r="J74" s="26">
        <v>10</v>
      </c>
      <c r="K74" s="111">
        <f t="shared" si="0"/>
        <v>9</v>
      </c>
      <c r="M74" s="29">
        <f t="shared" si="1"/>
        <v>4.5</v>
      </c>
      <c r="O74" s="30">
        <v>2</v>
      </c>
      <c r="P74" s="26">
        <f>(O74*100)/30</f>
        <v>6.666666666666667</v>
      </c>
      <c r="Q74" s="113">
        <f t="shared" si="3"/>
        <v>93.33333333333333</v>
      </c>
    </row>
    <row r="75" spans="2:17" s="26" customFormat="1" ht="12.75">
      <c r="B75" s="26" t="s">
        <v>83</v>
      </c>
      <c r="C75" s="27"/>
      <c r="D75" s="27"/>
      <c r="E75" s="27"/>
      <c r="F75" s="27"/>
      <c r="G75" s="27"/>
      <c r="H75" s="27"/>
      <c r="I75" s="35">
        <v>10</v>
      </c>
      <c r="J75" s="26">
        <v>10</v>
      </c>
      <c r="K75" s="111">
        <f t="shared" si="0"/>
        <v>10</v>
      </c>
      <c r="M75" s="29">
        <f t="shared" si="1"/>
        <v>5</v>
      </c>
      <c r="O75" s="30">
        <v>0</v>
      </c>
      <c r="P75" s="26">
        <f t="shared" si="2"/>
        <v>0</v>
      </c>
      <c r="Q75" s="113">
        <f t="shared" si="3"/>
        <v>100</v>
      </c>
    </row>
    <row r="76" spans="2:17" s="26" customFormat="1" ht="12.75">
      <c r="B76" s="26" t="s">
        <v>84</v>
      </c>
      <c r="C76" s="27"/>
      <c r="D76" s="27"/>
      <c r="E76" s="27"/>
      <c r="F76" s="27"/>
      <c r="G76" s="27"/>
      <c r="H76" s="27"/>
      <c r="I76" s="35">
        <v>10</v>
      </c>
      <c r="J76" s="26">
        <v>10</v>
      </c>
      <c r="K76" s="111">
        <f>(I76+J76)/2</f>
        <v>10</v>
      </c>
      <c r="M76" s="29">
        <f t="shared" si="1"/>
        <v>5</v>
      </c>
      <c r="O76" s="30">
        <v>0</v>
      </c>
      <c r="P76" s="26">
        <f t="shared" si="2"/>
        <v>0</v>
      </c>
      <c r="Q76" s="113">
        <f t="shared" si="3"/>
        <v>100</v>
      </c>
    </row>
    <row r="77" spans="2:17" s="26" customFormat="1" ht="12.75">
      <c r="B77" s="26" t="s">
        <v>85</v>
      </c>
      <c r="C77" s="27"/>
      <c r="D77" s="27"/>
      <c r="E77" s="27"/>
      <c r="F77" s="27"/>
      <c r="G77" s="27"/>
      <c r="H77" s="27"/>
      <c r="I77" s="35">
        <v>7.9</v>
      </c>
      <c r="J77" s="26">
        <v>6</v>
      </c>
      <c r="K77" s="111">
        <f>(I77+J77)/2</f>
        <v>6.95</v>
      </c>
      <c r="M77" s="29">
        <f t="shared" si="1"/>
        <v>3.475</v>
      </c>
      <c r="O77" s="30">
        <v>9</v>
      </c>
      <c r="P77" s="26">
        <f t="shared" si="2"/>
        <v>30</v>
      </c>
      <c r="Q77" s="113">
        <f t="shared" si="3"/>
        <v>70</v>
      </c>
    </row>
    <row r="78" spans="2:17" s="26" customFormat="1" ht="12.75">
      <c r="B78" s="26" t="s">
        <v>86</v>
      </c>
      <c r="C78" s="27"/>
      <c r="D78" s="27"/>
      <c r="E78" s="27"/>
      <c r="F78" s="27"/>
      <c r="G78" s="27"/>
      <c r="H78" s="27"/>
      <c r="I78" s="35">
        <v>10</v>
      </c>
      <c r="J78" s="26">
        <v>10</v>
      </c>
      <c r="K78" s="111">
        <f>(I78+J78)/2</f>
        <v>10</v>
      </c>
      <c r="M78" s="29">
        <f t="shared" si="1"/>
        <v>5</v>
      </c>
      <c r="O78" s="30">
        <v>0</v>
      </c>
      <c r="P78" s="26">
        <f t="shared" si="2"/>
        <v>0</v>
      </c>
      <c r="Q78" s="113">
        <f t="shared" si="3"/>
        <v>100</v>
      </c>
    </row>
    <row r="79" spans="2:18" s="64" customFormat="1" ht="12.75">
      <c r="B79" s="64" t="s">
        <v>87</v>
      </c>
      <c r="C79" s="65"/>
      <c r="D79" s="65"/>
      <c r="E79" s="65"/>
      <c r="F79" s="65"/>
      <c r="G79" s="65"/>
      <c r="H79" s="65"/>
      <c r="I79" s="69">
        <v>0</v>
      </c>
      <c r="J79" s="64">
        <v>0</v>
      </c>
      <c r="K79" s="60">
        <f>(I79+J79)/2</f>
        <v>0</v>
      </c>
      <c r="M79" s="61">
        <f t="shared" si="1"/>
        <v>0</v>
      </c>
      <c r="O79" s="63">
        <v>30</v>
      </c>
      <c r="P79" s="64">
        <f t="shared" si="2"/>
        <v>100</v>
      </c>
      <c r="Q79" s="64">
        <f t="shared" si="3"/>
        <v>0</v>
      </c>
      <c r="R79" s="64" t="s">
        <v>171</v>
      </c>
    </row>
    <row r="80" spans="2:17" s="26" customFormat="1" ht="12.75">
      <c r="B80" s="26" t="s">
        <v>88</v>
      </c>
      <c r="C80" s="27"/>
      <c r="D80" s="27"/>
      <c r="E80" s="27"/>
      <c r="F80" s="27"/>
      <c r="G80" s="27"/>
      <c r="H80" s="27"/>
      <c r="I80" s="35">
        <v>9.1</v>
      </c>
      <c r="J80" s="26">
        <v>10</v>
      </c>
      <c r="K80" s="111">
        <f>(I80+J80)/2</f>
        <v>9.55</v>
      </c>
      <c r="M80" s="29">
        <f t="shared" si="1"/>
        <v>4.775</v>
      </c>
      <c r="O80" s="30">
        <v>0</v>
      </c>
      <c r="P80" s="26">
        <f t="shared" si="2"/>
        <v>0</v>
      </c>
      <c r="Q80" s="113">
        <f t="shared" si="3"/>
        <v>100</v>
      </c>
    </row>
    <row r="81" spans="2:17" s="26" customFormat="1" ht="12.75">
      <c r="B81" s="26" t="s">
        <v>89</v>
      </c>
      <c r="C81" s="27"/>
      <c r="D81" s="27"/>
      <c r="E81" s="27"/>
      <c r="F81" s="27"/>
      <c r="G81" s="27"/>
      <c r="H81" s="27"/>
      <c r="I81" s="35">
        <v>8.1</v>
      </c>
      <c r="J81" s="26">
        <v>10</v>
      </c>
      <c r="K81" s="111">
        <f t="shared" si="0"/>
        <v>9.05</v>
      </c>
      <c r="M81" s="29">
        <f t="shared" si="1"/>
        <v>4.525</v>
      </c>
      <c r="O81" s="30">
        <v>6</v>
      </c>
      <c r="P81" s="26">
        <f t="shared" si="2"/>
        <v>20</v>
      </c>
      <c r="Q81" s="113">
        <f t="shared" si="3"/>
        <v>80</v>
      </c>
    </row>
    <row r="82" spans="2:17" s="26" customFormat="1" ht="12.75">
      <c r="B82" s="26" t="s">
        <v>90</v>
      </c>
      <c r="C82" s="27"/>
      <c r="D82" s="27"/>
      <c r="E82" s="27"/>
      <c r="F82" s="27"/>
      <c r="G82" s="27"/>
      <c r="H82" s="27"/>
      <c r="I82" s="35">
        <v>8.9</v>
      </c>
      <c r="J82" s="26">
        <v>10</v>
      </c>
      <c r="K82" s="111">
        <f t="shared" si="0"/>
        <v>9.45</v>
      </c>
      <c r="M82" s="29">
        <f t="shared" si="1"/>
        <v>4.725</v>
      </c>
      <c r="O82" s="30">
        <v>2</v>
      </c>
      <c r="P82" s="26">
        <f t="shared" si="2"/>
        <v>6.666666666666667</v>
      </c>
      <c r="Q82" s="113">
        <f t="shared" si="3"/>
        <v>93.33333333333333</v>
      </c>
    </row>
    <row r="83" spans="2:17" s="26" customFormat="1" ht="12.75">
      <c r="B83" s="26" t="s">
        <v>91</v>
      </c>
      <c r="C83" s="27"/>
      <c r="D83" s="27"/>
      <c r="E83" s="27"/>
      <c r="F83" s="27"/>
      <c r="G83" s="27"/>
      <c r="H83" s="27"/>
      <c r="I83" s="35">
        <v>8.9</v>
      </c>
      <c r="J83" s="26">
        <v>10</v>
      </c>
      <c r="K83" s="111">
        <f t="shared" si="0"/>
        <v>9.45</v>
      </c>
      <c r="M83" s="29">
        <f t="shared" si="1"/>
        <v>4.725</v>
      </c>
      <c r="O83" s="30">
        <v>2</v>
      </c>
      <c r="P83" s="26">
        <f t="shared" si="2"/>
        <v>6.666666666666667</v>
      </c>
      <c r="Q83" s="113">
        <f t="shared" si="3"/>
        <v>93.33333333333333</v>
      </c>
    </row>
    <row r="84" spans="2:17" s="26" customFormat="1" ht="12.75">
      <c r="B84" s="26" t="s">
        <v>92</v>
      </c>
      <c r="C84" s="27"/>
      <c r="D84" s="27"/>
      <c r="E84" s="27"/>
      <c r="F84" s="27"/>
      <c r="G84" s="27"/>
      <c r="H84" s="27"/>
      <c r="I84" s="35">
        <v>8.3</v>
      </c>
      <c r="J84" s="26">
        <v>10</v>
      </c>
      <c r="K84" s="111">
        <f t="shared" si="0"/>
        <v>9.15</v>
      </c>
      <c r="M84" s="29">
        <f t="shared" si="1"/>
        <v>4.575</v>
      </c>
      <c r="O84" s="30">
        <v>6</v>
      </c>
      <c r="P84" s="26">
        <f t="shared" si="2"/>
        <v>20</v>
      </c>
      <c r="Q84" s="113">
        <f t="shared" si="3"/>
        <v>80</v>
      </c>
    </row>
    <row r="85" spans="2:17" s="26" customFormat="1" ht="12.75">
      <c r="B85" s="26" t="s">
        <v>93</v>
      </c>
      <c r="C85" s="27"/>
      <c r="D85" s="27"/>
      <c r="E85" s="27"/>
      <c r="F85" s="27"/>
      <c r="G85" s="27"/>
      <c r="H85" s="27"/>
      <c r="I85" s="35">
        <v>7</v>
      </c>
      <c r="J85" s="26">
        <v>10</v>
      </c>
      <c r="K85" s="111">
        <f t="shared" si="0"/>
        <v>8.5</v>
      </c>
      <c r="M85" s="29">
        <f t="shared" si="1"/>
        <v>4.25</v>
      </c>
      <c r="O85" s="30">
        <v>6</v>
      </c>
      <c r="P85" s="26">
        <f t="shared" si="2"/>
        <v>20</v>
      </c>
      <c r="Q85" s="113">
        <f t="shared" si="3"/>
        <v>80</v>
      </c>
    </row>
    <row r="86" spans="2:17" s="26" customFormat="1" ht="12.75">
      <c r="B86" s="26" t="s">
        <v>94</v>
      </c>
      <c r="C86" s="27"/>
      <c r="D86" s="27"/>
      <c r="E86" s="27"/>
      <c r="F86" s="27"/>
      <c r="G86" s="27"/>
      <c r="H86" s="27"/>
      <c r="I86" s="35">
        <v>8.9</v>
      </c>
      <c r="J86" s="26">
        <v>10</v>
      </c>
      <c r="K86" s="111">
        <f t="shared" si="0"/>
        <v>9.45</v>
      </c>
      <c r="M86" s="29">
        <f t="shared" si="1"/>
        <v>4.725</v>
      </c>
      <c r="O86" s="30">
        <v>4</v>
      </c>
      <c r="P86" s="26">
        <f t="shared" si="2"/>
        <v>13.333333333333334</v>
      </c>
      <c r="Q86" s="113">
        <f t="shared" si="3"/>
        <v>86.66666666666667</v>
      </c>
    </row>
    <row r="87" spans="2:17" s="26" customFormat="1" ht="12.75">
      <c r="B87" s="26" t="s">
        <v>95</v>
      </c>
      <c r="C87" s="27"/>
      <c r="D87" s="27"/>
      <c r="E87" s="27"/>
      <c r="F87" s="27"/>
      <c r="G87" s="27"/>
      <c r="H87" s="27"/>
      <c r="I87" s="35">
        <v>8.7</v>
      </c>
      <c r="J87" s="26">
        <v>10</v>
      </c>
      <c r="K87" s="111">
        <f t="shared" si="0"/>
        <v>9.35</v>
      </c>
      <c r="M87" s="29">
        <f t="shared" si="1"/>
        <v>4.675</v>
      </c>
      <c r="O87" s="30">
        <v>6</v>
      </c>
      <c r="P87" s="26">
        <f t="shared" si="2"/>
        <v>20</v>
      </c>
      <c r="Q87" s="113">
        <f t="shared" si="3"/>
        <v>80</v>
      </c>
    </row>
    <row r="88" spans="2:17" s="26" customFormat="1" ht="12.75">
      <c r="B88" s="26" t="s">
        <v>96</v>
      </c>
      <c r="C88" s="27"/>
      <c r="D88" s="27"/>
      <c r="E88" s="27"/>
      <c r="F88" s="27"/>
      <c r="G88" s="27"/>
      <c r="H88" s="27"/>
      <c r="I88" s="35">
        <v>8.4</v>
      </c>
      <c r="J88" s="26">
        <v>8</v>
      </c>
      <c r="K88" s="111">
        <f t="shared" si="0"/>
        <v>8.2</v>
      </c>
      <c r="M88" s="29">
        <f aca="true" t="shared" si="4" ref="M88:M138">(K88+L88)/2</f>
        <v>4.1</v>
      </c>
      <c r="O88" s="30">
        <v>4</v>
      </c>
      <c r="P88" s="26">
        <f t="shared" si="2"/>
        <v>13.333333333333334</v>
      </c>
      <c r="Q88" s="113">
        <f aca="true" t="shared" si="5" ref="Q88:Q100">100-P88</f>
        <v>86.66666666666667</v>
      </c>
    </row>
    <row r="89" spans="2:17" s="26" customFormat="1" ht="12.75">
      <c r="B89" s="26" t="s">
        <v>97</v>
      </c>
      <c r="C89" s="27"/>
      <c r="D89" s="27"/>
      <c r="E89" s="27"/>
      <c r="F89" s="27"/>
      <c r="G89" s="27"/>
      <c r="H89" s="27"/>
      <c r="I89" s="35">
        <v>8.3</v>
      </c>
      <c r="J89" s="26">
        <v>10</v>
      </c>
      <c r="K89" s="111">
        <f t="shared" si="0"/>
        <v>9.15</v>
      </c>
      <c r="M89" s="29">
        <f t="shared" si="4"/>
        <v>4.575</v>
      </c>
      <c r="O89" s="30">
        <v>2</v>
      </c>
      <c r="P89" s="26">
        <f t="shared" si="2"/>
        <v>6.666666666666667</v>
      </c>
      <c r="Q89" s="113">
        <f t="shared" si="5"/>
        <v>93.33333333333333</v>
      </c>
    </row>
    <row r="90" spans="2:17" s="26" customFormat="1" ht="12.75">
      <c r="B90" s="26" t="s">
        <v>98</v>
      </c>
      <c r="C90" s="27"/>
      <c r="D90" s="27"/>
      <c r="E90" s="27"/>
      <c r="F90" s="27"/>
      <c r="G90" s="27"/>
      <c r="H90" s="27"/>
      <c r="I90" s="37">
        <v>9.3</v>
      </c>
      <c r="J90" s="26">
        <v>8</v>
      </c>
      <c r="K90" s="111">
        <f aca="true" t="shared" si="6" ref="K90:K103">(I90+J90)/2</f>
        <v>8.65</v>
      </c>
      <c r="M90" s="29">
        <f t="shared" si="4"/>
        <v>4.325</v>
      </c>
      <c r="O90" s="30">
        <v>0</v>
      </c>
      <c r="P90" s="26">
        <f aca="true" t="shared" si="7" ref="P90:P103">(O90*100)/30</f>
        <v>0</v>
      </c>
      <c r="Q90" s="113">
        <f t="shared" si="5"/>
        <v>100</v>
      </c>
    </row>
    <row r="91" spans="2:17" s="26" customFormat="1" ht="12.75">
      <c r="B91" s="26" t="s">
        <v>99</v>
      </c>
      <c r="C91" s="27"/>
      <c r="D91" s="27"/>
      <c r="E91" s="27"/>
      <c r="F91" s="27"/>
      <c r="G91" s="27"/>
      <c r="H91" s="27"/>
      <c r="I91" s="35">
        <v>10</v>
      </c>
      <c r="J91" s="26">
        <v>10</v>
      </c>
      <c r="K91" s="111">
        <f t="shared" si="6"/>
        <v>10</v>
      </c>
      <c r="M91" s="29">
        <f t="shared" si="4"/>
        <v>5</v>
      </c>
      <c r="O91" s="30">
        <v>6</v>
      </c>
      <c r="P91" s="26">
        <f t="shared" si="7"/>
        <v>20</v>
      </c>
      <c r="Q91" s="113">
        <f t="shared" si="5"/>
        <v>80</v>
      </c>
    </row>
    <row r="92" spans="2:17" s="26" customFormat="1" ht="12.75">
      <c r="B92" s="26" t="s">
        <v>100</v>
      </c>
      <c r="C92" s="27"/>
      <c r="D92" s="27"/>
      <c r="E92" s="27"/>
      <c r="F92" s="27"/>
      <c r="G92" s="27"/>
      <c r="H92" s="27"/>
      <c r="I92" s="35">
        <v>6.8</v>
      </c>
      <c r="J92" s="26">
        <v>8</v>
      </c>
      <c r="K92" s="111">
        <f t="shared" si="6"/>
        <v>7.4</v>
      </c>
      <c r="M92" s="29">
        <f t="shared" si="4"/>
        <v>3.7</v>
      </c>
      <c r="O92" s="30">
        <v>6</v>
      </c>
      <c r="P92" s="26">
        <f t="shared" si="7"/>
        <v>20</v>
      </c>
      <c r="Q92" s="113">
        <f t="shared" si="5"/>
        <v>80</v>
      </c>
    </row>
    <row r="93" spans="2:17" s="26" customFormat="1" ht="12.75">
      <c r="B93" s="26" t="s">
        <v>101</v>
      </c>
      <c r="C93" s="27"/>
      <c r="D93" s="27"/>
      <c r="E93" s="27"/>
      <c r="F93" s="27"/>
      <c r="G93" s="27"/>
      <c r="H93" s="27"/>
      <c r="I93" s="35">
        <v>8.9</v>
      </c>
      <c r="J93" s="26">
        <v>10</v>
      </c>
      <c r="K93" s="111">
        <f t="shared" si="6"/>
        <v>9.45</v>
      </c>
      <c r="M93" s="29">
        <f t="shared" si="4"/>
        <v>4.725</v>
      </c>
      <c r="O93" s="30">
        <v>0</v>
      </c>
      <c r="P93" s="26">
        <f t="shared" si="7"/>
        <v>0</v>
      </c>
      <c r="Q93" s="113">
        <f t="shared" si="5"/>
        <v>100</v>
      </c>
    </row>
    <row r="94" spans="2:17" s="26" customFormat="1" ht="12.75">
      <c r="B94" s="26" t="s">
        <v>102</v>
      </c>
      <c r="C94" s="27"/>
      <c r="D94" s="27"/>
      <c r="E94" s="27"/>
      <c r="F94" s="27"/>
      <c r="G94" s="27"/>
      <c r="H94" s="27"/>
      <c r="I94" s="35">
        <v>8.2</v>
      </c>
      <c r="J94" s="26">
        <v>8</v>
      </c>
      <c r="K94" s="111">
        <f t="shared" si="6"/>
        <v>8.1</v>
      </c>
      <c r="M94" s="29">
        <f t="shared" si="4"/>
        <v>4.05</v>
      </c>
      <c r="O94" s="30">
        <v>4</v>
      </c>
      <c r="P94" s="26">
        <f t="shared" si="7"/>
        <v>13.333333333333334</v>
      </c>
      <c r="Q94" s="113">
        <f t="shared" si="5"/>
        <v>86.66666666666667</v>
      </c>
    </row>
    <row r="95" spans="3:17" s="26" customFormat="1" ht="12.75">
      <c r="C95" s="27"/>
      <c r="D95" s="27"/>
      <c r="E95" s="27"/>
      <c r="F95" s="27"/>
      <c r="G95" s="27"/>
      <c r="H95" s="27"/>
      <c r="I95" s="37"/>
      <c r="J95" s="37"/>
      <c r="K95" s="28">
        <f t="shared" si="6"/>
        <v>0</v>
      </c>
      <c r="M95" s="29">
        <f t="shared" si="4"/>
        <v>0</v>
      </c>
      <c r="O95" s="27"/>
      <c r="P95" s="26">
        <f t="shared" si="7"/>
        <v>0</v>
      </c>
      <c r="Q95" s="26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28">
        <f t="shared" si="6"/>
        <v>0</v>
      </c>
      <c r="M96" s="29">
        <f t="shared" si="4"/>
        <v>0</v>
      </c>
      <c r="O96" s="30"/>
      <c r="P96" s="26">
        <f t="shared" si="7"/>
        <v>0</v>
      </c>
      <c r="Q96" s="26">
        <f t="shared" si="5"/>
        <v>100</v>
      </c>
    </row>
    <row r="97" spans="2:17" s="26" customFormat="1" ht="12.75">
      <c r="B97" s="26" t="s">
        <v>103</v>
      </c>
      <c r="C97" s="27"/>
      <c r="D97" s="27"/>
      <c r="E97" s="27"/>
      <c r="F97" s="27"/>
      <c r="G97" s="27"/>
      <c r="H97" s="27"/>
      <c r="I97" s="35">
        <v>10</v>
      </c>
      <c r="J97" s="26">
        <v>10</v>
      </c>
      <c r="K97" s="111">
        <f t="shared" si="6"/>
        <v>10</v>
      </c>
      <c r="M97" s="29">
        <f t="shared" si="4"/>
        <v>5</v>
      </c>
      <c r="O97" s="30">
        <v>8</v>
      </c>
      <c r="P97" s="26">
        <f t="shared" si="7"/>
        <v>26.666666666666668</v>
      </c>
      <c r="Q97" s="113">
        <f t="shared" si="5"/>
        <v>73.33333333333333</v>
      </c>
    </row>
    <row r="98" spans="2:17" s="26" customFormat="1" ht="12.75">
      <c r="B98" s="26" t="s">
        <v>104</v>
      </c>
      <c r="C98" s="27"/>
      <c r="D98" s="27"/>
      <c r="E98" s="27"/>
      <c r="F98" s="27"/>
      <c r="G98" s="27"/>
      <c r="H98" s="27"/>
      <c r="I98" s="35">
        <v>7.9</v>
      </c>
      <c r="J98" s="26">
        <v>10</v>
      </c>
      <c r="K98" s="111">
        <f t="shared" si="6"/>
        <v>8.95</v>
      </c>
      <c r="M98" s="29">
        <f t="shared" si="4"/>
        <v>4.475</v>
      </c>
      <c r="O98" s="30">
        <v>2</v>
      </c>
      <c r="P98" s="26">
        <f t="shared" si="7"/>
        <v>6.666666666666667</v>
      </c>
      <c r="Q98" s="113">
        <f t="shared" si="5"/>
        <v>93.33333333333333</v>
      </c>
    </row>
    <row r="99" spans="2:17" s="26" customFormat="1" ht="12.75">
      <c r="B99" s="26" t="s">
        <v>105</v>
      </c>
      <c r="C99" s="27"/>
      <c r="D99" s="27"/>
      <c r="E99" s="27"/>
      <c r="F99" s="27"/>
      <c r="G99" s="27"/>
      <c r="H99" s="27"/>
      <c r="I99" s="35">
        <v>7.5</v>
      </c>
      <c r="J99" s="26">
        <v>8</v>
      </c>
      <c r="K99" s="111">
        <f t="shared" si="6"/>
        <v>7.75</v>
      </c>
      <c r="M99" s="29">
        <f t="shared" si="4"/>
        <v>3.875</v>
      </c>
      <c r="O99" s="30">
        <v>6</v>
      </c>
      <c r="P99" s="26">
        <f t="shared" si="7"/>
        <v>20</v>
      </c>
      <c r="Q99" s="113">
        <f t="shared" si="5"/>
        <v>80</v>
      </c>
    </row>
    <row r="100" spans="2:17" s="26" customFormat="1" ht="12.75">
      <c r="B100" s="26" t="s">
        <v>106</v>
      </c>
      <c r="C100" s="27"/>
      <c r="D100" s="27"/>
      <c r="E100" s="27"/>
      <c r="F100" s="27"/>
      <c r="G100" s="27"/>
      <c r="H100" s="27"/>
      <c r="I100" s="35">
        <v>8</v>
      </c>
      <c r="J100" s="26">
        <v>8</v>
      </c>
      <c r="K100" s="111">
        <f t="shared" si="6"/>
        <v>8</v>
      </c>
      <c r="M100" s="29">
        <f t="shared" si="4"/>
        <v>4</v>
      </c>
      <c r="O100" s="30">
        <v>6</v>
      </c>
      <c r="P100" s="26">
        <f t="shared" si="7"/>
        <v>20</v>
      </c>
      <c r="Q100" s="113">
        <f t="shared" si="5"/>
        <v>80</v>
      </c>
    </row>
    <row r="101" spans="2:17" s="26" customFormat="1" ht="12.75">
      <c r="B101" s="26" t="s">
        <v>107</v>
      </c>
      <c r="C101" s="27"/>
      <c r="D101" s="27"/>
      <c r="E101" s="27"/>
      <c r="F101" s="27"/>
      <c r="G101" s="27"/>
      <c r="H101" s="27"/>
      <c r="I101" s="35">
        <v>9</v>
      </c>
      <c r="J101" s="26">
        <v>8</v>
      </c>
      <c r="K101" s="111">
        <f t="shared" si="6"/>
        <v>8.5</v>
      </c>
      <c r="M101" s="29">
        <f t="shared" si="4"/>
        <v>4.25</v>
      </c>
      <c r="O101" s="30">
        <v>9</v>
      </c>
      <c r="P101" s="26">
        <f t="shared" si="7"/>
        <v>30</v>
      </c>
      <c r="Q101" s="113">
        <f>100-P101</f>
        <v>70</v>
      </c>
    </row>
    <row r="102" spans="2:17" s="26" customFormat="1" ht="12.75">
      <c r="B102" s="26" t="s">
        <v>108</v>
      </c>
      <c r="C102" s="27"/>
      <c r="D102" s="27"/>
      <c r="E102" s="27"/>
      <c r="F102" s="27"/>
      <c r="G102" s="27"/>
      <c r="H102" s="27"/>
      <c r="I102" s="35">
        <v>6.4</v>
      </c>
      <c r="J102" s="26">
        <v>8</v>
      </c>
      <c r="K102" s="111">
        <f t="shared" si="6"/>
        <v>7.2</v>
      </c>
      <c r="M102" s="29">
        <f t="shared" si="4"/>
        <v>3.6</v>
      </c>
      <c r="O102" s="30">
        <v>6</v>
      </c>
      <c r="P102" s="26">
        <f t="shared" si="7"/>
        <v>20</v>
      </c>
      <c r="Q102" s="113">
        <f aca="true" t="shared" si="8" ref="Q102:Q119">100-P102</f>
        <v>80</v>
      </c>
    </row>
    <row r="103" spans="2:17" s="26" customFormat="1" ht="12.75">
      <c r="B103" s="26" t="s">
        <v>109</v>
      </c>
      <c r="C103" s="27"/>
      <c r="D103" s="27"/>
      <c r="E103" s="27"/>
      <c r="F103" s="27"/>
      <c r="G103" s="27"/>
      <c r="H103" s="27"/>
      <c r="I103" s="35">
        <v>8</v>
      </c>
      <c r="J103" s="26">
        <v>8</v>
      </c>
      <c r="K103" s="111">
        <f t="shared" si="6"/>
        <v>8</v>
      </c>
      <c r="M103" s="29">
        <f t="shared" si="4"/>
        <v>4</v>
      </c>
      <c r="O103" s="30">
        <v>4</v>
      </c>
      <c r="P103" s="26">
        <f t="shared" si="7"/>
        <v>13.333333333333334</v>
      </c>
      <c r="Q103" s="113">
        <f t="shared" si="8"/>
        <v>86.66666666666667</v>
      </c>
    </row>
    <row r="104" spans="2:17" s="26" customFormat="1" ht="12.75">
      <c r="B104" s="26" t="s">
        <v>110</v>
      </c>
      <c r="C104" s="27"/>
      <c r="D104" s="27"/>
      <c r="E104" s="27"/>
      <c r="F104" s="27"/>
      <c r="G104" s="27"/>
      <c r="H104" s="27"/>
      <c r="I104" s="35">
        <v>9</v>
      </c>
      <c r="J104" s="26">
        <v>10</v>
      </c>
      <c r="K104" s="111">
        <f>(I104+J104)/2</f>
        <v>9.5</v>
      </c>
      <c r="M104" s="29">
        <f t="shared" si="4"/>
        <v>4.75</v>
      </c>
      <c r="O104" s="30">
        <v>9</v>
      </c>
      <c r="P104" s="26">
        <f aca="true" t="shared" si="9" ref="P104:P119">(O104*100)/30</f>
        <v>30</v>
      </c>
      <c r="Q104" s="113">
        <f t="shared" si="8"/>
        <v>70</v>
      </c>
    </row>
    <row r="105" spans="2:17" s="26" customFormat="1" ht="12.75">
      <c r="B105" s="26" t="s">
        <v>111</v>
      </c>
      <c r="C105" s="27"/>
      <c r="D105" s="27"/>
      <c r="E105" s="27"/>
      <c r="F105" s="27"/>
      <c r="G105" s="27"/>
      <c r="H105" s="27"/>
      <c r="I105" s="26">
        <v>6.2</v>
      </c>
      <c r="J105" s="26">
        <v>8</v>
      </c>
      <c r="K105" s="111">
        <f aca="true" t="shared" si="10" ref="K105:K124">(I105+J105)/2</f>
        <v>7.1</v>
      </c>
      <c r="M105" s="29">
        <f t="shared" si="4"/>
        <v>3.55</v>
      </c>
      <c r="O105" s="30">
        <v>9</v>
      </c>
      <c r="P105" s="26">
        <f t="shared" si="9"/>
        <v>30</v>
      </c>
      <c r="Q105" s="113">
        <f t="shared" si="8"/>
        <v>70</v>
      </c>
    </row>
    <row r="106" spans="2:17" s="26" customFormat="1" ht="12.75">
      <c r="B106" s="26" t="s">
        <v>112</v>
      </c>
      <c r="C106" s="27"/>
      <c r="D106" s="27"/>
      <c r="E106" s="27"/>
      <c r="F106" s="27"/>
      <c r="G106" s="27"/>
      <c r="H106" s="27"/>
      <c r="I106" s="35">
        <v>5</v>
      </c>
      <c r="J106" s="26">
        <v>8</v>
      </c>
      <c r="K106" s="111">
        <f t="shared" si="10"/>
        <v>6.5</v>
      </c>
      <c r="M106" s="29">
        <f t="shared" si="4"/>
        <v>3.25</v>
      </c>
      <c r="O106" s="30">
        <v>6</v>
      </c>
      <c r="P106" s="26">
        <f t="shared" si="9"/>
        <v>20</v>
      </c>
      <c r="Q106" s="113">
        <f t="shared" si="8"/>
        <v>80</v>
      </c>
    </row>
    <row r="107" spans="2:17" s="26" customFormat="1" ht="12.75">
      <c r="B107" s="26" t="s">
        <v>113</v>
      </c>
      <c r="C107" s="27"/>
      <c r="D107" s="27"/>
      <c r="E107" s="27"/>
      <c r="F107" s="27"/>
      <c r="G107" s="27"/>
      <c r="H107" s="27"/>
      <c r="I107" s="26">
        <v>8</v>
      </c>
      <c r="J107" s="26">
        <v>8</v>
      </c>
      <c r="K107" s="111">
        <f t="shared" si="10"/>
        <v>8</v>
      </c>
      <c r="M107" s="29">
        <f t="shared" si="4"/>
        <v>4</v>
      </c>
      <c r="O107" s="30">
        <v>9</v>
      </c>
      <c r="P107" s="26">
        <f t="shared" si="9"/>
        <v>30</v>
      </c>
      <c r="Q107" s="113">
        <f t="shared" si="8"/>
        <v>70</v>
      </c>
    </row>
    <row r="108" spans="2:17" s="26" customFormat="1" ht="12.75">
      <c r="B108" s="26" t="s">
        <v>114</v>
      </c>
      <c r="C108" s="27"/>
      <c r="D108" s="27"/>
      <c r="E108" s="27"/>
      <c r="F108" s="27"/>
      <c r="G108" s="27"/>
      <c r="H108" s="27"/>
      <c r="I108" s="35">
        <v>6</v>
      </c>
      <c r="J108" s="26">
        <v>6</v>
      </c>
      <c r="K108" s="111">
        <f t="shared" si="10"/>
        <v>6</v>
      </c>
      <c r="M108" s="29">
        <f t="shared" si="4"/>
        <v>3</v>
      </c>
      <c r="O108" s="30">
        <v>6</v>
      </c>
      <c r="P108" s="26">
        <f t="shared" si="9"/>
        <v>20</v>
      </c>
      <c r="Q108" s="113">
        <f t="shared" si="8"/>
        <v>80</v>
      </c>
    </row>
    <row r="109" spans="2:17" s="26" customFormat="1" ht="12.75">
      <c r="B109" s="26" t="s">
        <v>115</v>
      </c>
      <c r="C109" s="27"/>
      <c r="D109" s="27"/>
      <c r="E109" s="27"/>
      <c r="F109" s="27"/>
      <c r="G109" s="27"/>
      <c r="H109" s="27"/>
      <c r="I109" s="26">
        <v>10</v>
      </c>
      <c r="J109" s="26">
        <v>10</v>
      </c>
      <c r="K109" s="111">
        <f t="shared" si="10"/>
        <v>10</v>
      </c>
      <c r="M109" s="29">
        <f t="shared" si="4"/>
        <v>5</v>
      </c>
      <c r="O109" s="30">
        <v>2</v>
      </c>
      <c r="P109" s="26">
        <f t="shared" si="9"/>
        <v>6.666666666666667</v>
      </c>
      <c r="Q109" s="113">
        <f t="shared" si="8"/>
        <v>93.33333333333333</v>
      </c>
    </row>
    <row r="110" spans="3:17" s="26" customFormat="1" ht="12.75">
      <c r="C110" s="27"/>
      <c r="D110" s="27"/>
      <c r="E110" s="27"/>
      <c r="F110" s="27"/>
      <c r="G110" s="27"/>
      <c r="H110" s="27"/>
      <c r="K110" s="28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26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28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26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28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26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28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26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28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26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28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26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28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26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28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26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28">
        <f t="shared" si="10"/>
        <v>0</v>
      </c>
      <c r="M118" s="29">
        <f t="shared" si="4"/>
        <v>0</v>
      </c>
      <c r="O118" s="30"/>
      <c r="P118" s="26">
        <f t="shared" si="9"/>
        <v>0</v>
      </c>
      <c r="Q118" s="26">
        <f t="shared" si="8"/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28">
        <f t="shared" si="10"/>
        <v>0</v>
      </c>
      <c r="M119" s="29">
        <f t="shared" si="4"/>
        <v>0</v>
      </c>
      <c r="O119" s="30"/>
      <c r="P119" s="26">
        <f t="shared" si="9"/>
        <v>0</v>
      </c>
      <c r="Q119" s="26">
        <f t="shared" si="8"/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28">
        <f t="shared" si="10"/>
        <v>0</v>
      </c>
      <c r="M120" s="29">
        <f t="shared" si="4"/>
        <v>0</v>
      </c>
      <c r="O120" s="30"/>
      <c r="P120" s="26">
        <f>(O120*100)/30</f>
        <v>0</v>
      </c>
      <c r="Q120" s="26">
        <f>100-P120</f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28">
        <f t="shared" si="10"/>
        <v>0</v>
      </c>
      <c r="M121" s="29">
        <f t="shared" si="4"/>
        <v>0</v>
      </c>
      <c r="O121" s="30"/>
      <c r="P121" s="26">
        <f aca="true" t="shared" si="11" ref="P121:P137">(O121*100)/30</f>
        <v>0</v>
      </c>
      <c r="Q121" s="26">
        <f aca="true" t="shared" si="12" ref="Q121:Q136">100-P121</f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28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26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28">
        <f t="shared" si="10"/>
        <v>0</v>
      </c>
      <c r="M123" s="29">
        <f t="shared" si="4"/>
        <v>0</v>
      </c>
      <c r="O123" s="30"/>
      <c r="P123" s="26">
        <f t="shared" si="11"/>
        <v>0</v>
      </c>
      <c r="Q123" s="26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28">
        <f t="shared" si="10"/>
        <v>0</v>
      </c>
      <c r="M124" s="29">
        <f t="shared" si="4"/>
        <v>0</v>
      </c>
      <c r="O124" s="30"/>
      <c r="P124" s="26">
        <f t="shared" si="11"/>
        <v>0</v>
      </c>
      <c r="Q124" s="26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28">
        <f>(I125+J125)/2</f>
        <v>0</v>
      </c>
      <c r="M125" s="29">
        <f t="shared" si="4"/>
        <v>0</v>
      </c>
      <c r="O125" s="30"/>
      <c r="P125" s="26">
        <f t="shared" si="11"/>
        <v>0</v>
      </c>
      <c r="Q125" s="26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28">
        <f aca="true" t="shared" si="13" ref="K126:K144">(I126+J126)/2</f>
        <v>0</v>
      </c>
      <c r="M126" s="29">
        <f t="shared" si="4"/>
        <v>0</v>
      </c>
      <c r="O126" s="30"/>
      <c r="P126" s="26">
        <f t="shared" si="11"/>
        <v>0</v>
      </c>
      <c r="Q126" s="26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28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26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28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26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28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26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28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26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 t="shared" si="12"/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 t="shared" si="11"/>
        <v>0</v>
      </c>
      <c r="Q136" s="26">
        <f t="shared" si="12"/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t="shared" si="4"/>
        <v>0</v>
      </c>
      <c r="O137" s="30"/>
      <c r="P137" s="26">
        <f t="shared" si="11"/>
        <v>0</v>
      </c>
      <c r="Q137" s="26">
        <f>100-P137</f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4"/>
        <v>0</v>
      </c>
      <c r="O138" s="30"/>
      <c r="P138" s="26">
        <f>(O138*100)/30</f>
        <v>0</v>
      </c>
      <c r="Q138" s="26">
        <f aca="true" t="shared" si="14" ref="Q138:Q149">100-P138</f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aca="true" t="shared" si="15" ref="M139:M149">(K139+L139)/2</f>
        <v>0</v>
      </c>
      <c r="O139" s="30"/>
      <c r="P139" s="26">
        <f aca="true" t="shared" si="16" ref="P139:P149">(O139*100)/30</f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 t="shared" si="13"/>
        <v>0</v>
      </c>
      <c r="M143" s="29">
        <f t="shared" si="15"/>
        <v>0</v>
      </c>
      <c r="O143" s="30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 t="shared" si="13"/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27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17" s="26" customFormat="1" ht="12.75">
      <c r="C148" s="27"/>
      <c r="D148" s="27"/>
      <c r="E148" s="27"/>
      <c r="F148" s="27"/>
      <c r="G148" s="27"/>
      <c r="H148" s="27"/>
      <c r="K148" s="28">
        <f>(I148+J148)/2</f>
        <v>0</v>
      </c>
      <c r="M148" s="29">
        <f t="shared" si="15"/>
        <v>0</v>
      </c>
      <c r="O148" s="30"/>
      <c r="P148" s="26">
        <f t="shared" si="16"/>
        <v>0</v>
      </c>
      <c r="Q148" s="26">
        <f t="shared" si="14"/>
        <v>100</v>
      </c>
    </row>
    <row r="149" spans="3:17" s="26" customFormat="1" ht="12.75">
      <c r="C149" s="27"/>
      <c r="D149" s="27"/>
      <c r="E149" s="27"/>
      <c r="F149" s="27"/>
      <c r="G149" s="27"/>
      <c r="H149" s="27"/>
      <c r="K149" s="28">
        <f>(I149+J149)/2</f>
        <v>0</v>
      </c>
      <c r="M149" s="29">
        <f t="shared" si="15"/>
        <v>0</v>
      </c>
      <c r="O149" s="30"/>
      <c r="P149" s="26">
        <f t="shared" si="16"/>
        <v>0</v>
      </c>
      <c r="Q149" s="26">
        <f t="shared" si="14"/>
        <v>100</v>
      </c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14"/>
      <c r="B2" s="114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15"/>
      <c r="B3" s="115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24" s="26" customFormat="1" ht="13.5" thickBot="1">
      <c r="A4" s="90" t="s">
        <v>7</v>
      </c>
      <c r="B4" s="91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121" t="s">
        <v>9</v>
      </c>
      <c r="S4" s="121" t="s">
        <v>8</v>
      </c>
      <c r="T4" s="121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82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88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28" t="s">
        <v>21</v>
      </c>
      <c r="B1" s="128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29"/>
      <c r="B2" s="129"/>
      <c r="C2" s="122"/>
      <c r="D2" s="123"/>
      <c r="E2" s="123"/>
      <c r="F2" s="123"/>
      <c r="G2" s="123"/>
      <c r="H2" s="123"/>
      <c r="I2" s="123"/>
      <c r="J2" s="123"/>
      <c r="K2" s="124"/>
      <c r="L2" s="116"/>
      <c r="M2" s="117"/>
      <c r="N2" s="117"/>
      <c r="O2" s="117"/>
      <c r="P2" s="117"/>
      <c r="Q2" s="117"/>
      <c r="R2" s="117"/>
      <c r="S2" s="117"/>
      <c r="T2" s="118"/>
      <c r="U2" s="119" t="s">
        <v>6</v>
      </c>
    </row>
    <row r="3" spans="1:29" s="112" customFormat="1" ht="15" customHeight="1" thickBot="1">
      <c r="A3" s="138" t="s">
        <v>7</v>
      </c>
      <c r="B3" s="139" t="s">
        <v>0</v>
      </c>
      <c r="C3" s="140"/>
      <c r="D3" s="140"/>
      <c r="E3" s="140"/>
      <c r="F3" s="140"/>
      <c r="G3" s="140"/>
      <c r="H3" s="140" t="s">
        <v>5</v>
      </c>
      <c r="I3" s="141" t="s">
        <v>3</v>
      </c>
      <c r="J3" s="142" t="s">
        <v>4</v>
      </c>
      <c r="K3" s="142"/>
      <c r="L3" s="140"/>
      <c r="M3" s="140"/>
      <c r="N3" s="140"/>
      <c r="O3" s="142"/>
      <c r="P3" s="142"/>
      <c r="Q3" s="143"/>
      <c r="R3" s="39" t="s">
        <v>11</v>
      </c>
      <c r="S3" s="144" t="s">
        <v>12</v>
      </c>
      <c r="T3" s="144" t="s">
        <v>13</v>
      </c>
      <c r="U3" s="39"/>
      <c r="V3" s="113" t="s">
        <v>5</v>
      </c>
      <c r="W3" s="113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82"/>
      <c r="B4" s="83" t="s">
        <v>22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>
        <v>8.6</v>
      </c>
      <c r="X4" s="145">
        <f>(((I4+J4+R4+S4+T4+V4)/6)*0.5)+((W4)*0.5)</f>
        <v>9.3</v>
      </c>
      <c r="Z4" s="37">
        <f>(X4+Y4)/2</f>
        <v>4.65</v>
      </c>
      <c r="AA4" s="26">
        <v>2</v>
      </c>
      <c r="AB4" s="26">
        <f>(AA4*100)/30</f>
        <v>6.666666666666667</v>
      </c>
      <c r="AC4" s="113">
        <f>100-AB4</f>
        <v>93.33333333333333</v>
      </c>
    </row>
    <row r="5" spans="1:29" s="26" customFormat="1" ht="12.75">
      <c r="A5" s="31"/>
      <c r="B5" s="32" t="s">
        <v>23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10</v>
      </c>
      <c r="S5" s="29">
        <v>10</v>
      </c>
      <c r="T5" s="29">
        <v>10</v>
      </c>
      <c r="U5" s="34"/>
      <c r="V5" s="44">
        <v>10</v>
      </c>
      <c r="W5" s="44">
        <v>8</v>
      </c>
      <c r="X5" s="145">
        <f aca="true" t="shared" si="0" ref="X5:X68">(((I5+J5+R5+S5+T5+V5)/6)*0.5)+((W5)*0.5)</f>
        <v>9</v>
      </c>
      <c r="Z5" s="37">
        <f aca="true" t="shared" si="1" ref="Z5:Z35">(X5+Y5)/2</f>
        <v>4.5</v>
      </c>
      <c r="AA5" s="26">
        <v>0</v>
      </c>
      <c r="AB5" s="26">
        <f aca="true" t="shared" si="2" ref="AB5:AB35">(AA5*100)/30</f>
        <v>0</v>
      </c>
      <c r="AC5" s="113">
        <f aca="true" t="shared" si="3" ref="AC5:AC35">100-AB5</f>
        <v>100</v>
      </c>
    </row>
    <row r="6" spans="1:29" s="26" customFormat="1" ht="12.75">
      <c r="A6" s="88"/>
      <c r="B6" s="32" t="s">
        <v>116</v>
      </c>
      <c r="C6" s="33"/>
      <c r="D6" s="33"/>
      <c r="E6" s="33"/>
      <c r="F6" s="33"/>
      <c r="G6" s="33"/>
      <c r="H6" s="33"/>
      <c r="I6" s="28">
        <v>5</v>
      </c>
      <c r="J6" s="11">
        <v>10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>
        <v>9</v>
      </c>
      <c r="X6" s="145">
        <f t="shared" si="0"/>
        <v>9.083333333333332</v>
      </c>
      <c r="Z6" s="37">
        <f t="shared" si="1"/>
        <v>4.541666666666666</v>
      </c>
      <c r="AA6" s="26">
        <v>0</v>
      </c>
      <c r="AB6" s="26">
        <f t="shared" si="2"/>
        <v>0</v>
      </c>
      <c r="AC6" s="113">
        <f t="shared" si="3"/>
        <v>100</v>
      </c>
    </row>
    <row r="7" spans="1:29" s="26" customFormat="1" ht="12.75">
      <c r="A7" s="31"/>
      <c r="B7" s="32" t="s">
        <v>25</v>
      </c>
      <c r="C7" s="33"/>
      <c r="D7" s="33"/>
      <c r="E7" s="33"/>
      <c r="F7" s="33"/>
      <c r="G7" s="33"/>
      <c r="H7" s="33"/>
      <c r="I7" s="28">
        <v>10</v>
      </c>
      <c r="J7" s="11">
        <v>10</v>
      </c>
      <c r="K7" s="28"/>
      <c r="L7" s="33"/>
      <c r="M7" s="33"/>
      <c r="N7" s="33"/>
      <c r="O7" s="28"/>
      <c r="P7" s="28"/>
      <c r="Q7" s="28"/>
      <c r="R7" s="28">
        <v>0</v>
      </c>
      <c r="S7" s="29">
        <v>10</v>
      </c>
      <c r="T7" s="29">
        <v>10</v>
      </c>
      <c r="U7" s="34"/>
      <c r="V7" s="44">
        <v>10</v>
      </c>
      <c r="W7" s="44">
        <v>9</v>
      </c>
      <c r="X7" s="145">
        <f t="shared" si="0"/>
        <v>8.666666666666668</v>
      </c>
      <c r="Z7" s="37">
        <f t="shared" si="1"/>
        <v>4.333333333333334</v>
      </c>
      <c r="AA7" s="26">
        <v>0</v>
      </c>
      <c r="AB7" s="26">
        <f t="shared" si="2"/>
        <v>0</v>
      </c>
      <c r="AC7" s="113">
        <f t="shared" si="3"/>
        <v>100</v>
      </c>
    </row>
    <row r="8" spans="1:29" s="26" customFormat="1" ht="12.75">
      <c r="A8" s="31"/>
      <c r="B8" s="32" t="s">
        <v>27</v>
      </c>
      <c r="C8" s="33"/>
      <c r="D8" s="33"/>
      <c r="E8" s="33"/>
      <c r="F8" s="33"/>
      <c r="G8" s="33"/>
      <c r="H8" s="33"/>
      <c r="I8" s="28">
        <v>10</v>
      </c>
      <c r="J8" s="11">
        <v>10</v>
      </c>
      <c r="K8" s="28"/>
      <c r="L8" s="33"/>
      <c r="M8" s="33"/>
      <c r="N8" s="33"/>
      <c r="O8" s="28"/>
      <c r="P8" s="28"/>
      <c r="Q8" s="28"/>
      <c r="R8" s="28">
        <v>10</v>
      </c>
      <c r="S8" s="29">
        <v>10</v>
      </c>
      <c r="T8" s="29">
        <v>10</v>
      </c>
      <c r="U8" s="34"/>
      <c r="V8" s="44">
        <v>10</v>
      </c>
      <c r="W8" s="45">
        <v>8.5</v>
      </c>
      <c r="X8" s="145">
        <f t="shared" si="0"/>
        <v>9.25</v>
      </c>
      <c r="Z8" s="37">
        <f t="shared" si="1"/>
        <v>4.625</v>
      </c>
      <c r="AA8" s="26">
        <v>0</v>
      </c>
      <c r="AB8" s="26">
        <f t="shared" si="2"/>
        <v>0</v>
      </c>
      <c r="AC8" s="113">
        <f t="shared" si="3"/>
        <v>100</v>
      </c>
    </row>
    <row r="9" spans="1:29" s="26" customFormat="1" ht="12.75">
      <c r="A9" s="31"/>
      <c r="B9" s="32" t="s">
        <v>28</v>
      </c>
      <c r="C9" s="33"/>
      <c r="D9" s="33"/>
      <c r="E9" s="33"/>
      <c r="F9" s="33"/>
      <c r="G9" s="33"/>
      <c r="H9" s="33"/>
      <c r="I9" s="28">
        <v>10</v>
      </c>
      <c r="J9" s="11">
        <v>10</v>
      </c>
      <c r="K9" s="28"/>
      <c r="L9" s="33"/>
      <c r="M9" s="33"/>
      <c r="N9" s="33"/>
      <c r="O9" s="28"/>
      <c r="P9" s="28"/>
      <c r="Q9" s="28"/>
      <c r="R9" s="28">
        <v>10</v>
      </c>
      <c r="S9" s="29">
        <v>10</v>
      </c>
      <c r="T9" s="29">
        <v>10</v>
      </c>
      <c r="U9" s="34"/>
      <c r="V9" s="45">
        <v>10</v>
      </c>
      <c r="W9" s="45">
        <v>6.5</v>
      </c>
      <c r="X9" s="145">
        <f t="shared" si="0"/>
        <v>8.25</v>
      </c>
      <c r="Z9" s="37">
        <f t="shared" si="1"/>
        <v>4.125</v>
      </c>
      <c r="AA9" s="26">
        <v>2</v>
      </c>
      <c r="AB9" s="26">
        <f t="shared" si="2"/>
        <v>6.666666666666667</v>
      </c>
      <c r="AC9" s="113">
        <f t="shared" si="3"/>
        <v>93.33333333333333</v>
      </c>
    </row>
    <row r="10" spans="1:29" s="26" customFormat="1" ht="12.75">
      <c r="A10" s="31"/>
      <c r="B10" s="32" t="s">
        <v>29</v>
      </c>
      <c r="C10" s="33"/>
      <c r="D10" s="33"/>
      <c r="E10" s="33"/>
      <c r="F10" s="33"/>
      <c r="G10" s="33"/>
      <c r="H10" s="33"/>
      <c r="I10" s="28">
        <v>10</v>
      </c>
      <c r="J10" s="11">
        <v>10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10</v>
      </c>
      <c r="U10" s="34"/>
      <c r="V10" s="45">
        <v>10</v>
      </c>
      <c r="W10" s="45">
        <v>8.6</v>
      </c>
      <c r="X10" s="145">
        <f t="shared" si="0"/>
        <v>9.3</v>
      </c>
      <c r="Z10" s="37">
        <f t="shared" si="1"/>
        <v>4.65</v>
      </c>
      <c r="AA10" s="26">
        <v>2</v>
      </c>
      <c r="AB10" s="26">
        <f t="shared" si="2"/>
        <v>6.666666666666667</v>
      </c>
      <c r="AC10" s="113">
        <f t="shared" si="3"/>
        <v>93.33333333333333</v>
      </c>
    </row>
    <row r="11" spans="1:29" s="26" customFormat="1" ht="12.75">
      <c r="A11" s="31"/>
      <c r="B11" s="32" t="s">
        <v>30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>
        <v>9.5</v>
      </c>
      <c r="X11" s="145">
        <f t="shared" si="0"/>
        <v>9.75</v>
      </c>
      <c r="Z11" s="37">
        <f t="shared" si="1"/>
        <v>4.875</v>
      </c>
      <c r="AA11" s="26">
        <v>0</v>
      </c>
      <c r="AB11" s="26">
        <f t="shared" si="2"/>
        <v>0</v>
      </c>
      <c r="AC11" s="113">
        <f t="shared" si="3"/>
        <v>100</v>
      </c>
    </row>
    <row r="12" spans="1:29" s="26" customFormat="1" ht="12.75">
      <c r="A12" s="31"/>
      <c r="B12" s="32" t="s">
        <v>32</v>
      </c>
      <c r="C12" s="33"/>
      <c r="D12" s="33"/>
      <c r="E12" s="33"/>
      <c r="F12" s="33"/>
      <c r="G12" s="33"/>
      <c r="H12" s="33"/>
      <c r="I12" s="28">
        <v>10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10</v>
      </c>
      <c r="U12" s="34"/>
      <c r="V12" s="45">
        <v>10</v>
      </c>
      <c r="W12" s="25">
        <v>7.6</v>
      </c>
      <c r="X12" s="145">
        <f t="shared" si="0"/>
        <v>8.8</v>
      </c>
      <c r="Z12" s="37">
        <f t="shared" si="1"/>
        <v>4.4</v>
      </c>
      <c r="AA12" s="26">
        <v>2</v>
      </c>
      <c r="AB12" s="26">
        <f t="shared" si="2"/>
        <v>6.666666666666667</v>
      </c>
      <c r="AC12" s="113">
        <f t="shared" si="3"/>
        <v>93.33333333333333</v>
      </c>
    </row>
    <row r="13" spans="1:29" s="26" customFormat="1" ht="12.75">
      <c r="A13" s="31"/>
      <c r="B13" s="32" t="s">
        <v>34</v>
      </c>
      <c r="C13" s="33"/>
      <c r="D13" s="33"/>
      <c r="E13" s="33"/>
      <c r="F13" s="33"/>
      <c r="G13" s="33"/>
      <c r="H13" s="33"/>
      <c r="I13" s="28">
        <v>10</v>
      </c>
      <c r="J13" s="11">
        <v>0</v>
      </c>
      <c r="K13" s="28"/>
      <c r="L13" s="33"/>
      <c r="M13" s="33"/>
      <c r="N13" s="33"/>
      <c r="O13" s="28"/>
      <c r="P13" s="28"/>
      <c r="Q13" s="28"/>
      <c r="R13" s="28">
        <v>10</v>
      </c>
      <c r="S13" s="29">
        <v>0</v>
      </c>
      <c r="T13" s="29">
        <v>10</v>
      </c>
      <c r="U13" s="34"/>
      <c r="V13" s="44">
        <v>0</v>
      </c>
      <c r="W13" s="25">
        <v>7.2</v>
      </c>
      <c r="X13" s="145">
        <f t="shared" si="0"/>
        <v>6.1</v>
      </c>
      <c r="Z13" s="37">
        <f t="shared" si="1"/>
        <v>3.05</v>
      </c>
      <c r="AA13" s="26">
        <v>6</v>
      </c>
      <c r="AB13" s="26">
        <f t="shared" si="2"/>
        <v>20</v>
      </c>
      <c r="AC13" s="113">
        <f t="shared" si="3"/>
        <v>80</v>
      </c>
    </row>
    <row r="14" spans="1:29" s="26" customFormat="1" ht="12.75">
      <c r="A14" s="31"/>
      <c r="B14" s="32" t="s">
        <v>35</v>
      </c>
      <c r="C14" s="33"/>
      <c r="D14" s="33"/>
      <c r="E14" s="33"/>
      <c r="F14" s="33"/>
      <c r="G14" s="33"/>
      <c r="H14" s="33"/>
      <c r="I14" s="28">
        <v>5</v>
      </c>
      <c r="J14" s="11">
        <v>7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10</v>
      </c>
      <c r="U14" s="34"/>
      <c r="V14" s="44">
        <v>10</v>
      </c>
      <c r="W14" s="44">
        <v>5.5</v>
      </c>
      <c r="X14" s="145">
        <f t="shared" si="0"/>
        <v>7.083333333333333</v>
      </c>
      <c r="Z14" s="37">
        <f t="shared" si="1"/>
        <v>3.5416666666666665</v>
      </c>
      <c r="AA14" s="26">
        <v>0</v>
      </c>
      <c r="AB14" s="26">
        <f t="shared" si="2"/>
        <v>0</v>
      </c>
      <c r="AC14" s="113">
        <f t="shared" si="3"/>
        <v>100</v>
      </c>
    </row>
    <row r="15" spans="1:29" s="26" customFormat="1" ht="12.75">
      <c r="A15" s="31"/>
      <c r="B15" s="32" t="s">
        <v>36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>
        <v>8.1</v>
      </c>
      <c r="X15" s="145">
        <f t="shared" si="0"/>
        <v>9.05</v>
      </c>
      <c r="Z15" s="37">
        <f t="shared" si="1"/>
        <v>4.525</v>
      </c>
      <c r="AA15" s="26">
        <v>2</v>
      </c>
      <c r="AB15" s="26">
        <f t="shared" si="2"/>
        <v>6.666666666666667</v>
      </c>
      <c r="AC15" s="113">
        <f t="shared" si="3"/>
        <v>93.33333333333333</v>
      </c>
    </row>
    <row r="16" spans="1:29" s="26" customFormat="1" ht="12.75">
      <c r="A16" s="31"/>
      <c r="B16" s="32" t="s">
        <v>37</v>
      </c>
      <c r="C16" s="33"/>
      <c r="D16" s="33"/>
      <c r="E16" s="33"/>
      <c r="F16" s="33"/>
      <c r="G16" s="33"/>
      <c r="H16" s="33"/>
      <c r="I16" s="28">
        <v>0</v>
      </c>
      <c r="J16" s="11">
        <v>10</v>
      </c>
      <c r="K16" s="28"/>
      <c r="L16" s="33"/>
      <c r="M16" s="33"/>
      <c r="N16" s="33"/>
      <c r="O16" s="28"/>
      <c r="P16" s="28"/>
      <c r="Q16" s="28"/>
      <c r="R16" s="28">
        <v>10</v>
      </c>
      <c r="S16" s="29">
        <v>10</v>
      </c>
      <c r="T16" s="29">
        <v>10</v>
      </c>
      <c r="U16" s="34"/>
      <c r="V16" s="44">
        <v>10</v>
      </c>
      <c r="W16" s="45">
        <v>8.6</v>
      </c>
      <c r="X16" s="145">
        <f t="shared" si="0"/>
        <v>8.466666666666667</v>
      </c>
      <c r="Z16" s="37">
        <f t="shared" si="1"/>
        <v>4.233333333333333</v>
      </c>
      <c r="AA16" s="26">
        <v>0</v>
      </c>
      <c r="AB16" s="26">
        <f t="shared" si="2"/>
        <v>0</v>
      </c>
      <c r="AC16" s="113">
        <f t="shared" si="3"/>
        <v>100</v>
      </c>
    </row>
    <row r="17" spans="1:29" s="26" customFormat="1" ht="12.75">
      <c r="A17" s="31"/>
      <c r="B17" s="32" t="s">
        <v>38</v>
      </c>
      <c r="C17" s="33"/>
      <c r="D17" s="33"/>
      <c r="E17" s="33"/>
      <c r="F17" s="33"/>
      <c r="G17" s="33"/>
      <c r="H17" s="33"/>
      <c r="I17" s="28">
        <v>5</v>
      </c>
      <c r="J17" s="11">
        <v>7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>
        <v>5.5</v>
      </c>
      <c r="X17" s="145">
        <f t="shared" si="0"/>
        <v>7.083333333333333</v>
      </c>
      <c r="Z17" s="37">
        <f t="shared" si="1"/>
        <v>3.5416666666666665</v>
      </c>
      <c r="AA17" s="26">
        <v>0</v>
      </c>
      <c r="AB17" s="26">
        <f t="shared" si="2"/>
        <v>0</v>
      </c>
      <c r="AC17" s="113">
        <f t="shared" si="3"/>
        <v>100</v>
      </c>
    </row>
    <row r="18" spans="1:29" s="26" customFormat="1" ht="12.75">
      <c r="A18" s="31"/>
      <c r="B18" s="32" t="s">
        <v>117</v>
      </c>
      <c r="C18" s="33"/>
      <c r="D18" s="33"/>
      <c r="E18" s="33"/>
      <c r="F18" s="33"/>
      <c r="G18" s="33"/>
      <c r="H18" s="33"/>
      <c r="I18" s="28">
        <v>10</v>
      </c>
      <c r="J18" s="11">
        <v>8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>
        <v>10</v>
      </c>
      <c r="U18" s="34"/>
      <c r="V18" s="44">
        <v>10</v>
      </c>
      <c r="W18" s="44">
        <v>7.6</v>
      </c>
      <c r="X18" s="145">
        <f t="shared" si="0"/>
        <v>8.633333333333333</v>
      </c>
      <c r="Z18" s="37">
        <f t="shared" si="1"/>
        <v>4.316666666666666</v>
      </c>
      <c r="AA18" s="26">
        <v>2</v>
      </c>
      <c r="AB18" s="26">
        <f t="shared" si="2"/>
        <v>6.666666666666667</v>
      </c>
      <c r="AC18" s="113">
        <f t="shared" si="3"/>
        <v>93.33333333333333</v>
      </c>
    </row>
    <row r="19" spans="1:29" s="26" customFormat="1" ht="12.75">
      <c r="A19" s="31"/>
      <c r="B19" s="32" t="s">
        <v>39</v>
      </c>
      <c r="C19" s="33"/>
      <c r="D19" s="33"/>
      <c r="E19" s="33"/>
      <c r="F19" s="33"/>
      <c r="G19" s="33"/>
      <c r="H19" s="33"/>
      <c r="I19" s="28">
        <v>10</v>
      </c>
      <c r="J19" s="11">
        <v>8</v>
      </c>
      <c r="K19" s="28"/>
      <c r="L19" s="33"/>
      <c r="M19" s="33"/>
      <c r="N19" s="33"/>
      <c r="O19" s="28"/>
      <c r="P19" s="28"/>
      <c r="Q19" s="28"/>
      <c r="R19" s="28">
        <v>10</v>
      </c>
      <c r="S19" s="29">
        <v>10</v>
      </c>
      <c r="T19" s="29">
        <v>10</v>
      </c>
      <c r="U19" s="34"/>
      <c r="V19" s="44">
        <v>10</v>
      </c>
      <c r="W19" s="44">
        <v>8.1</v>
      </c>
      <c r="X19" s="145">
        <f t="shared" si="0"/>
        <v>8.883333333333333</v>
      </c>
      <c r="Z19" s="37">
        <f t="shared" si="1"/>
        <v>4.441666666666666</v>
      </c>
      <c r="AA19" s="26">
        <v>0</v>
      </c>
      <c r="AB19" s="26">
        <f t="shared" si="2"/>
        <v>0</v>
      </c>
      <c r="AC19" s="113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45">
        <f t="shared" si="0"/>
        <v>0</v>
      </c>
      <c r="Z20" s="37">
        <f t="shared" si="1"/>
        <v>0</v>
      </c>
      <c r="AB20" s="26">
        <f t="shared" si="2"/>
        <v>0</v>
      </c>
      <c r="AC20" s="113">
        <f t="shared" si="3"/>
        <v>100</v>
      </c>
    </row>
    <row r="21" spans="1:29" s="26" customFormat="1" ht="12.75">
      <c r="A21" s="48"/>
      <c r="B21" s="19" t="s">
        <v>41</v>
      </c>
      <c r="C21" s="49"/>
      <c r="D21" s="49"/>
      <c r="E21" s="49"/>
      <c r="F21" s="49"/>
      <c r="G21" s="49"/>
      <c r="H21" s="49"/>
      <c r="I21" s="25">
        <v>10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10</v>
      </c>
      <c r="W21" s="25">
        <v>8.6</v>
      </c>
      <c r="X21" s="145">
        <f t="shared" si="0"/>
        <v>9.3</v>
      </c>
      <c r="Z21" s="37">
        <f t="shared" si="1"/>
        <v>4.65</v>
      </c>
      <c r="AA21" s="26">
        <v>0</v>
      </c>
      <c r="AB21" s="26">
        <f t="shared" si="2"/>
        <v>0</v>
      </c>
      <c r="AC21" s="113">
        <f t="shared" si="3"/>
        <v>100</v>
      </c>
    </row>
    <row r="22" spans="1:29" s="26" customFormat="1" ht="12.75">
      <c r="A22" s="48"/>
      <c r="B22" s="19" t="s">
        <v>42</v>
      </c>
      <c r="C22" s="49"/>
      <c r="D22" s="49"/>
      <c r="E22" s="49"/>
      <c r="F22" s="49"/>
      <c r="G22" s="49"/>
      <c r="H22" s="49"/>
      <c r="I22" s="25">
        <v>10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10</v>
      </c>
      <c r="S22" s="25">
        <v>10</v>
      </c>
      <c r="T22" s="25">
        <v>10</v>
      </c>
      <c r="U22" s="51"/>
      <c r="V22" s="25">
        <v>10</v>
      </c>
      <c r="W22" s="25">
        <v>9</v>
      </c>
      <c r="X22" s="145">
        <f t="shared" si="0"/>
        <v>9.5</v>
      </c>
      <c r="Z22" s="37">
        <f t="shared" si="1"/>
        <v>4.75</v>
      </c>
      <c r="AA22" s="26">
        <v>0</v>
      </c>
      <c r="AB22" s="26">
        <f t="shared" si="2"/>
        <v>0</v>
      </c>
      <c r="AC22" s="113">
        <f t="shared" si="3"/>
        <v>100</v>
      </c>
    </row>
    <row r="23" spans="1:29" s="26" customFormat="1" ht="12.75">
      <c r="A23" s="48"/>
      <c r="B23" s="19" t="s">
        <v>43</v>
      </c>
      <c r="C23" s="49"/>
      <c r="D23" s="49"/>
      <c r="E23" s="49"/>
      <c r="F23" s="49"/>
      <c r="G23" s="49"/>
      <c r="H23" s="49"/>
      <c r="I23" s="25">
        <v>10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>
        <v>2.2</v>
      </c>
      <c r="X23" s="145">
        <f t="shared" si="0"/>
        <v>6.1</v>
      </c>
      <c r="Z23" s="37">
        <f t="shared" si="1"/>
        <v>3.05</v>
      </c>
      <c r="AA23" s="26">
        <v>2</v>
      </c>
      <c r="AB23" s="26">
        <f t="shared" si="2"/>
        <v>6.666666666666667</v>
      </c>
      <c r="AC23" s="113">
        <f t="shared" si="3"/>
        <v>93.33333333333333</v>
      </c>
    </row>
    <row r="24" spans="1:29" s="26" customFormat="1" ht="12.75">
      <c r="A24" s="48"/>
      <c r="B24" s="19" t="s">
        <v>45</v>
      </c>
      <c r="C24" s="49"/>
      <c r="D24" s="49"/>
      <c r="E24" s="49"/>
      <c r="F24" s="49"/>
      <c r="G24" s="49"/>
      <c r="H24" s="49"/>
      <c r="I24" s="25">
        <v>10</v>
      </c>
      <c r="J24" s="50">
        <v>8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>
        <v>8.6</v>
      </c>
      <c r="X24" s="145">
        <f t="shared" si="0"/>
        <v>9.133333333333333</v>
      </c>
      <c r="Z24" s="37">
        <f t="shared" si="1"/>
        <v>4.566666666666666</v>
      </c>
      <c r="AA24" s="26">
        <v>4</v>
      </c>
      <c r="AB24" s="26">
        <f t="shared" si="2"/>
        <v>13.333333333333334</v>
      </c>
      <c r="AC24" s="113">
        <f t="shared" si="3"/>
        <v>86.66666666666667</v>
      </c>
    </row>
    <row r="25" spans="1:29" s="26" customFormat="1" ht="12.75">
      <c r="A25" s="48"/>
      <c r="B25" s="19" t="s">
        <v>118</v>
      </c>
      <c r="C25" s="49"/>
      <c r="D25" s="49"/>
      <c r="E25" s="49"/>
      <c r="F25" s="49"/>
      <c r="G25" s="49"/>
      <c r="H25" s="49"/>
      <c r="I25" s="25">
        <v>5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>
        <v>8.1</v>
      </c>
      <c r="X25" s="145">
        <f t="shared" si="0"/>
        <v>8.633333333333333</v>
      </c>
      <c r="Z25" s="37">
        <f t="shared" si="1"/>
        <v>4.316666666666666</v>
      </c>
      <c r="AA25" s="26">
        <v>4</v>
      </c>
      <c r="AB25" s="26">
        <f t="shared" si="2"/>
        <v>13.333333333333334</v>
      </c>
      <c r="AC25" s="113">
        <f t="shared" si="3"/>
        <v>86.66666666666667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45">
        <f t="shared" si="0"/>
        <v>0</v>
      </c>
      <c r="Z26" s="37">
        <f t="shared" si="1"/>
        <v>0</v>
      </c>
      <c r="AB26" s="26">
        <f t="shared" si="2"/>
        <v>0</v>
      </c>
      <c r="AC26" s="113">
        <f t="shared" si="3"/>
        <v>100</v>
      </c>
    </row>
    <row r="27" spans="1:29" s="26" customFormat="1" ht="12.75">
      <c r="A27" s="48"/>
      <c r="B27" s="19" t="s">
        <v>119</v>
      </c>
      <c r="C27" s="49"/>
      <c r="D27" s="49"/>
      <c r="E27" s="49"/>
      <c r="F27" s="49"/>
      <c r="G27" s="49"/>
      <c r="H27" s="49"/>
      <c r="I27" s="25">
        <v>5</v>
      </c>
      <c r="J27" s="35">
        <v>10</v>
      </c>
      <c r="K27" s="25"/>
      <c r="L27" s="49"/>
      <c r="M27" s="49"/>
      <c r="N27" s="49"/>
      <c r="O27" s="125"/>
      <c r="P27" s="35"/>
      <c r="Q27" s="125"/>
      <c r="R27" s="25">
        <v>10</v>
      </c>
      <c r="S27" s="25">
        <v>10</v>
      </c>
      <c r="T27" s="25">
        <v>0</v>
      </c>
      <c r="U27" s="51"/>
      <c r="V27" s="25">
        <v>0</v>
      </c>
      <c r="W27" s="25">
        <v>8.6</v>
      </c>
      <c r="X27" s="145">
        <f t="shared" si="0"/>
        <v>7.216666666666667</v>
      </c>
      <c r="Z27" s="37">
        <f t="shared" si="1"/>
        <v>3.6083333333333334</v>
      </c>
      <c r="AA27" s="26">
        <v>6</v>
      </c>
      <c r="AB27" s="26">
        <f t="shared" si="2"/>
        <v>20</v>
      </c>
      <c r="AC27" s="113">
        <f t="shared" si="3"/>
        <v>80</v>
      </c>
    </row>
    <row r="28" spans="1:29" s="26" customFormat="1" ht="12.75">
      <c r="A28" s="48"/>
      <c r="B28" s="19" t="s">
        <v>47</v>
      </c>
      <c r="C28" s="49"/>
      <c r="D28" s="49"/>
      <c r="E28" s="49"/>
      <c r="F28" s="49"/>
      <c r="G28" s="49"/>
      <c r="H28" s="49"/>
      <c r="I28" s="25">
        <v>10</v>
      </c>
      <c r="J28" s="35">
        <v>10</v>
      </c>
      <c r="K28" s="25"/>
      <c r="L28" s="49"/>
      <c r="M28" s="49"/>
      <c r="N28" s="49"/>
      <c r="O28" s="125"/>
      <c r="P28" s="35"/>
      <c r="Q28" s="125"/>
      <c r="R28" s="25">
        <v>10</v>
      </c>
      <c r="S28" s="25">
        <v>10</v>
      </c>
      <c r="T28" s="25">
        <v>10</v>
      </c>
      <c r="U28" s="51"/>
      <c r="V28" s="25">
        <v>10</v>
      </c>
      <c r="W28" s="25">
        <v>0</v>
      </c>
      <c r="X28" s="145">
        <f t="shared" si="0"/>
        <v>5</v>
      </c>
      <c r="Z28" s="37">
        <f t="shared" si="1"/>
        <v>2.5</v>
      </c>
      <c r="AA28" s="26">
        <v>0</v>
      </c>
      <c r="AB28" s="26">
        <f t="shared" si="2"/>
        <v>0</v>
      </c>
      <c r="AC28" s="113">
        <f t="shared" si="3"/>
        <v>100</v>
      </c>
    </row>
    <row r="29" spans="1:29" s="26" customFormat="1" ht="12.75">
      <c r="A29" s="48"/>
      <c r="B29" s="19" t="s">
        <v>120</v>
      </c>
      <c r="C29" s="49"/>
      <c r="D29" s="49"/>
      <c r="E29" s="49"/>
      <c r="F29" s="49"/>
      <c r="G29" s="49"/>
      <c r="H29" s="49"/>
      <c r="I29" s="25">
        <v>5</v>
      </c>
      <c r="J29" s="35">
        <v>7</v>
      </c>
      <c r="K29" s="25"/>
      <c r="L29" s="49"/>
      <c r="M29" s="49"/>
      <c r="N29" s="49"/>
      <c r="O29" s="125"/>
      <c r="P29" s="35"/>
      <c r="Q29" s="125"/>
      <c r="R29" s="25">
        <v>10</v>
      </c>
      <c r="S29" s="25">
        <v>10</v>
      </c>
      <c r="T29" s="25">
        <v>10</v>
      </c>
      <c r="U29" s="51"/>
      <c r="V29" s="25">
        <v>10</v>
      </c>
      <c r="W29" s="25">
        <v>7</v>
      </c>
      <c r="X29" s="145">
        <f t="shared" si="0"/>
        <v>7.833333333333333</v>
      </c>
      <c r="Z29" s="37">
        <f t="shared" si="1"/>
        <v>3.9166666666666665</v>
      </c>
      <c r="AA29" s="26">
        <v>2</v>
      </c>
      <c r="AB29" s="26">
        <f>(AA29*100)/30</f>
        <v>6.666666666666667</v>
      </c>
      <c r="AC29" s="113">
        <f>100-AB29</f>
        <v>93.33333333333333</v>
      </c>
    </row>
    <row r="30" spans="1:29" s="26" customFormat="1" ht="12.75">
      <c r="A30" s="48"/>
      <c r="B30" s="19" t="s">
        <v>50</v>
      </c>
      <c r="C30" s="49"/>
      <c r="D30" s="49"/>
      <c r="E30" s="49"/>
      <c r="F30" s="49"/>
      <c r="G30" s="49"/>
      <c r="H30" s="49"/>
      <c r="I30" s="25">
        <v>10</v>
      </c>
      <c r="J30" s="35">
        <v>7</v>
      </c>
      <c r="K30" s="25"/>
      <c r="L30" s="49"/>
      <c r="M30" s="49"/>
      <c r="N30" s="49"/>
      <c r="O30" s="125"/>
      <c r="P30" s="35"/>
      <c r="Q30" s="125"/>
      <c r="R30" s="25">
        <v>0</v>
      </c>
      <c r="S30" s="25">
        <v>10</v>
      </c>
      <c r="T30" s="25">
        <v>10</v>
      </c>
      <c r="U30" s="51"/>
      <c r="V30" s="25">
        <v>10</v>
      </c>
      <c r="W30" s="25">
        <v>7</v>
      </c>
      <c r="X30" s="145">
        <f t="shared" si="0"/>
        <v>7.416666666666666</v>
      </c>
      <c r="Z30" s="37">
        <f t="shared" si="1"/>
        <v>3.708333333333333</v>
      </c>
      <c r="AA30" s="26">
        <v>2</v>
      </c>
      <c r="AB30" s="26">
        <f t="shared" si="2"/>
        <v>6.666666666666667</v>
      </c>
      <c r="AC30" s="113">
        <f t="shared" si="3"/>
        <v>93.33333333333333</v>
      </c>
    </row>
    <row r="31" spans="1:29" s="26" customFormat="1" ht="12.75">
      <c r="A31" s="48"/>
      <c r="B31" s="19" t="s">
        <v>121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125"/>
      <c r="P31" s="35"/>
      <c r="Q31" s="125"/>
      <c r="R31" s="25">
        <v>10</v>
      </c>
      <c r="S31" s="25">
        <v>10</v>
      </c>
      <c r="T31" s="25">
        <v>10</v>
      </c>
      <c r="U31" s="51"/>
      <c r="V31" s="25">
        <v>10</v>
      </c>
      <c r="W31" s="25">
        <v>7</v>
      </c>
      <c r="X31" s="145">
        <f t="shared" si="0"/>
        <v>8.5</v>
      </c>
      <c r="Z31" s="37">
        <f t="shared" si="1"/>
        <v>4.25</v>
      </c>
      <c r="AA31" s="26">
        <v>0</v>
      </c>
      <c r="AB31" s="26">
        <f t="shared" si="2"/>
        <v>0</v>
      </c>
      <c r="AC31" s="113">
        <f t="shared" si="3"/>
        <v>100</v>
      </c>
    </row>
    <row r="32" spans="1:29" s="26" customFormat="1" ht="12.75">
      <c r="A32" s="48"/>
      <c r="B32" s="19" t="s">
        <v>52</v>
      </c>
      <c r="C32" s="49"/>
      <c r="D32" s="49"/>
      <c r="E32" s="49"/>
      <c r="F32" s="49"/>
      <c r="G32" s="49"/>
      <c r="H32" s="49"/>
      <c r="I32" s="25">
        <v>10</v>
      </c>
      <c r="J32" s="35">
        <v>8</v>
      </c>
      <c r="K32" s="25"/>
      <c r="L32" s="49"/>
      <c r="M32" s="49"/>
      <c r="N32" s="49"/>
      <c r="O32" s="125"/>
      <c r="P32" s="35"/>
      <c r="Q32" s="125"/>
      <c r="R32" s="25">
        <v>10</v>
      </c>
      <c r="S32" s="25">
        <v>10</v>
      </c>
      <c r="T32" s="25">
        <v>10</v>
      </c>
      <c r="U32" s="51"/>
      <c r="V32" s="25">
        <v>10</v>
      </c>
      <c r="W32" s="25">
        <v>9</v>
      </c>
      <c r="X32" s="145">
        <f t="shared" si="0"/>
        <v>9.333333333333332</v>
      </c>
      <c r="Z32" s="37">
        <f t="shared" si="1"/>
        <v>4.666666666666666</v>
      </c>
      <c r="AA32" s="26">
        <v>0</v>
      </c>
      <c r="AB32" s="26">
        <f t="shared" si="2"/>
        <v>0</v>
      </c>
      <c r="AC32" s="113">
        <f t="shared" si="3"/>
        <v>100</v>
      </c>
    </row>
    <row r="33" spans="1:29" s="26" customFormat="1" ht="12.75">
      <c r="A33" s="48"/>
      <c r="B33" s="19" t="s">
        <v>53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125"/>
      <c r="P33" s="35"/>
      <c r="Q33" s="125"/>
      <c r="R33" s="25">
        <v>10</v>
      </c>
      <c r="S33" s="25">
        <v>10</v>
      </c>
      <c r="T33" s="25">
        <v>10</v>
      </c>
      <c r="U33" s="51"/>
      <c r="V33" s="25">
        <v>10</v>
      </c>
      <c r="W33" s="25">
        <v>7</v>
      </c>
      <c r="X33" s="145">
        <f t="shared" si="0"/>
        <v>8.5</v>
      </c>
      <c r="Z33" s="37">
        <f t="shared" si="1"/>
        <v>4.25</v>
      </c>
      <c r="AA33" s="26">
        <v>0</v>
      </c>
      <c r="AB33" s="26">
        <f t="shared" si="2"/>
        <v>0</v>
      </c>
      <c r="AC33" s="113">
        <f t="shared" si="3"/>
        <v>100</v>
      </c>
    </row>
    <row r="34" spans="1:30" s="69" customFormat="1" ht="12.75">
      <c r="A34" s="73"/>
      <c r="B34" s="70" t="s">
        <v>122</v>
      </c>
      <c r="C34" s="74"/>
      <c r="D34" s="74"/>
      <c r="E34" s="74"/>
      <c r="F34" s="74"/>
      <c r="G34" s="74"/>
      <c r="H34" s="74"/>
      <c r="I34" s="71">
        <v>0</v>
      </c>
      <c r="J34" s="69">
        <v>0</v>
      </c>
      <c r="K34" s="71"/>
      <c r="L34" s="74"/>
      <c r="M34" s="74"/>
      <c r="N34" s="74"/>
      <c r="O34" s="75"/>
      <c r="Q34" s="75"/>
      <c r="R34" s="71">
        <v>0</v>
      </c>
      <c r="S34" s="71">
        <v>0</v>
      </c>
      <c r="T34" s="71">
        <v>0</v>
      </c>
      <c r="U34" s="74"/>
      <c r="V34" s="71">
        <v>0</v>
      </c>
      <c r="W34" s="71">
        <v>0</v>
      </c>
      <c r="X34" s="72">
        <f t="shared" si="0"/>
        <v>0</v>
      </c>
      <c r="Z34" s="72">
        <f t="shared" si="1"/>
        <v>0</v>
      </c>
      <c r="AA34" s="69">
        <v>30</v>
      </c>
      <c r="AB34" s="64">
        <f t="shared" si="2"/>
        <v>100</v>
      </c>
      <c r="AC34" s="64">
        <f t="shared" si="3"/>
        <v>0</v>
      </c>
      <c r="AD34" s="69" t="s">
        <v>171</v>
      </c>
    </row>
    <row r="35" spans="2:29" s="26" customFormat="1" ht="12.75">
      <c r="B35" s="19" t="s">
        <v>123</v>
      </c>
      <c r="C35" s="27"/>
      <c r="D35" s="27"/>
      <c r="E35" s="27"/>
      <c r="F35" s="27"/>
      <c r="G35" s="27"/>
      <c r="H35" s="27"/>
      <c r="I35" s="25">
        <v>10</v>
      </c>
      <c r="J35" s="35">
        <v>8</v>
      </c>
      <c r="R35" s="25">
        <v>10</v>
      </c>
      <c r="S35" s="25">
        <v>10</v>
      </c>
      <c r="T35" s="25">
        <v>10</v>
      </c>
      <c r="V35" s="25">
        <v>10</v>
      </c>
      <c r="W35" s="25">
        <v>8.3</v>
      </c>
      <c r="X35" s="145">
        <f t="shared" si="0"/>
        <v>8.983333333333334</v>
      </c>
      <c r="Z35" s="37">
        <f t="shared" si="1"/>
        <v>4.491666666666667</v>
      </c>
      <c r="AA35" s="35">
        <v>2</v>
      </c>
      <c r="AB35" s="26">
        <f t="shared" si="2"/>
        <v>6.666666666666667</v>
      </c>
      <c r="AC35" s="113">
        <f t="shared" si="3"/>
        <v>93.33333333333333</v>
      </c>
    </row>
    <row r="36" spans="2:30" s="64" customFormat="1" ht="12.75">
      <c r="B36" s="70" t="s">
        <v>56</v>
      </c>
      <c r="C36" s="65"/>
      <c r="D36" s="65"/>
      <c r="E36" s="65"/>
      <c r="F36" s="65"/>
      <c r="G36" s="65"/>
      <c r="H36" s="65"/>
      <c r="I36" s="71">
        <v>0</v>
      </c>
      <c r="J36" s="69">
        <v>0</v>
      </c>
      <c r="R36" s="71">
        <v>10</v>
      </c>
      <c r="S36" s="71">
        <v>0</v>
      </c>
      <c r="T36" s="71">
        <v>10</v>
      </c>
      <c r="V36" s="71">
        <v>10</v>
      </c>
      <c r="W36" s="71">
        <v>0</v>
      </c>
      <c r="X36" s="72">
        <f t="shared" si="0"/>
        <v>2.5</v>
      </c>
      <c r="Z36" s="72">
        <f aca="true" t="shared" si="4" ref="Z36:Z70">(X36+Y36)/2</f>
        <v>1.25</v>
      </c>
      <c r="AA36" s="69">
        <v>6</v>
      </c>
      <c r="AB36" s="64">
        <f>(AA36*100)/30</f>
        <v>20</v>
      </c>
      <c r="AC36" s="64">
        <f aca="true" t="shared" si="5" ref="AC36:AC41">100-AB36</f>
        <v>80</v>
      </c>
      <c r="AD36" s="64" t="s">
        <v>171</v>
      </c>
    </row>
    <row r="37" spans="2:29" s="26" customFormat="1" ht="12.75">
      <c r="B37" s="19" t="s">
        <v>57</v>
      </c>
      <c r="C37" s="27"/>
      <c r="D37" s="27"/>
      <c r="E37" s="27"/>
      <c r="F37" s="27"/>
      <c r="G37" s="27"/>
      <c r="H37" s="27"/>
      <c r="I37" s="25">
        <v>10</v>
      </c>
      <c r="J37" s="35">
        <v>7</v>
      </c>
      <c r="R37" s="25">
        <v>10</v>
      </c>
      <c r="S37" s="25">
        <v>10</v>
      </c>
      <c r="T37" s="25">
        <v>10</v>
      </c>
      <c r="V37" s="25">
        <v>10</v>
      </c>
      <c r="W37" s="25">
        <v>9</v>
      </c>
      <c r="X37" s="145">
        <f t="shared" si="0"/>
        <v>9.25</v>
      </c>
      <c r="Z37" s="37">
        <f t="shared" si="4"/>
        <v>4.625</v>
      </c>
      <c r="AA37" s="35">
        <v>0</v>
      </c>
      <c r="AB37" s="26">
        <f>(AA37*100)/30</f>
        <v>0</v>
      </c>
      <c r="AC37" s="113">
        <f t="shared" si="5"/>
        <v>100</v>
      </c>
    </row>
    <row r="38" spans="2:29" s="26" customFormat="1" ht="12.75">
      <c r="B38" s="19" t="s">
        <v>58</v>
      </c>
      <c r="C38" s="27"/>
      <c r="D38" s="27"/>
      <c r="E38" s="27"/>
      <c r="F38" s="27"/>
      <c r="G38" s="27"/>
      <c r="H38" s="27"/>
      <c r="I38" s="25">
        <v>10</v>
      </c>
      <c r="J38" s="35">
        <v>10</v>
      </c>
      <c r="R38" s="25">
        <v>10</v>
      </c>
      <c r="S38" s="25">
        <v>10</v>
      </c>
      <c r="T38" s="25">
        <v>0</v>
      </c>
      <c r="V38" s="25">
        <v>0</v>
      </c>
      <c r="W38" s="25">
        <v>8.1</v>
      </c>
      <c r="X38" s="145">
        <f t="shared" si="0"/>
        <v>7.383333333333333</v>
      </c>
      <c r="Z38" s="37">
        <f t="shared" si="4"/>
        <v>3.6916666666666664</v>
      </c>
      <c r="AA38" s="35">
        <v>8</v>
      </c>
      <c r="AB38" s="26">
        <f>(AA38*100)/30</f>
        <v>26.666666666666668</v>
      </c>
      <c r="AC38" s="113">
        <f t="shared" si="5"/>
        <v>73.33333333333333</v>
      </c>
    </row>
    <row r="39" spans="2:29" s="26" customFormat="1" ht="12.75">
      <c r="B39" s="19" t="s">
        <v>124</v>
      </c>
      <c r="C39" s="27"/>
      <c r="D39" s="27"/>
      <c r="E39" s="27"/>
      <c r="F39" s="27"/>
      <c r="G39" s="27"/>
      <c r="H39" s="27"/>
      <c r="I39" s="25">
        <v>10</v>
      </c>
      <c r="J39" s="35">
        <v>10</v>
      </c>
      <c r="R39" s="25">
        <v>10</v>
      </c>
      <c r="S39" s="25">
        <v>10</v>
      </c>
      <c r="T39" s="25">
        <v>10</v>
      </c>
      <c r="V39" s="25">
        <v>10</v>
      </c>
      <c r="W39" s="25">
        <v>8.6</v>
      </c>
      <c r="X39" s="145">
        <f t="shared" si="0"/>
        <v>9.3</v>
      </c>
      <c r="Z39" s="37">
        <f t="shared" si="4"/>
        <v>4.65</v>
      </c>
      <c r="AA39" s="35">
        <v>2</v>
      </c>
      <c r="AB39" s="26">
        <f aca="true" t="shared" si="6" ref="AB39:AB47">(AA39*100)/30</f>
        <v>6.666666666666667</v>
      </c>
      <c r="AC39" s="113">
        <f t="shared" si="5"/>
        <v>93.33333333333333</v>
      </c>
    </row>
    <row r="40" spans="2:29" s="26" customFormat="1" ht="12.75">
      <c r="B40" s="19" t="s">
        <v>60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10</v>
      </c>
      <c r="S40" s="25">
        <v>10</v>
      </c>
      <c r="T40" s="25">
        <v>10</v>
      </c>
      <c r="V40" s="25">
        <v>10</v>
      </c>
      <c r="W40" s="25">
        <v>7.1</v>
      </c>
      <c r="X40" s="145">
        <f t="shared" si="0"/>
        <v>8.55</v>
      </c>
      <c r="Z40" s="37">
        <f t="shared" si="4"/>
        <v>4.275</v>
      </c>
      <c r="AA40" s="35">
        <v>2</v>
      </c>
      <c r="AB40" s="26">
        <f t="shared" si="6"/>
        <v>6.666666666666667</v>
      </c>
      <c r="AC40" s="113">
        <f>100-AB40</f>
        <v>93.33333333333333</v>
      </c>
    </row>
    <row r="41" spans="2:29" s="26" customFormat="1" ht="12.75">
      <c r="B41" s="19" t="s">
        <v>125</v>
      </c>
      <c r="C41" s="27"/>
      <c r="D41" s="27"/>
      <c r="E41" s="27"/>
      <c r="F41" s="27"/>
      <c r="G41" s="27"/>
      <c r="H41" s="27"/>
      <c r="I41" s="25">
        <v>5</v>
      </c>
      <c r="J41" s="35">
        <v>8</v>
      </c>
      <c r="R41" s="25">
        <v>10</v>
      </c>
      <c r="S41" s="25">
        <v>10</v>
      </c>
      <c r="T41" s="25">
        <v>10</v>
      </c>
      <c r="V41" s="25">
        <v>10</v>
      </c>
      <c r="W41" s="25">
        <v>7.1</v>
      </c>
      <c r="X41" s="145">
        <f t="shared" si="0"/>
        <v>7.966666666666667</v>
      </c>
      <c r="Z41" s="37">
        <f t="shared" si="4"/>
        <v>3.9833333333333334</v>
      </c>
      <c r="AA41" s="35">
        <v>2</v>
      </c>
      <c r="AB41" s="26">
        <f t="shared" si="6"/>
        <v>6.666666666666667</v>
      </c>
      <c r="AC41" s="113">
        <f t="shared" si="5"/>
        <v>93.33333333333333</v>
      </c>
    </row>
    <row r="42" spans="2:29" s="26" customFormat="1" ht="12.75">
      <c r="B42" s="19" t="s">
        <v>62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10</v>
      </c>
      <c r="S42" s="25">
        <v>10</v>
      </c>
      <c r="T42" s="25">
        <v>10</v>
      </c>
      <c r="V42" s="25">
        <v>10</v>
      </c>
      <c r="W42" s="25">
        <v>8.6</v>
      </c>
      <c r="X42" s="145">
        <f t="shared" si="0"/>
        <v>9.3</v>
      </c>
      <c r="Z42" s="37">
        <f t="shared" si="4"/>
        <v>4.65</v>
      </c>
      <c r="AA42" s="35">
        <v>2</v>
      </c>
      <c r="AB42" s="26">
        <f t="shared" si="6"/>
        <v>6.666666666666667</v>
      </c>
      <c r="AC42" s="113">
        <f aca="true" t="shared" si="7" ref="AC42:AC52">100-AB42</f>
        <v>93.33333333333333</v>
      </c>
    </row>
    <row r="43" spans="2:29" s="26" customFormat="1" ht="12.75">
      <c r="B43" s="19" t="s">
        <v>126</v>
      </c>
      <c r="C43" s="27"/>
      <c r="D43" s="27"/>
      <c r="E43" s="27"/>
      <c r="F43" s="27"/>
      <c r="G43" s="27"/>
      <c r="H43" s="27"/>
      <c r="I43" s="25">
        <v>10</v>
      </c>
      <c r="J43" s="35">
        <v>7</v>
      </c>
      <c r="R43" s="25">
        <v>10</v>
      </c>
      <c r="S43" s="25">
        <v>10</v>
      </c>
      <c r="T43" s="25">
        <v>10</v>
      </c>
      <c r="V43" s="25">
        <v>10</v>
      </c>
      <c r="W43" s="25">
        <v>1.3</v>
      </c>
      <c r="X43" s="145">
        <f t="shared" si="0"/>
        <v>5.4</v>
      </c>
      <c r="Z43" s="37">
        <f t="shared" si="4"/>
        <v>2.7</v>
      </c>
      <c r="AA43" s="35">
        <v>0</v>
      </c>
      <c r="AB43" s="26">
        <f t="shared" si="6"/>
        <v>0</v>
      </c>
      <c r="AC43" s="113">
        <f t="shared" si="7"/>
        <v>100</v>
      </c>
    </row>
    <row r="44" spans="2:29" s="26" customFormat="1" ht="12.75">
      <c r="B44" s="19" t="s">
        <v>64</v>
      </c>
      <c r="C44" s="27"/>
      <c r="D44" s="27"/>
      <c r="E44" s="27"/>
      <c r="F44" s="27"/>
      <c r="G44" s="27"/>
      <c r="H44" s="27"/>
      <c r="I44" s="25">
        <v>10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>
        <v>1.5</v>
      </c>
      <c r="X44" s="145">
        <f t="shared" si="0"/>
        <v>5.75</v>
      </c>
      <c r="Z44" s="37">
        <f t="shared" si="4"/>
        <v>2.875</v>
      </c>
      <c r="AA44" s="35">
        <v>0</v>
      </c>
      <c r="AB44" s="26">
        <f t="shared" si="6"/>
        <v>0</v>
      </c>
      <c r="AC44" s="113">
        <f t="shared" si="7"/>
        <v>100</v>
      </c>
    </row>
    <row r="45" spans="2:29" s="26" customFormat="1" ht="12.75">
      <c r="B45" s="19"/>
      <c r="C45" s="27"/>
      <c r="D45" s="27"/>
      <c r="E45" s="27"/>
      <c r="F45" s="27"/>
      <c r="G45" s="27"/>
      <c r="H45" s="27"/>
      <c r="I45" s="25"/>
      <c r="J45" s="35"/>
      <c r="R45" s="25"/>
      <c r="S45" s="25"/>
      <c r="T45" s="25"/>
      <c r="V45" s="25"/>
      <c r="W45" s="25"/>
      <c r="X45" s="37">
        <f>(((I45+J45+R45+S45+T45+V45)/6)*0.5)+((W45)*0.5)</f>
        <v>0</v>
      </c>
      <c r="Z45" s="37">
        <f t="shared" si="4"/>
        <v>0</v>
      </c>
      <c r="AA45" s="35"/>
      <c r="AB45" s="26">
        <f t="shared" si="6"/>
        <v>0</v>
      </c>
      <c r="AC45" s="26">
        <f t="shared" si="7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35"/>
      <c r="R46" s="25"/>
      <c r="S46" s="25"/>
      <c r="T46" s="25"/>
      <c r="V46" s="25"/>
      <c r="W46" s="25"/>
      <c r="X46" s="37">
        <f t="shared" si="0"/>
        <v>0</v>
      </c>
      <c r="Z46" s="37">
        <f t="shared" si="4"/>
        <v>0</v>
      </c>
      <c r="AA46" s="35"/>
      <c r="AB46" s="26">
        <f t="shared" si="6"/>
        <v>0</v>
      </c>
      <c r="AC46" s="26">
        <f t="shared" si="7"/>
        <v>100</v>
      </c>
    </row>
    <row r="47" spans="2:29" s="17" customFormat="1" ht="12.75" hidden="1">
      <c r="B47" s="19"/>
      <c r="C47" s="36"/>
      <c r="D47" s="36"/>
      <c r="E47" s="36"/>
      <c r="F47" s="36"/>
      <c r="G47" s="36"/>
      <c r="H47" s="36"/>
      <c r="X47" s="42">
        <f t="shared" si="0"/>
        <v>0</v>
      </c>
      <c r="Z47" s="38">
        <f t="shared" si="4"/>
        <v>0</v>
      </c>
      <c r="AB47" s="17">
        <f t="shared" si="6"/>
        <v>0</v>
      </c>
      <c r="AC47" s="17">
        <f t="shared" si="7"/>
        <v>100</v>
      </c>
    </row>
    <row r="48" spans="2:30" s="64" customFormat="1" ht="12.75">
      <c r="B48" s="70" t="s">
        <v>127</v>
      </c>
      <c r="C48" s="65"/>
      <c r="D48" s="65"/>
      <c r="E48" s="65"/>
      <c r="F48" s="65"/>
      <c r="G48" s="65"/>
      <c r="H48" s="65"/>
      <c r="I48" s="71">
        <v>0</v>
      </c>
      <c r="J48" s="64">
        <v>0</v>
      </c>
      <c r="R48" s="71">
        <v>0</v>
      </c>
      <c r="S48" s="71">
        <v>0</v>
      </c>
      <c r="T48" s="71">
        <v>0</v>
      </c>
      <c r="V48" s="71">
        <v>0</v>
      </c>
      <c r="W48" s="71"/>
      <c r="X48" s="72">
        <f t="shared" si="0"/>
        <v>0</v>
      </c>
      <c r="Z48" s="72">
        <f t="shared" si="4"/>
        <v>0</v>
      </c>
      <c r="AA48" s="64">
        <v>30</v>
      </c>
      <c r="AB48" s="64">
        <f>(AA48*100)/30</f>
        <v>100</v>
      </c>
      <c r="AC48" s="64">
        <f t="shared" si="7"/>
        <v>0</v>
      </c>
      <c r="AD48" s="64" t="s">
        <v>171</v>
      </c>
    </row>
    <row r="49" spans="2:29" s="26" customFormat="1" ht="12.75">
      <c r="B49" s="19" t="s">
        <v>128</v>
      </c>
      <c r="C49" s="27"/>
      <c r="D49" s="27"/>
      <c r="E49" s="27"/>
      <c r="F49" s="27"/>
      <c r="G49" s="27"/>
      <c r="H49" s="27"/>
      <c r="I49" s="25">
        <v>5</v>
      </c>
      <c r="J49" s="26">
        <v>10</v>
      </c>
      <c r="R49" s="25">
        <v>10</v>
      </c>
      <c r="S49" s="25">
        <v>0</v>
      </c>
      <c r="T49" s="25">
        <v>10</v>
      </c>
      <c r="V49" s="25">
        <v>10</v>
      </c>
      <c r="W49" s="25"/>
      <c r="X49" s="37">
        <f t="shared" si="0"/>
        <v>3.75</v>
      </c>
      <c r="Z49" s="37">
        <f t="shared" si="4"/>
        <v>1.875</v>
      </c>
      <c r="AA49" s="26">
        <v>2</v>
      </c>
      <c r="AB49" s="26">
        <f aca="true" t="shared" si="8" ref="AB49:AB61">(AA49*100)/30</f>
        <v>6.666666666666667</v>
      </c>
      <c r="AC49" s="113">
        <f t="shared" si="7"/>
        <v>93.33333333333333</v>
      </c>
    </row>
    <row r="50" spans="2:29" s="26" customFormat="1" ht="12.75">
      <c r="B50" s="19" t="s">
        <v>129</v>
      </c>
      <c r="C50" s="27"/>
      <c r="D50" s="27"/>
      <c r="E50" s="27"/>
      <c r="F50" s="27"/>
      <c r="G50" s="27"/>
      <c r="H50" s="27"/>
      <c r="I50" s="25">
        <v>10</v>
      </c>
      <c r="J50" s="26">
        <v>10</v>
      </c>
      <c r="R50" s="25">
        <v>10</v>
      </c>
      <c r="S50" s="25">
        <v>10</v>
      </c>
      <c r="T50" s="25">
        <v>10</v>
      </c>
      <c r="V50" s="25">
        <v>10</v>
      </c>
      <c r="W50" s="25"/>
      <c r="X50" s="37">
        <f t="shared" si="0"/>
        <v>5</v>
      </c>
      <c r="Z50" s="37">
        <f t="shared" si="4"/>
        <v>2.5</v>
      </c>
      <c r="AA50" s="26">
        <v>0</v>
      </c>
      <c r="AB50" s="26">
        <f t="shared" si="8"/>
        <v>0</v>
      </c>
      <c r="AC50" s="113">
        <f t="shared" si="7"/>
        <v>100</v>
      </c>
    </row>
    <row r="51" spans="2:29" s="26" customFormat="1" ht="12.75">
      <c r="B51" s="19" t="s">
        <v>130</v>
      </c>
      <c r="C51" s="27"/>
      <c r="D51" s="27"/>
      <c r="E51" s="27"/>
      <c r="F51" s="27"/>
      <c r="G51" s="27"/>
      <c r="H51" s="27"/>
      <c r="I51" s="25">
        <v>10</v>
      </c>
      <c r="J51" s="26">
        <v>10</v>
      </c>
      <c r="R51" s="25">
        <v>10</v>
      </c>
      <c r="S51" s="25">
        <v>10</v>
      </c>
      <c r="T51" s="25">
        <v>10</v>
      </c>
      <c r="V51" s="25">
        <v>10</v>
      </c>
      <c r="W51" s="25"/>
      <c r="X51" s="37">
        <f t="shared" si="0"/>
        <v>5</v>
      </c>
      <c r="Z51" s="37">
        <f t="shared" si="4"/>
        <v>2.5</v>
      </c>
      <c r="AA51" s="26">
        <v>0</v>
      </c>
      <c r="AB51" s="26">
        <f t="shared" si="8"/>
        <v>0</v>
      </c>
      <c r="AC51" s="113">
        <f t="shared" si="7"/>
        <v>100</v>
      </c>
    </row>
    <row r="52" spans="2:29" s="26" customFormat="1" ht="12.75">
      <c r="B52" s="19" t="s">
        <v>131</v>
      </c>
      <c r="C52" s="27"/>
      <c r="D52" s="27"/>
      <c r="E52" s="27"/>
      <c r="F52" s="27"/>
      <c r="G52" s="27"/>
      <c r="H52" s="27"/>
      <c r="I52" s="25">
        <v>5</v>
      </c>
      <c r="J52" s="26">
        <v>10</v>
      </c>
      <c r="R52" s="25">
        <v>10</v>
      </c>
      <c r="S52" s="25">
        <v>0</v>
      </c>
      <c r="T52" s="25">
        <v>0</v>
      </c>
      <c r="V52" s="25">
        <v>10</v>
      </c>
      <c r="W52" s="25"/>
      <c r="X52" s="37">
        <f t="shared" si="0"/>
        <v>2.9166666666666665</v>
      </c>
      <c r="Z52" s="37">
        <f t="shared" si="4"/>
        <v>1.4583333333333333</v>
      </c>
      <c r="AA52" s="26">
        <v>4</v>
      </c>
      <c r="AB52" s="26">
        <f t="shared" si="8"/>
        <v>13.333333333333334</v>
      </c>
      <c r="AC52" s="113">
        <f t="shared" si="7"/>
        <v>86.66666666666667</v>
      </c>
    </row>
    <row r="53" spans="2:29" s="26" customFormat="1" ht="12.75">
      <c r="B53" s="19" t="s">
        <v>70</v>
      </c>
      <c r="C53" s="27"/>
      <c r="D53" s="27"/>
      <c r="E53" s="27"/>
      <c r="F53" s="27"/>
      <c r="G53" s="27"/>
      <c r="H53" s="27"/>
      <c r="I53" s="25">
        <v>10</v>
      </c>
      <c r="J53" s="26">
        <v>10</v>
      </c>
      <c r="R53" s="25">
        <v>10</v>
      </c>
      <c r="S53" s="25">
        <v>10</v>
      </c>
      <c r="T53" s="25">
        <v>10</v>
      </c>
      <c r="V53" s="25">
        <v>10</v>
      </c>
      <c r="W53" s="25"/>
      <c r="X53" s="37">
        <f t="shared" si="0"/>
        <v>5</v>
      </c>
      <c r="Z53" s="37">
        <f t="shared" si="4"/>
        <v>2.5</v>
      </c>
      <c r="AA53" s="26">
        <v>0</v>
      </c>
      <c r="AB53" s="26">
        <f t="shared" si="8"/>
        <v>0</v>
      </c>
      <c r="AC53" s="113">
        <f>100-AB53</f>
        <v>100</v>
      </c>
    </row>
    <row r="54" spans="2:29" s="26" customFormat="1" ht="12.75">
      <c r="B54" s="19" t="s">
        <v>132</v>
      </c>
      <c r="C54" s="27"/>
      <c r="D54" s="27"/>
      <c r="E54" s="27"/>
      <c r="F54" s="27"/>
      <c r="G54" s="27"/>
      <c r="H54" s="27"/>
      <c r="I54" s="25">
        <v>0</v>
      </c>
      <c r="J54" s="26">
        <v>10</v>
      </c>
      <c r="R54" s="25">
        <v>0</v>
      </c>
      <c r="S54" s="25">
        <v>10</v>
      </c>
      <c r="T54" s="25">
        <v>10</v>
      </c>
      <c r="V54" s="25">
        <v>10</v>
      </c>
      <c r="W54" s="25"/>
      <c r="X54" s="37">
        <f t="shared" si="0"/>
        <v>3.3333333333333335</v>
      </c>
      <c r="Z54" s="37">
        <f t="shared" si="4"/>
        <v>1.6666666666666667</v>
      </c>
      <c r="AA54" s="26">
        <v>4</v>
      </c>
      <c r="AB54" s="26">
        <f t="shared" si="8"/>
        <v>13.333333333333334</v>
      </c>
      <c r="AC54" s="113">
        <f>100-AB54</f>
        <v>86.66666666666667</v>
      </c>
    </row>
    <row r="55" spans="2:29" s="26" customFormat="1" ht="12.75">
      <c r="B55" s="19" t="s">
        <v>71</v>
      </c>
      <c r="C55" s="27"/>
      <c r="D55" s="27"/>
      <c r="E55" s="27"/>
      <c r="F55" s="27"/>
      <c r="G55" s="27"/>
      <c r="H55" s="27"/>
      <c r="I55" s="25">
        <v>10</v>
      </c>
      <c r="J55" s="26">
        <v>7</v>
      </c>
      <c r="R55" s="25">
        <v>10</v>
      </c>
      <c r="S55" s="25">
        <v>10</v>
      </c>
      <c r="T55" s="25">
        <v>10</v>
      </c>
      <c r="V55" s="25">
        <v>10</v>
      </c>
      <c r="W55" s="25"/>
      <c r="X55" s="37">
        <f t="shared" si="0"/>
        <v>4.75</v>
      </c>
      <c r="Z55" s="37">
        <f t="shared" si="4"/>
        <v>2.375</v>
      </c>
      <c r="AA55" s="26">
        <v>2</v>
      </c>
      <c r="AB55" s="26">
        <f t="shared" si="8"/>
        <v>6.666666666666667</v>
      </c>
      <c r="AC55" s="113">
        <f aca="true" t="shared" si="9" ref="AC55:AC68">100-AB55</f>
        <v>93.33333333333333</v>
      </c>
    </row>
    <row r="56" spans="2:29" s="26" customFormat="1" ht="12.75">
      <c r="B56" s="19" t="s">
        <v>74</v>
      </c>
      <c r="C56" s="27"/>
      <c r="D56" s="27"/>
      <c r="E56" s="27"/>
      <c r="F56" s="27"/>
      <c r="G56" s="27"/>
      <c r="H56" s="27"/>
      <c r="I56" s="25">
        <v>0</v>
      </c>
      <c r="J56" s="26">
        <v>10</v>
      </c>
      <c r="R56" s="25">
        <v>10</v>
      </c>
      <c r="S56" s="25">
        <v>0</v>
      </c>
      <c r="T56" s="25">
        <v>10</v>
      </c>
      <c r="V56" s="25">
        <v>10</v>
      </c>
      <c r="W56" s="25"/>
      <c r="X56" s="37">
        <f t="shared" si="0"/>
        <v>3.3333333333333335</v>
      </c>
      <c r="Z56" s="37">
        <f t="shared" si="4"/>
        <v>1.6666666666666667</v>
      </c>
      <c r="AA56" s="26">
        <v>0</v>
      </c>
      <c r="AB56" s="26">
        <f t="shared" si="8"/>
        <v>0</v>
      </c>
      <c r="AC56" s="113">
        <f t="shared" si="9"/>
        <v>100</v>
      </c>
    </row>
    <row r="57" spans="2:29" s="26" customFormat="1" ht="12.75">
      <c r="B57" s="19" t="s">
        <v>133</v>
      </c>
      <c r="C57" s="27"/>
      <c r="D57" s="27"/>
      <c r="E57" s="27"/>
      <c r="F57" s="27"/>
      <c r="G57" s="27"/>
      <c r="H57" s="27"/>
      <c r="I57" s="25">
        <v>10</v>
      </c>
      <c r="J57" s="26">
        <v>7</v>
      </c>
      <c r="R57" s="25">
        <v>10</v>
      </c>
      <c r="S57" s="25">
        <v>10</v>
      </c>
      <c r="T57" s="25">
        <v>10</v>
      </c>
      <c r="V57" s="25">
        <v>10</v>
      </c>
      <c r="W57" s="25"/>
      <c r="X57" s="37">
        <f t="shared" si="0"/>
        <v>4.75</v>
      </c>
      <c r="Z57" s="37">
        <f t="shared" si="4"/>
        <v>2.375</v>
      </c>
      <c r="AA57" s="26">
        <v>0</v>
      </c>
      <c r="AB57" s="26">
        <f t="shared" si="8"/>
        <v>0</v>
      </c>
      <c r="AC57" s="113">
        <f t="shared" si="9"/>
        <v>100</v>
      </c>
    </row>
    <row r="58" spans="2:29" s="26" customFormat="1" ht="12.75">
      <c r="B58" s="19" t="s">
        <v>134</v>
      </c>
      <c r="C58" s="27"/>
      <c r="D58" s="27"/>
      <c r="E58" s="27"/>
      <c r="F58" s="27"/>
      <c r="G58" s="27"/>
      <c r="H58" s="27"/>
      <c r="I58" s="25">
        <v>5</v>
      </c>
      <c r="J58" s="26">
        <v>10</v>
      </c>
      <c r="R58" s="25">
        <v>10</v>
      </c>
      <c r="S58" s="25">
        <v>0</v>
      </c>
      <c r="T58" s="25">
        <v>0</v>
      </c>
      <c r="V58" s="25">
        <v>10</v>
      </c>
      <c r="W58" s="25"/>
      <c r="X58" s="37">
        <f t="shared" si="0"/>
        <v>2.9166666666666665</v>
      </c>
      <c r="Z58" s="37">
        <f t="shared" si="4"/>
        <v>1.4583333333333333</v>
      </c>
      <c r="AA58" s="26">
        <v>4</v>
      </c>
      <c r="AB58" s="26">
        <f t="shared" si="8"/>
        <v>13.333333333333334</v>
      </c>
      <c r="AC58" s="113">
        <f t="shared" si="9"/>
        <v>86.66666666666667</v>
      </c>
    </row>
    <row r="59" spans="2:29" s="26" customFormat="1" ht="12.75">
      <c r="B59" s="19" t="s">
        <v>135</v>
      </c>
      <c r="C59" s="27"/>
      <c r="D59" s="27"/>
      <c r="E59" s="27"/>
      <c r="F59" s="27"/>
      <c r="G59" s="27"/>
      <c r="H59" s="27"/>
      <c r="I59" s="25">
        <v>0</v>
      </c>
      <c r="J59" s="26">
        <v>10</v>
      </c>
      <c r="R59" s="25">
        <v>10</v>
      </c>
      <c r="S59" s="25">
        <v>0</v>
      </c>
      <c r="T59" s="25">
        <v>10</v>
      </c>
      <c r="V59" s="25">
        <v>10</v>
      </c>
      <c r="W59" s="25"/>
      <c r="X59" s="37">
        <f t="shared" si="0"/>
        <v>3.3333333333333335</v>
      </c>
      <c r="Z59" s="37">
        <f t="shared" si="4"/>
        <v>1.6666666666666667</v>
      </c>
      <c r="AA59" s="26">
        <v>4</v>
      </c>
      <c r="AB59" s="26">
        <f t="shared" si="8"/>
        <v>13.333333333333334</v>
      </c>
      <c r="AC59" s="113">
        <f t="shared" si="9"/>
        <v>86.66666666666667</v>
      </c>
    </row>
    <row r="60" spans="2:29" s="26" customFormat="1" ht="12.75">
      <c r="B60" s="19" t="s">
        <v>136</v>
      </c>
      <c r="C60" s="27"/>
      <c r="D60" s="27"/>
      <c r="E60" s="27"/>
      <c r="F60" s="27"/>
      <c r="G60" s="27"/>
      <c r="H60" s="27"/>
      <c r="I60" s="25">
        <v>10</v>
      </c>
      <c r="J60" s="26">
        <v>7</v>
      </c>
      <c r="R60" s="25">
        <v>10</v>
      </c>
      <c r="S60" s="25">
        <v>10</v>
      </c>
      <c r="T60" s="25">
        <v>10</v>
      </c>
      <c r="V60" s="25">
        <v>10</v>
      </c>
      <c r="W60" s="25"/>
      <c r="X60" s="37">
        <f t="shared" si="0"/>
        <v>4.75</v>
      </c>
      <c r="Z60" s="37">
        <f t="shared" si="4"/>
        <v>2.375</v>
      </c>
      <c r="AA60" s="26">
        <v>0</v>
      </c>
      <c r="AB60" s="26">
        <f t="shared" si="8"/>
        <v>0</v>
      </c>
      <c r="AC60" s="113">
        <f t="shared" si="9"/>
        <v>100</v>
      </c>
    </row>
    <row r="61" spans="2:29" s="26" customFormat="1" ht="12.75">
      <c r="B61" s="19" t="s">
        <v>79</v>
      </c>
      <c r="C61" s="27"/>
      <c r="D61" s="27"/>
      <c r="E61" s="27"/>
      <c r="F61" s="27"/>
      <c r="G61" s="27"/>
      <c r="H61" s="27"/>
      <c r="I61" s="25">
        <v>10</v>
      </c>
      <c r="J61" s="26">
        <v>10</v>
      </c>
      <c r="R61" s="25">
        <v>10</v>
      </c>
      <c r="S61" s="25">
        <v>10</v>
      </c>
      <c r="T61" s="25">
        <v>10</v>
      </c>
      <c r="V61" s="25">
        <v>10</v>
      </c>
      <c r="W61" s="25"/>
      <c r="X61" s="37">
        <f t="shared" si="0"/>
        <v>5</v>
      </c>
      <c r="Z61" s="37">
        <f t="shared" si="4"/>
        <v>2.5</v>
      </c>
      <c r="AA61" s="26">
        <v>0</v>
      </c>
      <c r="AB61" s="26">
        <f t="shared" si="8"/>
        <v>0</v>
      </c>
      <c r="AC61" s="113">
        <f t="shared" si="9"/>
        <v>100</v>
      </c>
    </row>
    <row r="62" spans="2:29" s="26" customFormat="1" ht="12.75">
      <c r="B62" s="19" t="s">
        <v>109</v>
      </c>
      <c r="C62" s="27"/>
      <c r="D62" s="27"/>
      <c r="E62" s="27"/>
      <c r="F62" s="27"/>
      <c r="G62" s="27"/>
      <c r="H62" s="27"/>
      <c r="I62" s="25">
        <v>10</v>
      </c>
      <c r="J62" s="26">
        <v>7</v>
      </c>
      <c r="R62" s="25">
        <v>10</v>
      </c>
      <c r="S62" s="25">
        <v>10</v>
      </c>
      <c r="T62" s="25">
        <v>10</v>
      </c>
      <c r="V62" s="25">
        <v>10</v>
      </c>
      <c r="W62" s="25"/>
      <c r="X62" s="37">
        <f t="shared" si="0"/>
        <v>4.75</v>
      </c>
      <c r="Z62" s="37">
        <f t="shared" si="4"/>
        <v>2.375</v>
      </c>
      <c r="AA62" s="26">
        <v>0</v>
      </c>
      <c r="AB62" s="26">
        <f>(AA62*100)/30</f>
        <v>0</v>
      </c>
      <c r="AC62" s="113">
        <f t="shared" si="9"/>
        <v>100</v>
      </c>
    </row>
    <row r="63" spans="2:29" s="26" customFormat="1" ht="12.75">
      <c r="B63" s="19" t="s">
        <v>83</v>
      </c>
      <c r="C63" s="27"/>
      <c r="D63" s="27"/>
      <c r="E63" s="27"/>
      <c r="F63" s="27"/>
      <c r="G63" s="27"/>
      <c r="H63" s="27"/>
      <c r="I63" s="25">
        <v>10</v>
      </c>
      <c r="J63" s="26">
        <v>10</v>
      </c>
      <c r="R63" s="25">
        <v>10</v>
      </c>
      <c r="S63" s="25">
        <v>10</v>
      </c>
      <c r="T63" s="25">
        <v>10</v>
      </c>
      <c r="V63" s="25">
        <v>10</v>
      </c>
      <c r="W63" s="25"/>
      <c r="X63" s="37">
        <f t="shared" si="0"/>
        <v>5</v>
      </c>
      <c r="Z63" s="37">
        <f t="shared" si="4"/>
        <v>2.5</v>
      </c>
      <c r="AA63" s="26">
        <v>0</v>
      </c>
      <c r="AB63" s="26">
        <f aca="true" t="shared" si="10" ref="AB63:AB76">(AA63*100)/30</f>
        <v>0</v>
      </c>
      <c r="AC63" s="113">
        <f t="shared" si="9"/>
        <v>100</v>
      </c>
    </row>
    <row r="64" spans="2:29" s="26" customFormat="1" ht="12.75">
      <c r="B64" s="19" t="s">
        <v>137</v>
      </c>
      <c r="C64" s="27"/>
      <c r="D64" s="27"/>
      <c r="E64" s="27"/>
      <c r="F64" s="27"/>
      <c r="G64" s="27"/>
      <c r="H64" s="27"/>
      <c r="I64" s="25">
        <v>0</v>
      </c>
      <c r="J64" s="26">
        <v>7</v>
      </c>
      <c r="R64" s="25">
        <v>10</v>
      </c>
      <c r="S64" s="25">
        <v>10</v>
      </c>
      <c r="T64" s="25">
        <v>10</v>
      </c>
      <c r="V64" s="25">
        <v>0</v>
      </c>
      <c r="W64" s="25"/>
      <c r="X64" s="37">
        <f t="shared" si="0"/>
        <v>3.0833333333333335</v>
      </c>
      <c r="Z64" s="37">
        <f t="shared" si="4"/>
        <v>1.5416666666666667</v>
      </c>
      <c r="AA64" s="26">
        <v>6</v>
      </c>
      <c r="AB64" s="26">
        <f t="shared" si="10"/>
        <v>20</v>
      </c>
      <c r="AC64" s="113">
        <f t="shared" si="9"/>
        <v>80</v>
      </c>
    </row>
    <row r="65" spans="2:29" s="26" customFormat="1" ht="12.75">
      <c r="B65" s="19" t="s">
        <v>86</v>
      </c>
      <c r="C65" s="27"/>
      <c r="D65" s="27"/>
      <c r="E65" s="27"/>
      <c r="F65" s="27"/>
      <c r="G65" s="27"/>
      <c r="H65" s="27"/>
      <c r="I65" s="25">
        <v>10</v>
      </c>
      <c r="J65" s="26">
        <v>10</v>
      </c>
      <c r="R65" s="25">
        <v>10</v>
      </c>
      <c r="S65" s="25">
        <v>10</v>
      </c>
      <c r="T65" s="25">
        <v>10</v>
      </c>
      <c r="V65" s="25">
        <v>10</v>
      </c>
      <c r="W65" s="25"/>
      <c r="X65" s="37">
        <f>(((I65+J65+R65+S65+T65+V65)/6)*0.5)+((W65)*0.5)</f>
        <v>5</v>
      </c>
      <c r="Z65" s="37">
        <f t="shared" si="4"/>
        <v>2.5</v>
      </c>
      <c r="AA65" s="26">
        <v>0</v>
      </c>
      <c r="AB65" s="26">
        <f t="shared" si="10"/>
        <v>0</v>
      </c>
      <c r="AC65" s="113">
        <f t="shared" si="9"/>
        <v>100</v>
      </c>
    </row>
    <row r="66" spans="2:29" s="26" customFormat="1" ht="12.75">
      <c r="B66" s="19" t="s">
        <v>88</v>
      </c>
      <c r="C66" s="27"/>
      <c r="D66" s="27"/>
      <c r="E66" s="27"/>
      <c r="F66" s="27"/>
      <c r="G66" s="27"/>
      <c r="H66" s="27"/>
      <c r="I66" s="25">
        <v>10</v>
      </c>
      <c r="J66" s="26">
        <v>7</v>
      </c>
      <c r="R66" s="25">
        <v>10</v>
      </c>
      <c r="S66" s="25">
        <v>10</v>
      </c>
      <c r="T66" s="25">
        <v>10</v>
      </c>
      <c r="V66" s="25">
        <v>10</v>
      </c>
      <c r="W66" s="25"/>
      <c r="X66" s="37">
        <f t="shared" si="0"/>
        <v>4.75</v>
      </c>
      <c r="Z66" s="37">
        <f t="shared" si="4"/>
        <v>2.375</v>
      </c>
      <c r="AA66" s="26">
        <v>0</v>
      </c>
      <c r="AB66" s="26">
        <f t="shared" si="10"/>
        <v>0</v>
      </c>
      <c r="AC66" s="113">
        <f t="shared" si="9"/>
        <v>100</v>
      </c>
    </row>
    <row r="67" spans="2:29" s="26" customFormat="1" ht="12.75">
      <c r="B67" s="19" t="s">
        <v>111</v>
      </c>
      <c r="C67" s="27"/>
      <c r="D67" s="27"/>
      <c r="E67" s="27"/>
      <c r="F67" s="27"/>
      <c r="G67" s="27"/>
      <c r="H67" s="27"/>
      <c r="I67" s="25">
        <v>0</v>
      </c>
      <c r="J67" s="26">
        <v>0</v>
      </c>
      <c r="R67" s="25">
        <v>0</v>
      </c>
      <c r="S67" s="25">
        <v>10</v>
      </c>
      <c r="T67" s="25">
        <v>10</v>
      </c>
      <c r="V67" s="25">
        <v>10</v>
      </c>
      <c r="W67" s="25"/>
      <c r="X67" s="37">
        <f t="shared" si="0"/>
        <v>2.5</v>
      </c>
      <c r="Z67" s="37">
        <f t="shared" si="4"/>
        <v>1.25</v>
      </c>
      <c r="AA67" s="26">
        <v>4</v>
      </c>
      <c r="AB67" s="26">
        <f t="shared" si="10"/>
        <v>13.333333333333334</v>
      </c>
      <c r="AC67" s="113">
        <f t="shared" si="9"/>
        <v>86.66666666666667</v>
      </c>
    </row>
    <row r="68" spans="2:29" s="26" customFormat="1" ht="12.75">
      <c r="B68" s="19" t="s">
        <v>89</v>
      </c>
      <c r="C68" s="27"/>
      <c r="D68" s="27"/>
      <c r="E68" s="27"/>
      <c r="F68" s="27"/>
      <c r="G68" s="27"/>
      <c r="H68" s="27"/>
      <c r="I68" s="25">
        <v>10</v>
      </c>
      <c r="J68" s="26">
        <v>0</v>
      </c>
      <c r="R68" s="25">
        <v>10</v>
      </c>
      <c r="S68" s="25">
        <v>10</v>
      </c>
      <c r="T68" s="25">
        <v>10</v>
      </c>
      <c r="V68" s="25">
        <v>10</v>
      </c>
      <c r="W68" s="25"/>
      <c r="X68" s="37">
        <f t="shared" si="0"/>
        <v>4.166666666666667</v>
      </c>
      <c r="Z68" s="37">
        <f t="shared" si="4"/>
        <v>2.0833333333333335</v>
      </c>
      <c r="AA68" s="26">
        <v>4</v>
      </c>
      <c r="AB68" s="26">
        <f t="shared" si="10"/>
        <v>13.333333333333334</v>
      </c>
      <c r="AC68" s="113">
        <f t="shared" si="9"/>
        <v>86.66666666666667</v>
      </c>
    </row>
    <row r="69" spans="2:29" s="26" customFormat="1" ht="12.75">
      <c r="B69" s="19" t="s">
        <v>92</v>
      </c>
      <c r="C69" s="27"/>
      <c r="D69" s="27"/>
      <c r="E69" s="27"/>
      <c r="F69" s="27"/>
      <c r="G69" s="27"/>
      <c r="H69" s="27"/>
      <c r="I69" s="25">
        <v>10</v>
      </c>
      <c r="J69" s="26">
        <v>10</v>
      </c>
      <c r="R69" s="25">
        <v>10</v>
      </c>
      <c r="S69" s="25">
        <v>0</v>
      </c>
      <c r="T69" s="25">
        <v>10</v>
      </c>
      <c r="V69" s="25">
        <v>0</v>
      </c>
      <c r="W69" s="25"/>
      <c r="X69" s="37">
        <f aca="true" t="shared" si="11" ref="X69:X85">(((I69+J69+R69+S69+T69+V69)/6)*0.5)+((W69)*0.5)</f>
        <v>3.3333333333333335</v>
      </c>
      <c r="Z69" s="37">
        <f t="shared" si="4"/>
        <v>1.6666666666666667</v>
      </c>
      <c r="AA69" s="26">
        <v>2</v>
      </c>
      <c r="AB69" s="26">
        <f t="shared" si="10"/>
        <v>6.666666666666667</v>
      </c>
      <c r="AC69" s="113">
        <f aca="true" t="shared" si="12" ref="AC69:AC83">100-AB69</f>
        <v>93.33333333333333</v>
      </c>
    </row>
    <row r="70" spans="2:29" s="26" customFormat="1" ht="12.75">
      <c r="B70" s="19" t="s">
        <v>138</v>
      </c>
      <c r="C70" s="27"/>
      <c r="D70" s="27"/>
      <c r="E70" s="27"/>
      <c r="F70" s="27"/>
      <c r="G70" s="27"/>
      <c r="H70" s="27"/>
      <c r="I70" s="25">
        <v>0</v>
      </c>
      <c r="J70" s="26">
        <v>10</v>
      </c>
      <c r="R70" s="25">
        <v>10</v>
      </c>
      <c r="S70" s="25">
        <v>10</v>
      </c>
      <c r="T70" s="25">
        <v>10</v>
      </c>
      <c r="V70" s="25">
        <v>10</v>
      </c>
      <c r="W70" s="25"/>
      <c r="X70" s="37">
        <f t="shared" si="11"/>
        <v>4.166666666666667</v>
      </c>
      <c r="Z70" s="37">
        <f t="shared" si="4"/>
        <v>2.0833333333333335</v>
      </c>
      <c r="AA70" s="26">
        <v>2</v>
      </c>
      <c r="AB70" s="26">
        <f t="shared" si="10"/>
        <v>6.666666666666667</v>
      </c>
      <c r="AC70" s="113">
        <f t="shared" si="12"/>
        <v>93.33333333333333</v>
      </c>
    </row>
    <row r="71" spans="2:29" s="26" customFormat="1" ht="12.75" hidden="1">
      <c r="B71" s="19"/>
      <c r="C71" s="27"/>
      <c r="D71" s="27"/>
      <c r="E71" s="27"/>
      <c r="F71" s="27"/>
      <c r="G71" s="27"/>
      <c r="H71" s="27"/>
      <c r="I71" s="37"/>
      <c r="J71" s="37"/>
      <c r="R71" s="37"/>
      <c r="S71" s="37"/>
      <c r="T71" s="37"/>
      <c r="V71" s="37"/>
      <c r="W71" s="37"/>
      <c r="X71" s="37">
        <f t="shared" si="11"/>
        <v>0</v>
      </c>
      <c r="Z71" s="37"/>
      <c r="AC71" s="113"/>
    </row>
    <row r="72" spans="2:29" s="26" customFormat="1" ht="12.75">
      <c r="B72" s="19" t="s">
        <v>139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26">
        <v>10</v>
      </c>
      <c r="S72" s="37">
        <v>10</v>
      </c>
      <c r="T72" s="37">
        <v>10</v>
      </c>
      <c r="V72" s="37">
        <v>10</v>
      </c>
      <c r="X72" s="37">
        <f t="shared" si="11"/>
        <v>5</v>
      </c>
      <c r="Z72" s="37">
        <f aca="true" t="shared" si="13" ref="Z72:Z102">(X72+Y72)/2</f>
        <v>2.5</v>
      </c>
      <c r="AA72" s="26">
        <v>2</v>
      </c>
      <c r="AB72" s="26">
        <f t="shared" si="10"/>
        <v>6.666666666666667</v>
      </c>
      <c r="AC72" s="113">
        <f t="shared" si="12"/>
        <v>93.33333333333333</v>
      </c>
    </row>
    <row r="73" spans="2:29" s="26" customFormat="1" ht="12.75">
      <c r="B73" s="19" t="s">
        <v>140</v>
      </c>
      <c r="C73" s="27"/>
      <c r="D73" s="27"/>
      <c r="E73" s="27"/>
      <c r="F73" s="27"/>
      <c r="G73" s="27"/>
      <c r="H73" s="27"/>
      <c r="I73" s="37">
        <v>0</v>
      </c>
      <c r="J73" s="26">
        <v>10</v>
      </c>
      <c r="R73" s="37">
        <v>10</v>
      </c>
      <c r="S73" s="37">
        <v>10</v>
      </c>
      <c r="T73" s="37">
        <v>10</v>
      </c>
      <c r="V73" s="37">
        <v>10</v>
      </c>
      <c r="W73" s="37"/>
      <c r="X73" s="37">
        <f t="shared" si="11"/>
        <v>4.166666666666667</v>
      </c>
      <c r="Z73" s="37">
        <f t="shared" si="13"/>
        <v>2.0833333333333335</v>
      </c>
      <c r="AA73" s="26">
        <v>2</v>
      </c>
      <c r="AB73" s="26">
        <f t="shared" si="10"/>
        <v>6.666666666666667</v>
      </c>
      <c r="AC73" s="113">
        <f t="shared" si="12"/>
        <v>93.33333333333333</v>
      </c>
    </row>
    <row r="74" spans="2:29" s="26" customFormat="1" ht="12.75">
      <c r="B74" s="19" t="s">
        <v>141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0</v>
      </c>
      <c r="S74" s="37">
        <v>10</v>
      </c>
      <c r="T74" s="37">
        <v>10</v>
      </c>
      <c r="V74" s="37">
        <v>10</v>
      </c>
      <c r="W74" s="37"/>
      <c r="X74" s="37">
        <f t="shared" si="11"/>
        <v>4.166666666666667</v>
      </c>
      <c r="Z74" s="37">
        <f t="shared" si="13"/>
        <v>2.0833333333333335</v>
      </c>
      <c r="AA74" s="26">
        <v>2</v>
      </c>
      <c r="AB74" s="26">
        <f t="shared" si="10"/>
        <v>6.666666666666667</v>
      </c>
      <c r="AC74" s="113">
        <f t="shared" si="12"/>
        <v>93.33333333333333</v>
      </c>
    </row>
    <row r="75" spans="2:29" s="26" customFormat="1" ht="12.75">
      <c r="B75" s="19" t="s">
        <v>142</v>
      </c>
      <c r="C75" s="27"/>
      <c r="D75" s="27"/>
      <c r="E75" s="27"/>
      <c r="F75" s="27"/>
      <c r="G75" s="27"/>
      <c r="H75" s="27"/>
      <c r="I75" s="37">
        <v>10</v>
      </c>
      <c r="J75" s="26">
        <v>7</v>
      </c>
      <c r="R75" s="37">
        <v>10</v>
      </c>
      <c r="S75" s="37">
        <v>10</v>
      </c>
      <c r="T75" s="37">
        <v>10</v>
      </c>
      <c r="V75" s="37">
        <v>10</v>
      </c>
      <c r="W75" s="37"/>
      <c r="X75" s="37">
        <f t="shared" si="11"/>
        <v>4.75</v>
      </c>
      <c r="Z75" s="37">
        <f t="shared" si="13"/>
        <v>2.375</v>
      </c>
      <c r="AA75" s="26">
        <v>4</v>
      </c>
      <c r="AB75" s="26">
        <f t="shared" si="10"/>
        <v>13.333333333333334</v>
      </c>
      <c r="AC75" s="113">
        <f t="shared" si="12"/>
        <v>86.66666666666667</v>
      </c>
    </row>
    <row r="76" spans="2:29" s="26" customFormat="1" ht="12.75">
      <c r="B76" s="19" t="s">
        <v>143</v>
      </c>
      <c r="C76" s="27"/>
      <c r="D76" s="27"/>
      <c r="E76" s="27"/>
      <c r="F76" s="27"/>
      <c r="G76" s="27"/>
      <c r="H76" s="27"/>
      <c r="I76" s="37">
        <v>0</v>
      </c>
      <c r="J76" s="26">
        <v>0</v>
      </c>
      <c r="R76" s="37">
        <v>10</v>
      </c>
      <c r="S76" s="37">
        <v>10</v>
      </c>
      <c r="T76" s="37">
        <v>0</v>
      </c>
      <c r="V76" s="37">
        <v>10</v>
      </c>
      <c r="W76" s="37"/>
      <c r="X76" s="37">
        <f t="shared" si="11"/>
        <v>2.5</v>
      </c>
      <c r="Z76" s="37">
        <f t="shared" si="13"/>
        <v>1.25</v>
      </c>
      <c r="AA76" s="26">
        <v>6</v>
      </c>
      <c r="AB76" s="26">
        <f t="shared" si="10"/>
        <v>20</v>
      </c>
      <c r="AC76" s="113">
        <f t="shared" si="12"/>
        <v>80</v>
      </c>
    </row>
    <row r="77" spans="2:29" s="26" customFormat="1" ht="12.75">
      <c r="B77" s="19" t="s">
        <v>99</v>
      </c>
      <c r="C77" s="27"/>
      <c r="D77" s="27"/>
      <c r="E77" s="27"/>
      <c r="F77" s="27"/>
      <c r="G77" s="27"/>
      <c r="H77" s="27"/>
      <c r="I77" s="37">
        <v>10</v>
      </c>
      <c r="J77" s="26">
        <v>10</v>
      </c>
      <c r="R77" s="37">
        <v>10</v>
      </c>
      <c r="S77" s="37">
        <v>10</v>
      </c>
      <c r="T77" s="37">
        <v>10</v>
      </c>
      <c r="V77" s="37">
        <v>10</v>
      </c>
      <c r="W77" s="37"/>
      <c r="X77" s="37">
        <f t="shared" si="11"/>
        <v>5</v>
      </c>
      <c r="Z77" s="37">
        <f t="shared" si="13"/>
        <v>2.5</v>
      </c>
      <c r="AA77" s="26">
        <v>0</v>
      </c>
      <c r="AB77" s="26">
        <f>(AA77*100)/30</f>
        <v>0</v>
      </c>
      <c r="AC77" s="113">
        <f t="shared" si="12"/>
        <v>100</v>
      </c>
    </row>
    <row r="78" spans="2:29" s="26" customFormat="1" ht="12.75">
      <c r="B78" s="19" t="s">
        <v>144</v>
      </c>
      <c r="C78" s="27"/>
      <c r="D78" s="27"/>
      <c r="E78" s="27"/>
      <c r="F78" s="27"/>
      <c r="G78" s="27"/>
      <c r="H78" s="27"/>
      <c r="I78" s="37">
        <v>10</v>
      </c>
      <c r="J78" s="26">
        <v>10</v>
      </c>
      <c r="R78" s="37">
        <v>10</v>
      </c>
      <c r="S78" s="37">
        <v>10</v>
      </c>
      <c r="T78" s="37">
        <v>10</v>
      </c>
      <c r="V78" s="37">
        <v>10</v>
      </c>
      <c r="W78" s="37"/>
      <c r="X78" s="37">
        <f t="shared" si="11"/>
        <v>5</v>
      </c>
      <c r="Z78" s="37">
        <f t="shared" si="13"/>
        <v>2.5</v>
      </c>
      <c r="AA78" s="26">
        <v>0</v>
      </c>
      <c r="AB78" s="26">
        <f aca="true" t="shared" si="14" ref="AB78:AB94">(AA78*100)/30</f>
        <v>0</v>
      </c>
      <c r="AC78" s="113">
        <f t="shared" si="12"/>
        <v>100</v>
      </c>
    </row>
    <row r="79" spans="2:29" s="26" customFormat="1" ht="12.75">
      <c r="B79" s="19" t="s">
        <v>145</v>
      </c>
      <c r="C79" s="27"/>
      <c r="D79" s="27"/>
      <c r="E79" s="27"/>
      <c r="F79" s="27"/>
      <c r="G79" s="27"/>
      <c r="H79" s="27"/>
      <c r="I79" s="37">
        <v>10</v>
      </c>
      <c r="J79" s="26">
        <v>10</v>
      </c>
      <c r="R79" s="37">
        <v>10</v>
      </c>
      <c r="S79" s="37">
        <v>10</v>
      </c>
      <c r="T79" s="37">
        <v>10</v>
      </c>
      <c r="V79" s="37">
        <v>10</v>
      </c>
      <c r="W79" s="37"/>
      <c r="X79" s="37">
        <f t="shared" si="11"/>
        <v>5</v>
      </c>
      <c r="Z79" s="37">
        <f t="shared" si="13"/>
        <v>2.5</v>
      </c>
      <c r="AA79" s="26">
        <v>0</v>
      </c>
      <c r="AB79" s="26">
        <f t="shared" si="14"/>
        <v>0</v>
      </c>
      <c r="AC79" s="113">
        <f t="shared" si="12"/>
        <v>100</v>
      </c>
    </row>
    <row r="80" spans="2:29" s="26" customFormat="1" ht="12.75">
      <c r="B80" s="19" t="s">
        <v>100</v>
      </c>
      <c r="C80" s="27"/>
      <c r="D80" s="27"/>
      <c r="E80" s="27"/>
      <c r="F80" s="27"/>
      <c r="G80" s="27"/>
      <c r="H80" s="27"/>
      <c r="I80" s="37">
        <v>10</v>
      </c>
      <c r="J80" s="26">
        <v>10</v>
      </c>
      <c r="R80" s="37">
        <v>10</v>
      </c>
      <c r="S80" s="37">
        <v>10</v>
      </c>
      <c r="T80" s="37">
        <v>10</v>
      </c>
      <c r="V80" s="37">
        <v>10</v>
      </c>
      <c r="W80" s="37"/>
      <c r="X80" s="37">
        <f t="shared" si="11"/>
        <v>5</v>
      </c>
      <c r="Z80" s="37">
        <f t="shared" si="13"/>
        <v>2.5</v>
      </c>
      <c r="AA80" s="26">
        <v>0</v>
      </c>
      <c r="AB80" s="26">
        <f t="shared" si="14"/>
        <v>0</v>
      </c>
      <c r="AC80" s="113">
        <f t="shared" si="12"/>
        <v>100</v>
      </c>
    </row>
    <row r="81" spans="2:29" s="26" customFormat="1" ht="12.75">
      <c r="B81" s="19" t="s">
        <v>146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26">
        <v>10</v>
      </c>
      <c r="S81" s="37">
        <v>10</v>
      </c>
      <c r="T81" s="37">
        <v>10</v>
      </c>
      <c r="V81" s="37">
        <v>10</v>
      </c>
      <c r="W81" s="37"/>
      <c r="X81" s="37">
        <f t="shared" si="11"/>
        <v>5</v>
      </c>
      <c r="Z81" s="37">
        <f t="shared" si="13"/>
        <v>2.5</v>
      </c>
      <c r="AA81" s="26">
        <v>2</v>
      </c>
      <c r="AB81" s="26">
        <f t="shared" si="14"/>
        <v>6.666666666666667</v>
      </c>
      <c r="AC81" s="113">
        <f t="shared" si="12"/>
        <v>93.33333333333333</v>
      </c>
    </row>
    <row r="82" spans="2:29" s="26" customFormat="1" ht="12.75">
      <c r="B82" s="19" t="s">
        <v>101</v>
      </c>
      <c r="C82" s="27"/>
      <c r="D82" s="27"/>
      <c r="E82" s="27"/>
      <c r="F82" s="27"/>
      <c r="G82" s="27"/>
      <c r="H82" s="27"/>
      <c r="I82" s="37">
        <v>10</v>
      </c>
      <c r="J82" s="26">
        <v>10</v>
      </c>
      <c r="R82" s="37">
        <v>10</v>
      </c>
      <c r="S82" s="37">
        <v>10</v>
      </c>
      <c r="T82" s="37">
        <v>10</v>
      </c>
      <c r="V82" s="37">
        <v>10</v>
      </c>
      <c r="X82" s="37">
        <f t="shared" si="11"/>
        <v>5</v>
      </c>
      <c r="Z82" s="37">
        <f t="shared" si="13"/>
        <v>2.5</v>
      </c>
      <c r="AA82" s="26">
        <v>0</v>
      </c>
      <c r="AB82" s="26">
        <f t="shared" si="14"/>
        <v>0</v>
      </c>
      <c r="AC82" s="113">
        <f t="shared" si="12"/>
        <v>100</v>
      </c>
    </row>
    <row r="83" spans="2:29" s="26" customFormat="1" ht="12.75">
      <c r="B83" s="19" t="s">
        <v>147</v>
      </c>
      <c r="C83" s="27"/>
      <c r="D83" s="27"/>
      <c r="E83" s="27"/>
      <c r="F83" s="27"/>
      <c r="G83" s="27"/>
      <c r="H83" s="27"/>
      <c r="I83" s="37">
        <v>10</v>
      </c>
      <c r="J83" s="26">
        <v>0</v>
      </c>
      <c r="R83" s="37">
        <v>10</v>
      </c>
      <c r="S83" s="37">
        <v>10</v>
      </c>
      <c r="T83" s="37">
        <v>10</v>
      </c>
      <c r="V83" s="37">
        <v>10</v>
      </c>
      <c r="X83" s="37">
        <f t="shared" si="11"/>
        <v>4.166666666666667</v>
      </c>
      <c r="Z83" s="37">
        <f t="shared" si="13"/>
        <v>2.0833333333333335</v>
      </c>
      <c r="AA83" s="26">
        <v>2</v>
      </c>
      <c r="AB83" s="26">
        <f t="shared" si="14"/>
        <v>6.666666666666667</v>
      </c>
      <c r="AC83" s="113">
        <f t="shared" si="12"/>
        <v>93.33333333333333</v>
      </c>
    </row>
    <row r="84" spans="2:29" s="26" customFormat="1" ht="12.75">
      <c r="B84" s="19" t="s">
        <v>148</v>
      </c>
      <c r="C84" s="27"/>
      <c r="D84" s="27"/>
      <c r="E84" s="27"/>
      <c r="F84" s="27"/>
      <c r="G84" s="27"/>
      <c r="H84" s="27"/>
      <c r="I84" s="37">
        <v>10</v>
      </c>
      <c r="J84" s="26">
        <v>10</v>
      </c>
      <c r="R84" s="37">
        <v>10</v>
      </c>
      <c r="S84" s="26">
        <v>10</v>
      </c>
      <c r="T84" s="37">
        <v>10</v>
      </c>
      <c r="V84" s="37">
        <v>10</v>
      </c>
      <c r="X84" s="37">
        <f t="shared" si="11"/>
        <v>5</v>
      </c>
      <c r="Z84" s="37">
        <f t="shared" si="13"/>
        <v>2.5</v>
      </c>
      <c r="AA84" s="26">
        <v>4</v>
      </c>
      <c r="AB84" s="26">
        <f t="shared" si="14"/>
        <v>13.333333333333334</v>
      </c>
      <c r="AC84" s="113">
        <f>100-AB84</f>
        <v>86.66666666666667</v>
      </c>
    </row>
    <row r="85" spans="2:29" s="26" customFormat="1" ht="12.75">
      <c r="B85" s="19" t="s">
        <v>149</v>
      </c>
      <c r="C85" s="27"/>
      <c r="D85" s="27"/>
      <c r="E85" s="27"/>
      <c r="F85" s="27"/>
      <c r="G85" s="27"/>
      <c r="H85" s="27"/>
      <c r="I85" s="37">
        <v>10</v>
      </c>
      <c r="J85" s="26">
        <v>10</v>
      </c>
      <c r="R85" s="37">
        <v>10</v>
      </c>
      <c r="S85" s="37">
        <v>10</v>
      </c>
      <c r="T85" s="37">
        <v>10</v>
      </c>
      <c r="V85" s="37">
        <v>10</v>
      </c>
      <c r="X85" s="37">
        <f t="shared" si="11"/>
        <v>5</v>
      </c>
      <c r="Z85" s="37">
        <f t="shared" si="13"/>
        <v>2.5</v>
      </c>
      <c r="AA85" s="26">
        <v>0</v>
      </c>
      <c r="AB85" s="26">
        <f t="shared" si="14"/>
        <v>0</v>
      </c>
      <c r="AC85" s="113">
        <f aca="true" t="shared" si="15" ref="AC85:AC98">100-AB85</f>
        <v>100</v>
      </c>
    </row>
    <row r="86" spans="2:29" s="26" customFormat="1" ht="12.75">
      <c r="B86" s="19" t="s">
        <v>150</v>
      </c>
      <c r="C86" s="27"/>
      <c r="D86" s="27"/>
      <c r="E86" s="27"/>
      <c r="F86" s="27"/>
      <c r="G86" s="27"/>
      <c r="H86" s="27"/>
      <c r="I86" s="37">
        <v>5</v>
      </c>
      <c r="J86" s="26">
        <v>10</v>
      </c>
      <c r="R86" s="37">
        <v>10</v>
      </c>
      <c r="S86" s="37">
        <v>0</v>
      </c>
      <c r="T86" s="37">
        <v>0</v>
      </c>
      <c r="V86" s="37">
        <v>0</v>
      </c>
      <c r="X86" s="37">
        <f>(((I86+J86+R86+S86+T86+V86)/6)*0.5)+((W86)*0.5)</f>
        <v>2.0833333333333335</v>
      </c>
      <c r="Z86" s="37">
        <f t="shared" si="13"/>
        <v>1.0416666666666667</v>
      </c>
      <c r="AA86" s="26">
        <v>4</v>
      </c>
      <c r="AB86" s="26">
        <f t="shared" si="14"/>
        <v>13.333333333333334</v>
      </c>
      <c r="AC86" s="113">
        <f t="shared" si="15"/>
        <v>86.66666666666667</v>
      </c>
    </row>
    <row r="87" spans="2:29" s="26" customFormat="1" ht="12.75">
      <c r="B87" s="19"/>
      <c r="C87" s="27"/>
      <c r="D87" s="27"/>
      <c r="E87" s="27"/>
      <c r="F87" s="27"/>
      <c r="G87" s="27"/>
      <c r="H87" s="27"/>
      <c r="X87" s="37">
        <f aca="true" t="shared" si="16" ref="X87:X102">(((I87+J87+R87+S87+T87+V87)/6)*0.5)+((W87)*0.5)</f>
        <v>0</v>
      </c>
      <c r="Z87" s="37">
        <f t="shared" si="13"/>
        <v>0</v>
      </c>
      <c r="AB87" s="26">
        <f t="shared" si="14"/>
        <v>0</v>
      </c>
      <c r="AC87" s="26">
        <f t="shared" si="15"/>
        <v>100</v>
      </c>
    </row>
    <row r="88" spans="2:29" s="26" customFormat="1" ht="12.75">
      <c r="B88" s="19"/>
      <c r="C88" s="27"/>
      <c r="D88" s="27"/>
      <c r="E88" s="27"/>
      <c r="F88" s="27"/>
      <c r="G88" s="27"/>
      <c r="H88" s="27"/>
      <c r="X88" s="37">
        <f t="shared" si="16"/>
        <v>0</v>
      </c>
      <c r="Z88" s="37">
        <f t="shared" si="13"/>
        <v>0</v>
      </c>
      <c r="AB88" s="26">
        <f t="shared" si="14"/>
        <v>0</v>
      </c>
      <c r="AC88" s="26">
        <f t="shared" si="15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6"/>
        <v>0</v>
      </c>
      <c r="Z89" s="37">
        <f t="shared" si="13"/>
        <v>0</v>
      </c>
      <c r="AB89" s="26">
        <f t="shared" si="14"/>
        <v>0</v>
      </c>
      <c r="AC89" s="26">
        <f t="shared" si="15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6"/>
        <v>0</v>
      </c>
      <c r="Z90" s="37">
        <f t="shared" si="13"/>
        <v>0</v>
      </c>
      <c r="AB90" s="26">
        <f t="shared" si="14"/>
        <v>0</v>
      </c>
      <c r="AC90" s="26">
        <f t="shared" si="15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6"/>
        <v>0</v>
      </c>
      <c r="Z91" s="37">
        <f t="shared" si="13"/>
        <v>0</v>
      </c>
      <c r="AB91" s="26">
        <f t="shared" si="14"/>
        <v>0</v>
      </c>
      <c r="AC91" s="26">
        <f t="shared" si="15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6"/>
        <v>0</v>
      </c>
      <c r="Z92" s="37">
        <f t="shared" si="13"/>
        <v>0</v>
      </c>
      <c r="AB92" s="26">
        <f t="shared" si="14"/>
        <v>0</v>
      </c>
      <c r="AC92" s="26">
        <f t="shared" si="15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6"/>
        <v>0</v>
      </c>
      <c r="Z93" s="37">
        <f t="shared" si="13"/>
        <v>0</v>
      </c>
      <c r="AB93" s="26">
        <f t="shared" si="14"/>
        <v>0</v>
      </c>
      <c r="AC93" s="26">
        <f t="shared" si="15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6"/>
        <v>0</v>
      </c>
      <c r="Z94" s="37">
        <f t="shared" si="13"/>
        <v>0</v>
      </c>
      <c r="AB94" s="26">
        <f t="shared" si="14"/>
        <v>0</v>
      </c>
      <c r="AC94" s="26">
        <f t="shared" si="15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6"/>
        <v>0</v>
      </c>
      <c r="Z95" s="37">
        <f t="shared" si="13"/>
        <v>0</v>
      </c>
      <c r="AB95" s="26">
        <f aca="true" t="shared" si="17" ref="AB95:AB102">(AA95*100)/30</f>
        <v>0</v>
      </c>
      <c r="AC95" s="26">
        <f t="shared" si="15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6"/>
        <v>0</v>
      </c>
      <c r="Z96" s="37">
        <f t="shared" si="13"/>
        <v>0</v>
      </c>
      <c r="AB96" s="26">
        <f t="shared" si="17"/>
        <v>0</v>
      </c>
      <c r="AC96" s="26">
        <f t="shared" si="15"/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6"/>
        <v>0</v>
      </c>
      <c r="Z97" s="37">
        <f t="shared" si="13"/>
        <v>0</v>
      </c>
      <c r="AB97" s="26">
        <f t="shared" si="17"/>
        <v>0</v>
      </c>
      <c r="AC97" s="26">
        <f t="shared" si="15"/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6"/>
        <v>0</v>
      </c>
      <c r="Z98" s="37">
        <f t="shared" si="13"/>
        <v>0</v>
      </c>
      <c r="AB98" s="26">
        <f t="shared" si="17"/>
        <v>0</v>
      </c>
      <c r="AC98" s="26">
        <f t="shared" si="15"/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6"/>
        <v>0</v>
      </c>
      <c r="Z99" s="37">
        <f t="shared" si="13"/>
        <v>0</v>
      </c>
      <c r="AB99" s="26">
        <f t="shared" si="17"/>
        <v>0</v>
      </c>
      <c r="AC99" s="26">
        <f>100-AB99</f>
        <v>100</v>
      </c>
    </row>
    <row r="100" spans="2:29" s="26" customFormat="1" ht="12.75">
      <c r="B100" s="19"/>
      <c r="C100" s="27"/>
      <c r="D100" s="27"/>
      <c r="E100" s="27"/>
      <c r="F100" s="27"/>
      <c r="G100" s="27"/>
      <c r="H100" s="27"/>
      <c r="X100" s="37">
        <f t="shared" si="16"/>
        <v>0</v>
      </c>
      <c r="Z100" s="37">
        <f t="shared" si="13"/>
        <v>0</v>
      </c>
      <c r="AB100" s="26">
        <f t="shared" si="17"/>
        <v>0</v>
      </c>
      <c r="AC100" s="26">
        <f>100-AB100</f>
        <v>100</v>
      </c>
    </row>
    <row r="101" spans="2:29" s="26" customFormat="1" ht="12.75">
      <c r="B101" s="19"/>
      <c r="C101" s="27"/>
      <c r="D101" s="27"/>
      <c r="E101" s="27"/>
      <c r="F101" s="27"/>
      <c r="G101" s="27"/>
      <c r="H101" s="27"/>
      <c r="X101" s="37">
        <f t="shared" si="16"/>
        <v>0</v>
      </c>
      <c r="Z101" s="37">
        <f t="shared" si="13"/>
        <v>0</v>
      </c>
      <c r="AB101" s="26">
        <f t="shared" si="17"/>
        <v>0</v>
      </c>
      <c r="AC101" s="26">
        <f>100-AB101</f>
        <v>100</v>
      </c>
    </row>
    <row r="102" spans="2:29" s="26" customFormat="1" ht="12.75">
      <c r="B102" s="19"/>
      <c r="C102" s="27"/>
      <c r="D102" s="27"/>
      <c r="E102" s="27"/>
      <c r="F102" s="27"/>
      <c r="G102" s="27"/>
      <c r="H102" s="27"/>
      <c r="X102" s="37">
        <f t="shared" si="16"/>
        <v>0</v>
      </c>
      <c r="Z102" s="37">
        <f t="shared" si="13"/>
        <v>0</v>
      </c>
      <c r="AB102" s="26">
        <f t="shared" si="17"/>
        <v>0</v>
      </c>
      <c r="AC102" s="26">
        <f>100-AB102</f>
        <v>100</v>
      </c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14"/>
      <c r="B1" s="11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15"/>
      <c r="B2" s="115"/>
      <c r="C2" s="122"/>
      <c r="D2" s="123"/>
      <c r="E2" s="123"/>
      <c r="F2" s="123"/>
      <c r="G2" s="123"/>
      <c r="H2" s="123"/>
      <c r="I2" s="123"/>
      <c r="J2" s="123"/>
      <c r="K2" s="124"/>
      <c r="L2" s="116"/>
      <c r="M2" s="117"/>
      <c r="N2" s="117"/>
      <c r="O2" s="117"/>
      <c r="P2" s="117"/>
      <c r="Q2" s="117"/>
      <c r="R2" s="117"/>
      <c r="S2" s="117"/>
      <c r="T2" s="118"/>
      <c r="U2" s="119" t="s">
        <v>6</v>
      </c>
    </row>
    <row r="3" spans="1:24" s="26" customFormat="1" ht="15" customHeight="1" thickBot="1">
      <c r="A3" s="90" t="s">
        <v>7</v>
      </c>
      <c r="B3" s="91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82"/>
      <c r="B4" s="83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88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125"/>
      <c r="P49" s="35"/>
      <c r="Q49" s="12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125"/>
      <c r="P50" s="35"/>
      <c r="Q50" s="12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125"/>
      <c r="P51" s="35"/>
      <c r="Q51" s="12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125"/>
      <c r="P52" s="35"/>
      <c r="Q52" s="12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125"/>
      <c r="P53" s="35"/>
      <c r="Q53" s="12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125"/>
      <c r="P54" s="35"/>
      <c r="Q54" s="12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125"/>
      <c r="P55" s="35"/>
      <c r="Q55" s="12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125"/>
      <c r="P56" s="35"/>
      <c r="Q56" s="12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125"/>
      <c r="P57" s="35"/>
      <c r="Q57" s="12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125"/>
      <c r="P58" s="35"/>
      <c r="Q58" s="12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125"/>
      <c r="P59" s="35"/>
      <c r="Q59" s="12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125"/>
      <c r="P60" s="35"/>
      <c r="Q60" s="12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125"/>
      <c r="P61" s="35"/>
      <c r="Q61" s="12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125"/>
      <c r="P62" s="35"/>
      <c r="Q62" s="125"/>
      <c r="R62" s="28">
        <f t="shared" si="1"/>
        <v>0</v>
      </c>
      <c r="S62" s="35"/>
      <c r="T62" s="29">
        <f t="shared" si="0"/>
        <v>0</v>
      </c>
      <c r="U62" s="12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125"/>
      <c r="Q63" s="12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125"/>
      <c r="Q64" s="12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12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2022-07-22T17:51:49Z</dcterms:modified>
  <cp:category/>
  <cp:version/>
  <cp:contentType/>
  <cp:contentStatus/>
</cp:coreProperties>
</file>