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<sst xmlns="http://schemas.openxmlformats.org/spreadsheetml/2006/main" count="313" uniqueCount="172">
  <si>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</si>
  <si>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</si>
  <si>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</si>
  <si>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</si>
  <si>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</si>
  <si>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</si>
  <si>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</si>
  <si>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</si>
  <si>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</si>
  <si>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</si>
  <si>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</si>
  <si>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</si>
  <si>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</si>
  <si>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</si>
  <si>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</si>
  <si>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</si>
  <si>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</si>
  <si>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</si>
  <si>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</si>
  <si>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FÍSICA3 - TERÇA QUARTA MANHÃ</t>
  </si>
  <si>
    <t>ELETRICIDADE APLICADA - SEGUNDA MANHÃ E TERÇA NOITE</t>
  </si>
  <si>
    <t>LAB DE ELETRICIDADE - SEGUNDA MANHÃ E SEXTA NOITE</t>
  </si>
  <si>
    <t>Alyni M. Oliveira</t>
  </si>
  <si>
    <t>Amanda S. Tavares</t>
  </si>
  <si>
    <t>Ana Flávia A. Gonçalves</t>
  </si>
  <si>
    <t>Artur Dantas R. Pesconi</t>
  </si>
  <si>
    <t>Barbara J. de M. Silva</t>
  </si>
  <si>
    <t>Beatriz Nogueira</t>
  </si>
  <si>
    <t>Breno P. Vergueiro</t>
  </si>
  <si>
    <t>Dany G. Pereira</t>
  </si>
  <si>
    <t>Eduardo F. M. Miranda</t>
  </si>
  <si>
    <t>Eduardo Y. S. Nagano</t>
  </si>
  <si>
    <t>Fábio Luiz de O. Bittencourt</t>
  </si>
  <si>
    <t>Fernando Y. de Melo</t>
  </si>
  <si>
    <t>Francisco M. Sordi</t>
  </si>
  <si>
    <t>Geovana M. Rodrigues</t>
  </si>
  <si>
    <t>Gianluca F. Paioletti</t>
  </si>
  <si>
    <t>Giulia Gomes</t>
  </si>
  <si>
    <t>Guilherme S. K. Rodrigues</t>
  </si>
  <si>
    <t>João Gabriel A. de Souza</t>
  </si>
  <si>
    <t>João Guilherme M. de Almeida</t>
  </si>
  <si>
    <t>Larissa K. Morita</t>
  </si>
  <si>
    <t>Letícia S. Bezerra</t>
  </si>
  <si>
    <t>Lidiane L. M. dos Santos</t>
  </si>
  <si>
    <t>Luana Carol da S. Nogueira</t>
  </si>
  <si>
    <t>Lucas de A. Mendes</t>
  </si>
  <si>
    <t>Lucas Leite Alves</t>
  </si>
  <si>
    <t>Ludmilla M. Carpigiani</t>
  </si>
  <si>
    <t>Luiz Henrique de M. Rolim</t>
  </si>
  <si>
    <t>Maria Vitória J. dos Santos</t>
  </si>
  <si>
    <t>Marjorie P. Alves</t>
  </si>
  <si>
    <t>Natália I. de Oliveira</t>
  </si>
  <si>
    <t>Nathália M. Lotufo</t>
  </si>
  <si>
    <t>Pamela C. da Silva</t>
  </si>
  <si>
    <t>Rafaela Dias M. dos Santos</t>
  </si>
  <si>
    <t>Raiany de L. Virgilio</t>
  </si>
  <si>
    <t>Renato M. de Amorim</t>
  </si>
  <si>
    <t>Samuel de S. P. Pinto</t>
  </si>
  <si>
    <t>Thiago M. de Oliveira</t>
  </si>
  <si>
    <t>Vinicius A. Barnabé</t>
  </si>
  <si>
    <t>Vitor C. Pereira</t>
  </si>
  <si>
    <t>Vitor H. Malta</t>
  </si>
  <si>
    <t>Vitória T. O. Fernandes</t>
  </si>
  <si>
    <t>Wendel M. Feliberto</t>
  </si>
  <si>
    <t>Yasmim F. dos Santos</t>
  </si>
  <si>
    <t>Amanda A. dos Santos</t>
  </si>
  <si>
    <t>Amanda C. Gomes</t>
  </si>
  <si>
    <t>Ana Beatriz de M. B. Ribeiro</t>
  </si>
  <si>
    <t>Andre Arthur P. Asfour</t>
  </si>
  <si>
    <t>Carlos A. F. R. Raymundo</t>
  </si>
  <si>
    <t>Davi S. Lucas</t>
  </si>
  <si>
    <t>Fábio R. D. Borota</t>
  </si>
  <si>
    <t>Felipe A. G. Calandrin</t>
  </si>
  <si>
    <t>Fernanda de S. Costa</t>
  </si>
  <si>
    <t>Fernanda T. Cavalcante</t>
  </si>
  <si>
    <t>Gabriel C. de Campos</t>
  </si>
  <si>
    <t>Giulia B. Ferreira</t>
  </si>
  <si>
    <t>Guilherme T. Rodrigues</t>
  </si>
  <si>
    <t>Gustavo da C. e Silva</t>
  </si>
  <si>
    <t>Isabela M. Ribeiro</t>
  </si>
  <si>
    <t>Isabella da Paz de Oliveira</t>
  </si>
  <si>
    <t>Isadora de P. M. Costa</t>
  </si>
  <si>
    <t>Jéfte I. dos S. Lins</t>
  </si>
  <si>
    <t>Julia S. Feitosa</t>
  </si>
  <si>
    <t>Lara C. das Neves</t>
  </si>
  <si>
    <t>Larissa M. de Moraes</t>
  </si>
  <si>
    <t>Larissa Zhan</t>
  </si>
  <si>
    <t>Lucas M. de Amorim</t>
  </si>
  <si>
    <t>Lucas R. de Andrade</t>
  </si>
  <si>
    <t>Luis Felipe de A. Malacarne</t>
  </si>
  <si>
    <t>Maria T. Pennachin</t>
  </si>
  <si>
    <t>Mariana M. A. V. dos Reis</t>
  </si>
  <si>
    <t>Marina da C. dos Santos</t>
  </si>
  <si>
    <t>Matheus A. dos S. Silva</t>
  </si>
  <si>
    <t>Maxuel R. Cassinha</t>
  </si>
  <si>
    <t>Murilo de A. A. Gonçalves</t>
  </si>
  <si>
    <t>Nicolas de Arruda</t>
  </si>
  <si>
    <t>Pedro B. Noronha</t>
  </si>
  <si>
    <t>Pedro H. C. de Almeida</t>
  </si>
  <si>
    <t>Samara C. de Paula</t>
  </si>
  <si>
    <t>Thales L. P. P. dos Santos</t>
  </si>
  <si>
    <t>Victor S. dos Santos</t>
  </si>
  <si>
    <t>Vitor P. F. da Silva</t>
  </si>
  <si>
    <t>Caio G. R. Galhardo</t>
  </si>
  <si>
    <t>Camila V. Monteiro</t>
  </si>
  <si>
    <t>Gabriel dos S. Moraes</t>
  </si>
  <si>
    <t>Heloísa C. Silva</t>
  </si>
  <si>
    <t>Isabela G. Trevelin</t>
  </si>
  <si>
    <t>João Ferlin</t>
  </si>
  <si>
    <t>João Pedro R. Silveira</t>
  </si>
  <si>
    <t>Lincoln A. da Silva</t>
  </si>
  <si>
    <t>Luiggi Bonaldo</t>
  </si>
  <si>
    <t>Luís A. A. Oliveira</t>
  </si>
  <si>
    <t>Luis G. G. Campos</t>
  </si>
  <si>
    <t>Pedro H. da S. Britto</t>
  </si>
  <si>
    <t>Thiago H. A. de Moura</t>
  </si>
  <si>
    <t>Ana Julia C. Pereira</t>
  </si>
  <si>
    <t>Igor Prado C. da Cruz</t>
  </si>
  <si>
    <t>Lucas L. Alves</t>
  </si>
  <si>
    <t>Lucas R. Bissoli</t>
  </si>
  <si>
    <t>Maria Eduarda da S. Ferreira</t>
  </si>
  <si>
    <t>Milena de S. Soares</t>
  </si>
  <si>
    <t>Pedro R. dos Santos</t>
  </si>
  <si>
    <t>Rafaela D. M. dos Santos</t>
  </si>
  <si>
    <t>Victor B. Oliva</t>
  </si>
  <si>
    <t>Vitor E. Contriciani</t>
  </si>
  <si>
    <t>Wilson R. do P. Júnior</t>
  </si>
  <si>
    <t>Alice P. Campos</t>
  </si>
  <si>
    <t>Bruna O. de Mendonça</t>
  </si>
  <si>
    <t>Carlos Augusto F. R. Raymundo</t>
  </si>
  <si>
    <t>Cássia Queren dos S. Pereira</t>
  </si>
  <si>
    <t>Catarina A. Januário</t>
  </si>
  <si>
    <t>Fábio H. A. Miyazaki</t>
  </si>
  <si>
    <t>Fernando W. S. Guerra</t>
  </si>
  <si>
    <t>Gabriela F. Dias</t>
  </si>
  <si>
    <t>Guilherme B. Dias</t>
  </si>
  <si>
    <t>Gustavo de A. Teixeira</t>
  </si>
  <si>
    <t>Laís da C. M. Pinto</t>
  </si>
  <si>
    <t>Mateus R. Ribeiro</t>
  </si>
  <si>
    <t>Mylena de P. Pimenta</t>
  </si>
  <si>
    <t>Nathália D. Loriato</t>
  </si>
  <si>
    <t>Nicolas C. do Amaral</t>
  </si>
  <si>
    <t>Pedro Henrique da S. Britto</t>
  </si>
  <si>
    <t>Renan Itoda</t>
  </si>
  <si>
    <t>Stefanny F. Vieira</t>
  </si>
  <si>
    <t>Tábata M. Moraes</t>
  </si>
  <si>
    <t>Victor Henrique P. S. Rangel</t>
  </si>
  <si>
    <t>Vinicius A. Zanetti</t>
  </si>
  <si>
    <t>Vitória C. Prado</t>
  </si>
  <si>
    <t>Vitoria C. C. Ribeiro</t>
  </si>
  <si>
    <t>Wesley R. B. Santos</t>
  </si>
  <si>
    <t>Bruna R. do E. Santo</t>
  </si>
  <si>
    <t>Guilherme O. Rahal</t>
  </si>
  <si>
    <t>Hugo C. Costa</t>
  </si>
  <si>
    <t>Igor Lucas de C. Santos</t>
  </si>
  <si>
    <t>Isadora R. da Luz</t>
  </si>
  <si>
    <t>João Pedro B. de Camargo</t>
  </si>
  <si>
    <t>João Pedro S. Noronha</t>
  </si>
  <si>
    <t>Karen F. S. de Farias</t>
  </si>
  <si>
    <t>Lucas A. R. Lopes</t>
  </si>
  <si>
    <t>Luis Henrique da S. Bortoli</t>
  </si>
  <si>
    <t>Maria Gabriela P. Branco</t>
  </si>
  <si>
    <t>Mateus B. Silva</t>
  </si>
  <si>
    <t>Matheus S. C. Martins</t>
  </si>
  <si>
    <t>Oscar B. de Lucena</t>
  </si>
  <si>
    <t>Rafael R. da Costa</t>
  </si>
  <si>
    <t>Rodrigo de O. Venturini</t>
  </si>
  <si>
    <t>Thaís B. Talamonte</t>
  </si>
  <si>
    <t>Thales M. M. Miyazaki</t>
  </si>
  <si>
    <t>Victor M. Kawabata</t>
  </si>
  <si>
    <t>Vinícius C. Ongaratto</t>
  </si>
  <si>
    <t>Reprov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</si>
</sst>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11" xfId="0" applyFont="1" applyFill="1" applyBorder="1" applyAlignment="1">
      <alignment/>
    </xf>
    <xf numFmtId="180" fontId="6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180" fontId="0" fillId="36" borderId="0" xfId="0" applyNumberFormat="1" applyFill="1" applyAlignment="1">
      <alignment/>
    </xf>
    <xf numFmtId="180" fontId="0" fillId="36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6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0" fontId="11" fillId="36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49" fontId="51" fillId="37" borderId="10" xfId="0" applyNumberFormat="1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1" fillId="37" borderId="11" xfId="0" applyFont="1" applyFill="1" applyBorder="1" applyAlignment="1">
      <alignment horizontal="center"/>
    </xf>
    <xf numFmtId="0" fontId="51" fillId="37" borderId="11" xfId="0" applyFont="1" applyFill="1" applyBorder="1" applyAlignment="1">
      <alignment/>
    </xf>
    <xf numFmtId="180" fontId="51" fillId="37" borderId="11" xfId="0" applyNumberFormat="1" applyFont="1" applyFill="1" applyBorder="1" applyAlignment="1">
      <alignment/>
    </xf>
    <xf numFmtId="180" fontId="51" fillId="37" borderId="10" xfId="0" applyNumberFormat="1" applyFont="1" applyFill="1" applyBorder="1" applyAlignment="1">
      <alignment/>
    </xf>
    <xf numFmtId="0" fontId="51" fillId="37" borderId="10" xfId="0" applyFont="1" applyFill="1" applyBorder="1" applyAlignment="1">
      <alignment horizontal="center"/>
    </xf>
    <xf numFmtId="0" fontId="50" fillId="37" borderId="0" xfId="0" applyFont="1" applyFill="1" applyAlignment="1">
      <alignment horizontal="center"/>
    </xf>
    <xf numFmtId="0" fontId="51" fillId="37" borderId="0" xfId="0" applyFont="1" applyFill="1" applyAlignment="1">
      <alignment/>
    </xf>
    <xf numFmtId="0" fontId="51" fillId="37" borderId="0" xfId="0" applyFont="1" applyFill="1" applyAlignment="1">
      <alignment horizontal="center"/>
    </xf>
    <xf numFmtId="0" fontId="51" fillId="37" borderId="11" xfId="0" applyFont="1" applyFill="1" applyBorder="1" applyAlignment="1">
      <alignment horizontal="right"/>
    </xf>
    <xf numFmtId="0" fontId="51" fillId="37" borderId="10" xfId="0" applyFont="1" applyFill="1" applyBorder="1" applyAlignment="1">
      <alignment/>
    </xf>
    <xf numFmtId="49" fontId="51" fillId="37" borderId="0" xfId="0" applyNumberFormat="1" applyFont="1" applyFill="1" applyAlignment="1">
      <alignment/>
    </xf>
    <xf numFmtId="11" fontId="51" fillId="37" borderId="11" xfId="0" applyNumberFormat="1" applyFont="1" applyFill="1" applyBorder="1" applyAlignment="1">
      <alignment/>
    </xf>
    <xf numFmtId="0" fontId="51" fillId="37" borderId="21" xfId="0" applyFont="1" applyFill="1" applyBorder="1" applyAlignment="1">
      <alignment horizontal="center"/>
    </xf>
    <xf numFmtId="180" fontId="51" fillId="37" borderId="21" xfId="0" applyNumberFormat="1" applyFont="1" applyFill="1" applyBorder="1" applyAlignment="1">
      <alignment/>
    </xf>
    <xf numFmtId="0" fontId="51" fillId="37" borderId="21" xfId="0" applyFont="1" applyFill="1" applyBorder="1" applyAlignment="1">
      <alignment horizontal="right" vertical="center"/>
    </xf>
    <xf numFmtId="0" fontId="51" fillId="37" borderId="15" xfId="0" applyFont="1" applyFill="1" applyBorder="1" applyAlignment="1">
      <alignment horizontal="center"/>
    </xf>
    <xf numFmtId="0" fontId="51" fillId="37" borderId="0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180" fontId="51" fillId="37" borderId="0" xfId="0" applyNumberFormat="1" applyFont="1" applyFill="1" applyBorder="1" applyAlignment="1">
      <alignment/>
    </xf>
    <xf numFmtId="180" fontId="51" fillId="37" borderId="0" xfId="0" applyNumberFormat="1" applyFont="1" applyFill="1" applyAlignment="1">
      <alignment/>
    </xf>
    <xf numFmtId="49" fontId="51" fillId="37" borderId="10" xfId="0" applyNumberFormat="1" applyFont="1" applyFill="1" applyBorder="1" applyAlignment="1">
      <alignment horizontal="left"/>
    </xf>
    <xf numFmtId="49" fontId="51" fillId="37" borderId="0" xfId="0" applyNumberFormat="1" applyFont="1" applyFill="1" applyBorder="1" applyAlignment="1">
      <alignment/>
    </xf>
    <xf numFmtId="0" fontId="51" fillId="37" borderId="0" xfId="0" applyFont="1" applyFill="1" applyBorder="1" applyAlignment="1">
      <alignment horizontal="center"/>
    </xf>
    <xf numFmtId="2" fontId="51" fillId="37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0" fillId="0" borderId="11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9" t="s">
        <v>19</v>
      </c>
      <c r="B1" s="20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0"/>
      <c r="B2" s="210"/>
      <c r="C2" s="211"/>
      <c r="D2" s="212"/>
      <c r="E2" s="212"/>
      <c r="F2" s="212"/>
      <c r="G2" s="212"/>
      <c r="H2" s="212"/>
      <c r="I2" s="212"/>
      <c r="J2" s="212"/>
      <c r="K2" s="213"/>
      <c r="L2" s="214"/>
      <c r="M2" s="215"/>
      <c r="N2" s="215"/>
      <c r="O2" s="215"/>
      <c r="P2" s="215"/>
      <c r="Q2" s="215"/>
      <c r="R2" s="215"/>
      <c r="S2" s="215"/>
      <c r="T2" s="216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5" s="191" customFormat="1" ht="12.75" customHeight="1" thickTop="1">
      <c r="A4" s="195"/>
      <c r="B4" s="196" t="s">
        <v>128</v>
      </c>
      <c r="C4" s="197"/>
      <c r="D4" s="197"/>
      <c r="E4" s="197"/>
      <c r="F4" s="197"/>
      <c r="G4" s="197"/>
      <c r="H4" s="197"/>
      <c r="I4" s="198"/>
      <c r="J4" s="199">
        <v>10</v>
      </c>
      <c r="K4" s="198"/>
      <c r="L4" s="197"/>
      <c r="M4" s="197"/>
      <c r="N4" s="197"/>
      <c r="O4" s="198"/>
      <c r="P4" s="199"/>
      <c r="Q4" s="187"/>
      <c r="R4" s="187">
        <f>(J4+P4)/2</f>
        <v>5</v>
      </c>
      <c r="S4" s="194"/>
      <c r="T4" s="188">
        <f>(R4+S4)/2</f>
        <v>2.5</v>
      </c>
      <c r="U4" s="186"/>
      <c r="V4" s="191">
        <v>28</v>
      </c>
      <c r="W4" s="191">
        <f>(V4*100)/60</f>
        <v>46.666666666666664</v>
      </c>
      <c r="X4" s="191">
        <f>100-W4</f>
        <v>53.333333333333336</v>
      </c>
      <c r="Y4" s="191" t="s">
        <v>171</v>
      </c>
    </row>
    <row r="5" spans="1:24" ht="12.75">
      <c r="A5" s="13"/>
      <c r="B5" s="5" t="s">
        <v>151</v>
      </c>
      <c r="C5" s="4"/>
      <c r="D5" s="4"/>
      <c r="E5" s="4"/>
      <c r="F5" s="4"/>
      <c r="G5" s="4"/>
      <c r="H5" s="4"/>
      <c r="I5" s="14"/>
      <c r="J5" s="220">
        <v>10</v>
      </c>
      <c r="K5" s="15"/>
      <c r="L5" s="24"/>
      <c r="M5" s="24"/>
      <c r="N5" s="24"/>
      <c r="O5" s="14"/>
      <c r="P5" s="26"/>
      <c r="Q5" s="15"/>
      <c r="R5" s="22">
        <f aca="true" t="shared" si="0" ref="R5:R66">(J5+P5)/2</f>
        <v>5</v>
      </c>
      <c r="S5" s="1"/>
      <c r="T5" s="29">
        <f aca="true" t="shared" si="1" ref="T5:T66">(R5+S5)/2</f>
        <v>2.5</v>
      </c>
      <c r="U5" s="34"/>
      <c r="V5">
        <v>12</v>
      </c>
      <c r="W5" s="23">
        <f aca="true" t="shared" si="2" ref="W5:W66">(V5*100)/60</f>
        <v>20</v>
      </c>
      <c r="X5" s="23">
        <f aca="true" t="shared" si="3" ref="X5:X66">100-W5</f>
        <v>80</v>
      </c>
    </row>
    <row r="6" spans="1:25" s="191" customFormat="1" ht="12.75">
      <c r="A6" s="183"/>
      <c r="B6" s="184" t="s">
        <v>131</v>
      </c>
      <c r="C6" s="185"/>
      <c r="D6" s="185"/>
      <c r="E6" s="185"/>
      <c r="F6" s="185"/>
      <c r="G6" s="185"/>
      <c r="H6" s="185"/>
      <c r="I6" s="187"/>
      <c r="J6" s="186">
        <v>10</v>
      </c>
      <c r="K6" s="187"/>
      <c r="L6" s="200"/>
      <c r="M6" s="200"/>
      <c r="N6" s="200"/>
      <c r="O6" s="187"/>
      <c r="P6" s="193"/>
      <c r="Q6" s="187"/>
      <c r="R6" s="187">
        <f t="shared" si="0"/>
        <v>5</v>
      </c>
      <c r="S6" s="194"/>
      <c r="T6" s="188">
        <f t="shared" si="1"/>
        <v>2.5</v>
      </c>
      <c r="U6" s="189"/>
      <c r="V6" s="191">
        <v>28</v>
      </c>
      <c r="W6" s="191">
        <f t="shared" si="2"/>
        <v>46.666666666666664</v>
      </c>
      <c r="X6" s="191">
        <f t="shared" si="3"/>
        <v>53.333333333333336</v>
      </c>
      <c r="Y6" s="191" t="s">
        <v>171</v>
      </c>
    </row>
    <row r="7" spans="1:24" ht="12.75" customHeight="1">
      <c r="A7" s="19"/>
      <c r="B7" s="5" t="s">
        <v>32</v>
      </c>
      <c r="C7" s="4"/>
      <c r="D7" s="4"/>
      <c r="E7" s="4"/>
      <c r="F7" s="4"/>
      <c r="G7" s="4"/>
      <c r="H7" s="4"/>
      <c r="I7" s="14"/>
      <c r="J7" s="220">
        <v>10</v>
      </c>
      <c r="K7" s="15"/>
      <c r="L7" s="24"/>
      <c r="M7" s="24"/>
      <c r="N7" s="24"/>
      <c r="O7" s="14"/>
      <c r="P7" s="25"/>
      <c r="Q7" s="15"/>
      <c r="R7" s="22">
        <f t="shared" si="0"/>
        <v>5</v>
      </c>
      <c r="S7" s="1"/>
      <c r="T7" s="29">
        <f t="shared" si="1"/>
        <v>2.5</v>
      </c>
      <c r="U7" s="34"/>
      <c r="V7">
        <v>10</v>
      </c>
      <c r="W7" s="23">
        <f t="shared" si="2"/>
        <v>16.666666666666668</v>
      </c>
      <c r="X7" s="23">
        <f t="shared" si="3"/>
        <v>83.33333333333333</v>
      </c>
    </row>
    <row r="8" spans="1:25" s="191" customFormat="1" ht="12.75">
      <c r="A8" s="183"/>
      <c r="B8" s="184" t="s">
        <v>73</v>
      </c>
      <c r="C8" s="185"/>
      <c r="D8" s="185"/>
      <c r="E8" s="185"/>
      <c r="F8" s="185"/>
      <c r="G8" s="185"/>
      <c r="H8" s="185"/>
      <c r="I8" s="187"/>
      <c r="J8" s="186">
        <v>9</v>
      </c>
      <c r="K8" s="187"/>
      <c r="L8" s="200"/>
      <c r="M8" s="200"/>
      <c r="N8" s="200"/>
      <c r="O8" s="187"/>
      <c r="P8" s="193"/>
      <c r="Q8" s="187"/>
      <c r="R8" s="187">
        <f t="shared" si="0"/>
        <v>4.5</v>
      </c>
      <c r="S8" s="194"/>
      <c r="T8" s="188">
        <f t="shared" si="1"/>
        <v>2.25</v>
      </c>
      <c r="U8" s="189"/>
      <c r="V8" s="191">
        <v>20</v>
      </c>
      <c r="W8" s="191">
        <f t="shared" si="2"/>
        <v>33.333333333333336</v>
      </c>
      <c r="X8" s="191">
        <f t="shared" si="3"/>
        <v>66.66666666666666</v>
      </c>
      <c r="Y8" s="191" t="s">
        <v>171</v>
      </c>
    </row>
    <row r="9" spans="1:24" s="92" customFormat="1" ht="12.75">
      <c r="A9" s="97"/>
      <c r="B9" s="98" t="s">
        <v>33</v>
      </c>
      <c r="C9" s="99"/>
      <c r="D9" s="99"/>
      <c r="E9" s="99"/>
      <c r="F9" s="99"/>
      <c r="G9" s="99"/>
      <c r="H9" s="99"/>
      <c r="I9" s="94"/>
      <c r="J9" s="33">
        <v>10</v>
      </c>
      <c r="K9" s="94"/>
      <c r="L9" s="24"/>
      <c r="M9" s="24"/>
      <c r="N9" s="24"/>
      <c r="O9" s="94"/>
      <c r="P9" s="164"/>
      <c r="Q9" s="94"/>
      <c r="R9" s="94">
        <f t="shared" si="0"/>
        <v>5</v>
      </c>
      <c r="S9" s="163"/>
      <c r="T9" s="95">
        <f t="shared" si="1"/>
        <v>2.5</v>
      </c>
      <c r="U9" s="100"/>
      <c r="V9" s="92">
        <v>8</v>
      </c>
      <c r="W9" s="92">
        <f t="shared" si="2"/>
        <v>13.333333333333334</v>
      </c>
      <c r="X9" s="92">
        <f t="shared" si="3"/>
        <v>86.66666666666667</v>
      </c>
    </row>
    <row r="10" spans="1:24" ht="12.75">
      <c r="A10" s="13"/>
      <c r="B10" s="5" t="s">
        <v>34</v>
      </c>
      <c r="C10" s="4"/>
      <c r="D10" s="4"/>
      <c r="E10" s="4"/>
      <c r="F10" s="4"/>
      <c r="G10" s="4"/>
      <c r="H10" s="4"/>
      <c r="I10" s="14"/>
      <c r="J10" s="220">
        <v>10</v>
      </c>
      <c r="K10" s="15"/>
      <c r="L10" s="24"/>
      <c r="M10" s="24"/>
      <c r="N10" s="24"/>
      <c r="O10" s="14"/>
      <c r="P10" s="25"/>
      <c r="Q10" s="15"/>
      <c r="R10" s="22">
        <f t="shared" si="0"/>
        <v>5</v>
      </c>
      <c r="S10" s="1"/>
      <c r="T10" s="29">
        <f t="shared" si="1"/>
        <v>2.5</v>
      </c>
      <c r="U10" s="34"/>
      <c r="V10" s="92">
        <v>14</v>
      </c>
      <c r="W10" s="23">
        <f t="shared" si="2"/>
        <v>23.333333333333332</v>
      </c>
      <c r="X10" s="23">
        <f t="shared" si="3"/>
        <v>76.66666666666667</v>
      </c>
    </row>
    <row r="11" spans="1:24" ht="12.75">
      <c r="A11" s="13"/>
      <c r="B11" s="5" t="s">
        <v>105</v>
      </c>
      <c r="C11" s="4"/>
      <c r="D11" s="4"/>
      <c r="E11" s="4"/>
      <c r="F11" s="4"/>
      <c r="G11" s="4"/>
      <c r="H11" s="4"/>
      <c r="I11" s="14"/>
      <c r="J11" s="220">
        <v>9.5</v>
      </c>
      <c r="K11" s="15"/>
      <c r="L11" s="24"/>
      <c r="M11" s="24"/>
      <c r="N11" s="24"/>
      <c r="O11" s="14"/>
      <c r="P11" s="25"/>
      <c r="Q11" s="15"/>
      <c r="R11" s="22">
        <f t="shared" si="0"/>
        <v>4.75</v>
      </c>
      <c r="S11" s="1"/>
      <c r="T11" s="29">
        <f t="shared" si="1"/>
        <v>2.375</v>
      </c>
      <c r="U11" s="34"/>
      <c r="V11" s="92">
        <v>2</v>
      </c>
      <c r="W11" s="23">
        <f t="shared" si="2"/>
        <v>3.3333333333333335</v>
      </c>
      <c r="X11" s="23">
        <f t="shared" si="3"/>
        <v>96.66666666666667</v>
      </c>
    </row>
    <row r="12" spans="1:24" ht="12.75">
      <c r="A12" s="13"/>
      <c r="B12" s="5" t="s">
        <v>152</v>
      </c>
      <c r="C12" s="4"/>
      <c r="D12" s="4"/>
      <c r="E12" s="4"/>
      <c r="F12" s="4"/>
      <c r="G12" s="4"/>
      <c r="H12" s="4"/>
      <c r="I12" s="14"/>
      <c r="J12" s="220">
        <v>10</v>
      </c>
      <c r="K12" s="15"/>
      <c r="L12" s="24"/>
      <c r="M12" s="24"/>
      <c r="N12" s="24"/>
      <c r="O12" s="14"/>
      <c r="P12" s="26"/>
      <c r="Q12" s="15"/>
      <c r="R12" s="22">
        <f t="shared" si="0"/>
        <v>5</v>
      </c>
      <c r="S12" s="1"/>
      <c r="T12" s="29">
        <f t="shared" si="1"/>
        <v>2.5</v>
      </c>
      <c r="U12" s="34"/>
      <c r="V12" s="92">
        <v>14</v>
      </c>
      <c r="W12" s="23">
        <f t="shared" si="2"/>
        <v>23.333333333333332</v>
      </c>
      <c r="X12" s="23">
        <f t="shared" si="3"/>
        <v>76.66666666666667</v>
      </c>
    </row>
    <row r="13" spans="1:24" ht="12.75">
      <c r="A13" s="13"/>
      <c r="B13" s="5" t="s">
        <v>38</v>
      </c>
      <c r="C13" s="4"/>
      <c r="D13" s="4"/>
      <c r="E13" s="4"/>
      <c r="F13" s="4"/>
      <c r="G13" s="4"/>
      <c r="H13" s="4"/>
      <c r="I13" s="14"/>
      <c r="J13" s="220">
        <v>9</v>
      </c>
      <c r="K13" s="15"/>
      <c r="L13" s="24"/>
      <c r="M13" s="24"/>
      <c r="N13" s="24"/>
      <c r="O13" s="14"/>
      <c r="P13" s="26"/>
      <c r="Q13" s="15"/>
      <c r="R13" s="22">
        <f t="shared" si="0"/>
        <v>4.5</v>
      </c>
      <c r="S13" s="1"/>
      <c r="T13" s="29">
        <f t="shared" si="1"/>
        <v>2.25</v>
      </c>
      <c r="U13" s="34"/>
      <c r="V13" s="92">
        <v>10</v>
      </c>
      <c r="W13" s="23">
        <f t="shared" si="2"/>
        <v>16.666666666666668</v>
      </c>
      <c r="X13" s="23">
        <f t="shared" si="3"/>
        <v>83.33333333333333</v>
      </c>
    </row>
    <row r="14" spans="1:25" s="191" customFormat="1" ht="12.75">
      <c r="A14" s="183"/>
      <c r="B14" s="184" t="s">
        <v>153</v>
      </c>
      <c r="C14" s="185"/>
      <c r="D14" s="185"/>
      <c r="E14" s="185"/>
      <c r="F14" s="185"/>
      <c r="G14" s="185"/>
      <c r="H14" s="185"/>
      <c r="I14" s="187"/>
      <c r="J14" s="186">
        <v>10</v>
      </c>
      <c r="K14" s="187"/>
      <c r="L14" s="200"/>
      <c r="M14" s="200"/>
      <c r="N14" s="200"/>
      <c r="O14" s="187"/>
      <c r="P14" s="193"/>
      <c r="Q14" s="187"/>
      <c r="R14" s="187">
        <f t="shared" si="0"/>
        <v>5</v>
      </c>
      <c r="S14" s="194"/>
      <c r="T14" s="188">
        <f t="shared" si="1"/>
        <v>2.5</v>
      </c>
      <c r="U14" s="189"/>
      <c r="V14" s="191">
        <v>24</v>
      </c>
      <c r="W14" s="191">
        <f t="shared" si="2"/>
        <v>40</v>
      </c>
      <c r="X14" s="191">
        <f t="shared" si="3"/>
        <v>60</v>
      </c>
      <c r="Y14" s="191" t="s">
        <v>171</v>
      </c>
    </row>
    <row r="15" spans="1:24" ht="12.75">
      <c r="A15" s="13"/>
      <c r="B15" s="5" t="s">
        <v>154</v>
      </c>
      <c r="C15" s="4"/>
      <c r="D15" s="4"/>
      <c r="E15" s="4"/>
      <c r="F15" s="4"/>
      <c r="G15" s="4"/>
      <c r="H15" s="4"/>
      <c r="I15" s="14"/>
      <c r="J15" s="220">
        <v>9.5</v>
      </c>
      <c r="K15" s="15"/>
      <c r="L15" s="24"/>
      <c r="M15" s="24"/>
      <c r="N15" s="24"/>
      <c r="O15" s="14"/>
      <c r="P15" s="25"/>
      <c r="Q15" s="15"/>
      <c r="R15" s="22">
        <f t="shared" si="0"/>
        <v>4.75</v>
      </c>
      <c r="S15" s="1"/>
      <c r="T15" s="29">
        <f t="shared" si="1"/>
        <v>2.375</v>
      </c>
      <c r="U15" s="34"/>
      <c r="V15" s="92">
        <v>8</v>
      </c>
      <c r="W15" s="23">
        <f t="shared" si="2"/>
        <v>13.333333333333334</v>
      </c>
      <c r="X15" s="23">
        <f t="shared" si="3"/>
        <v>86.66666666666667</v>
      </c>
    </row>
    <row r="16" spans="1:24" ht="12.75">
      <c r="A16" s="13"/>
      <c r="B16" s="5" t="s">
        <v>107</v>
      </c>
      <c r="C16" s="4"/>
      <c r="D16" s="4"/>
      <c r="E16" s="4"/>
      <c r="F16" s="4"/>
      <c r="G16" s="4"/>
      <c r="H16" s="4"/>
      <c r="I16" s="14"/>
      <c r="J16" s="220">
        <v>10</v>
      </c>
      <c r="K16" s="15"/>
      <c r="L16" s="24"/>
      <c r="M16" s="24"/>
      <c r="N16" s="24"/>
      <c r="O16" s="14"/>
      <c r="P16" s="25"/>
      <c r="Q16" s="15"/>
      <c r="R16" s="22">
        <f t="shared" si="0"/>
        <v>5</v>
      </c>
      <c r="S16" s="1"/>
      <c r="T16" s="29">
        <f t="shared" si="1"/>
        <v>2.5</v>
      </c>
      <c r="U16" s="34"/>
      <c r="V16" s="92">
        <v>18</v>
      </c>
      <c r="W16" s="23">
        <f t="shared" si="2"/>
        <v>30</v>
      </c>
      <c r="X16" s="23">
        <f t="shared" si="3"/>
        <v>70</v>
      </c>
    </row>
    <row r="17" spans="1:24" s="92" customFormat="1" ht="12.75">
      <c r="A17" s="97"/>
      <c r="B17" s="98" t="s">
        <v>155</v>
      </c>
      <c r="C17" s="99"/>
      <c r="D17" s="99"/>
      <c r="E17" s="99"/>
      <c r="F17" s="99"/>
      <c r="G17" s="99"/>
      <c r="H17" s="99"/>
      <c r="I17" s="94"/>
      <c r="J17" s="33">
        <v>10</v>
      </c>
      <c r="K17" s="94"/>
      <c r="L17" s="24"/>
      <c r="M17" s="24"/>
      <c r="N17" s="24"/>
      <c r="O17" s="94"/>
      <c r="P17" s="164"/>
      <c r="Q17" s="94"/>
      <c r="R17" s="94">
        <f t="shared" si="0"/>
        <v>5</v>
      </c>
      <c r="S17" s="163"/>
      <c r="T17" s="95">
        <f t="shared" si="1"/>
        <v>2.5</v>
      </c>
      <c r="U17" s="100"/>
      <c r="V17" s="92">
        <v>4</v>
      </c>
      <c r="W17" s="92">
        <f t="shared" si="2"/>
        <v>6.666666666666667</v>
      </c>
      <c r="X17" s="92">
        <f t="shared" si="3"/>
        <v>93.33333333333333</v>
      </c>
    </row>
    <row r="18" spans="1:24" ht="12.75">
      <c r="A18" s="13"/>
      <c r="B18" s="5" t="s">
        <v>40</v>
      </c>
      <c r="C18" s="4"/>
      <c r="D18" s="4"/>
      <c r="E18" s="4"/>
      <c r="F18" s="4"/>
      <c r="G18" s="4"/>
      <c r="H18" s="4"/>
      <c r="I18" s="14"/>
      <c r="J18" s="220">
        <v>10</v>
      </c>
      <c r="K18" s="15"/>
      <c r="L18" s="24"/>
      <c r="M18" s="24"/>
      <c r="N18" s="24"/>
      <c r="O18" s="14"/>
      <c r="P18" s="25"/>
      <c r="Q18" s="15"/>
      <c r="R18" s="22">
        <f t="shared" si="0"/>
        <v>5</v>
      </c>
      <c r="S18" s="1"/>
      <c r="T18" s="29">
        <f t="shared" si="1"/>
        <v>2.5</v>
      </c>
      <c r="U18" s="34"/>
      <c r="V18" s="92">
        <v>2</v>
      </c>
      <c r="W18" s="23">
        <f t="shared" si="2"/>
        <v>3.3333333333333335</v>
      </c>
      <c r="X18" s="23">
        <f t="shared" si="3"/>
        <v>96.66666666666667</v>
      </c>
    </row>
    <row r="19" spans="1:24" ht="12.75">
      <c r="A19" s="13"/>
      <c r="B19" s="5" t="s">
        <v>156</v>
      </c>
      <c r="C19" s="4"/>
      <c r="D19" s="4"/>
      <c r="E19" s="4"/>
      <c r="F19" s="4"/>
      <c r="G19" s="4"/>
      <c r="H19" s="4"/>
      <c r="I19" s="14"/>
      <c r="J19" s="220">
        <v>8.5</v>
      </c>
      <c r="K19" s="15"/>
      <c r="L19" s="24"/>
      <c r="M19" s="24"/>
      <c r="N19" s="24"/>
      <c r="O19" s="14"/>
      <c r="P19" s="25"/>
      <c r="Q19" s="15"/>
      <c r="R19" s="22">
        <f t="shared" si="0"/>
        <v>4.25</v>
      </c>
      <c r="S19" s="1"/>
      <c r="T19" s="29">
        <f t="shared" si="1"/>
        <v>2.125</v>
      </c>
      <c r="U19" s="34"/>
      <c r="V19" s="92">
        <v>12</v>
      </c>
      <c r="W19" s="23">
        <f t="shared" si="2"/>
        <v>20</v>
      </c>
      <c r="X19" s="23">
        <f t="shared" si="3"/>
        <v>80</v>
      </c>
    </row>
    <row r="20" spans="1:24" ht="12.75">
      <c r="A20" s="13"/>
      <c r="B20" s="5" t="s">
        <v>157</v>
      </c>
      <c r="C20" s="4"/>
      <c r="D20" s="4"/>
      <c r="E20" s="4"/>
      <c r="F20" s="4"/>
      <c r="G20" s="4"/>
      <c r="H20" s="4"/>
      <c r="I20" s="14"/>
      <c r="J20" s="220">
        <v>10</v>
      </c>
      <c r="K20" s="15"/>
      <c r="L20" s="24"/>
      <c r="M20" s="24"/>
      <c r="N20" s="24"/>
      <c r="O20" s="14"/>
      <c r="P20" s="25"/>
      <c r="Q20" s="15"/>
      <c r="R20" s="22">
        <f t="shared" si="0"/>
        <v>5</v>
      </c>
      <c r="S20" s="1"/>
      <c r="T20" s="29">
        <f t="shared" si="1"/>
        <v>2.5</v>
      </c>
      <c r="U20" s="34"/>
      <c r="V20" s="92">
        <v>8</v>
      </c>
      <c r="W20" s="23">
        <f t="shared" si="2"/>
        <v>13.333333333333334</v>
      </c>
      <c r="X20" s="23">
        <f t="shared" si="3"/>
        <v>86.66666666666667</v>
      </c>
    </row>
    <row r="21" spans="1:25" s="191" customFormat="1" ht="12.75">
      <c r="A21" s="183"/>
      <c r="B21" s="184" t="s">
        <v>158</v>
      </c>
      <c r="C21" s="185"/>
      <c r="D21" s="185"/>
      <c r="E21" s="185"/>
      <c r="F21" s="185"/>
      <c r="G21" s="185"/>
      <c r="H21" s="185"/>
      <c r="I21" s="187"/>
      <c r="J21" s="186">
        <v>0</v>
      </c>
      <c r="K21" s="187"/>
      <c r="L21" s="200"/>
      <c r="M21" s="200"/>
      <c r="N21" s="200"/>
      <c r="O21" s="187"/>
      <c r="P21" s="193"/>
      <c r="Q21" s="187"/>
      <c r="R21" s="187">
        <f t="shared" si="0"/>
        <v>0</v>
      </c>
      <c r="S21" s="194"/>
      <c r="T21" s="188">
        <f t="shared" si="1"/>
        <v>0</v>
      </c>
      <c r="U21" s="189"/>
      <c r="V21" s="191">
        <v>20</v>
      </c>
      <c r="W21" s="191">
        <f t="shared" si="2"/>
        <v>33.333333333333336</v>
      </c>
      <c r="X21" s="191">
        <f t="shared" si="3"/>
        <v>66.66666666666666</v>
      </c>
      <c r="Y21" s="191" t="s">
        <v>171</v>
      </c>
    </row>
    <row r="22" spans="1:25" s="191" customFormat="1" ht="12.75">
      <c r="A22" s="183"/>
      <c r="B22" s="184" t="s">
        <v>159</v>
      </c>
      <c r="C22" s="185"/>
      <c r="D22" s="185"/>
      <c r="E22" s="185"/>
      <c r="F22" s="185"/>
      <c r="G22" s="185"/>
      <c r="H22" s="185"/>
      <c r="I22" s="187"/>
      <c r="J22" s="186">
        <v>9.5</v>
      </c>
      <c r="K22" s="187"/>
      <c r="L22" s="200"/>
      <c r="M22" s="200"/>
      <c r="N22" s="200"/>
      <c r="O22" s="187"/>
      <c r="P22" s="193"/>
      <c r="Q22" s="187"/>
      <c r="R22" s="187">
        <f t="shared" si="0"/>
        <v>4.75</v>
      </c>
      <c r="S22" s="194"/>
      <c r="T22" s="188">
        <f t="shared" si="1"/>
        <v>2.375</v>
      </c>
      <c r="U22" s="189"/>
      <c r="V22" s="191">
        <v>20</v>
      </c>
      <c r="W22" s="191">
        <f t="shared" si="2"/>
        <v>33.333333333333336</v>
      </c>
      <c r="X22" s="191">
        <f t="shared" si="3"/>
        <v>66.66666666666666</v>
      </c>
      <c r="Y22" s="191" t="s">
        <v>171</v>
      </c>
    </row>
    <row r="23" spans="1:24" ht="12.75">
      <c r="A23" s="13"/>
      <c r="B23" s="5" t="s">
        <v>119</v>
      </c>
      <c r="C23" s="4"/>
      <c r="D23" s="4"/>
      <c r="E23" s="4"/>
      <c r="F23" s="4"/>
      <c r="G23" s="4"/>
      <c r="H23" s="4"/>
      <c r="I23" s="14"/>
      <c r="J23" s="220">
        <v>7</v>
      </c>
      <c r="K23" s="15"/>
      <c r="L23" s="24"/>
      <c r="M23" s="24"/>
      <c r="N23" s="24"/>
      <c r="O23" s="14"/>
      <c r="P23" s="25"/>
      <c r="Q23" s="15"/>
      <c r="R23" s="22">
        <f t="shared" si="0"/>
        <v>3.5</v>
      </c>
      <c r="S23" s="1"/>
      <c r="T23" s="29">
        <f t="shared" si="1"/>
        <v>1.75</v>
      </c>
      <c r="U23" s="34"/>
      <c r="V23" s="92">
        <v>12</v>
      </c>
      <c r="W23" s="23">
        <f>(V23*100)/60</f>
        <v>20</v>
      </c>
      <c r="X23" s="23">
        <f>100-W23</f>
        <v>80</v>
      </c>
    </row>
    <row r="24" spans="1:24" ht="12.75">
      <c r="A24" s="13"/>
      <c r="B24" s="5" t="s">
        <v>160</v>
      </c>
      <c r="C24" s="4"/>
      <c r="D24" s="4"/>
      <c r="E24" s="4"/>
      <c r="F24" s="4"/>
      <c r="G24" s="4"/>
      <c r="H24" s="4"/>
      <c r="I24" s="14"/>
      <c r="J24" s="220">
        <v>10</v>
      </c>
      <c r="K24" s="15"/>
      <c r="L24" s="24"/>
      <c r="M24" s="24"/>
      <c r="N24" s="24"/>
      <c r="O24" s="14"/>
      <c r="P24" s="25"/>
      <c r="Q24" s="15"/>
      <c r="R24" s="22">
        <f t="shared" si="0"/>
        <v>5</v>
      </c>
      <c r="S24" s="1"/>
      <c r="T24" s="29">
        <f t="shared" si="1"/>
        <v>2.5</v>
      </c>
      <c r="U24" s="34"/>
      <c r="V24" s="92">
        <v>16</v>
      </c>
      <c r="W24" s="23">
        <f t="shared" si="2"/>
        <v>26.666666666666668</v>
      </c>
      <c r="X24" s="23">
        <f t="shared" si="3"/>
        <v>73.33333333333333</v>
      </c>
    </row>
    <row r="25" spans="1:24" ht="12.75">
      <c r="A25" s="13"/>
      <c r="B25" s="5" t="s">
        <v>161</v>
      </c>
      <c r="C25" s="4"/>
      <c r="D25" s="4"/>
      <c r="E25" s="4"/>
      <c r="F25" s="4"/>
      <c r="G25" s="4"/>
      <c r="H25" s="4"/>
      <c r="I25" s="14"/>
      <c r="J25" s="220">
        <v>10</v>
      </c>
      <c r="K25" s="15"/>
      <c r="L25" s="24"/>
      <c r="M25" s="24"/>
      <c r="N25" s="24"/>
      <c r="O25" s="14"/>
      <c r="P25" s="25"/>
      <c r="Q25" s="15"/>
      <c r="R25" s="22">
        <f t="shared" si="0"/>
        <v>5</v>
      </c>
      <c r="S25" s="1"/>
      <c r="T25" s="29">
        <f t="shared" si="1"/>
        <v>2.5</v>
      </c>
      <c r="U25" s="34"/>
      <c r="V25" s="92">
        <v>2</v>
      </c>
      <c r="W25" s="23">
        <f t="shared" si="2"/>
        <v>3.3333333333333335</v>
      </c>
      <c r="X25" s="23">
        <f t="shared" si="3"/>
        <v>96.66666666666667</v>
      </c>
    </row>
    <row r="26" spans="1:24" ht="12.75">
      <c r="A26" s="13"/>
      <c r="B26" s="5" t="s">
        <v>50</v>
      </c>
      <c r="C26" s="4"/>
      <c r="D26" s="4"/>
      <c r="E26" s="4"/>
      <c r="F26" s="4"/>
      <c r="G26" s="4"/>
      <c r="H26" s="4"/>
      <c r="I26" s="14"/>
      <c r="J26" s="220">
        <v>8.5</v>
      </c>
      <c r="K26" s="15"/>
      <c r="L26" s="24"/>
      <c r="M26" s="24"/>
      <c r="N26" s="24"/>
      <c r="O26" s="14"/>
      <c r="P26" s="25"/>
      <c r="Q26" s="15"/>
      <c r="R26" s="22">
        <f t="shared" si="0"/>
        <v>4.25</v>
      </c>
      <c r="S26" s="1"/>
      <c r="T26" s="29">
        <f t="shared" si="1"/>
        <v>2.125</v>
      </c>
      <c r="U26" s="34"/>
      <c r="V26" s="92">
        <v>6</v>
      </c>
      <c r="W26" s="23">
        <f t="shared" si="2"/>
        <v>10</v>
      </c>
      <c r="X26" s="23">
        <f t="shared" si="3"/>
        <v>90</v>
      </c>
    </row>
    <row r="27" spans="1:24" s="41" customFormat="1" ht="12.75">
      <c r="A27" s="125"/>
      <c r="B27" s="98" t="s">
        <v>162</v>
      </c>
      <c r="C27" s="40"/>
      <c r="D27" s="40"/>
      <c r="E27" s="40"/>
      <c r="F27" s="40"/>
      <c r="G27" s="40"/>
      <c r="H27" s="40"/>
      <c r="I27" s="39"/>
      <c r="J27" s="33">
        <v>6</v>
      </c>
      <c r="K27" s="39"/>
      <c r="L27" s="24"/>
      <c r="M27" s="24"/>
      <c r="N27" s="24"/>
      <c r="O27" s="39"/>
      <c r="P27" s="162"/>
      <c r="Q27" s="39"/>
      <c r="R27" s="94">
        <f t="shared" si="0"/>
        <v>3</v>
      </c>
      <c r="S27" s="126"/>
      <c r="T27" s="95">
        <f t="shared" si="1"/>
        <v>1.5</v>
      </c>
      <c r="U27" s="34"/>
      <c r="V27" s="92">
        <v>0</v>
      </c>
      <c r="W27" s="92">
        <f t="shared" si="2"/>
        <v>0</v>
      </c>
      <c r="X27" s="92">
        <f t="shared" si="3"/>
        <v>100</v>
      </c>
    </row>
    <row r="28" spans="1:24" ht="12.75">
      <c r="A28" s="13"/>
      <c r="B28" s="5" t="s">
        <v>93</v>
      </c>
      <c r="C28" s="4"/>
      <c r="D28" s="4"/>
      <c r="E28" s="4"/>
      <c r="F28" s="4"/>
      <c r="G28" s="4"/>
      <c r="H28" s="4"/>
      <c r="I28" s="14"/>
      <c r="J28" s="220">
        <v>8.5</v>
      </c>
      <c r="K28" s="15"/>
      <c r="L28" s="24"/>
      <c r="M28" s="24"/>
      <c r="N28" s="24"/>
      <c r="O28" s="14"/>
      <c r="P28" s="25"/>
      <c r="Q28" s="15"/>
      <c r="R28" s="22">
        <f t="shared" si="0"/>
        <v>4.25</v>
      </c>
      <c r="S28" s="1"/>
      <c r="T28" s="29">
        <f t="shared" si="1"/>
        <v>2.125</v>
      </c>
      <c r="U28" s="34"/>
      <c r="V28" s="92">
        <v>12</v>
      </c>
      <c r="W28" s="23">
        <f t="shared" si="2"/>
        <v>20</v>
      </c>
      <c r="X28" s="23">
        <f t="shared" si="3"/>
        <v>80</v>
      </c>
    </row>
    <row r="29" spans="1:24" ht="12.75">
      <c r="A29" s="13"/>
      <c r="B29" s="5" t="s">
        <v>163</v>
      </c>
      <c r="C29" s="4"/>
      <c r="D29" s="4"/>
      <c r="E29" s="4"/>
      <c r="F29" s="4"/>
      <c r="G29" s="4"/>
      <c r="H29" s="4"/>
      <c r="I29" s="14"/>
      <c r="J29" s="220">
        <v>10</v>
      </c>
      <c r="K29" s="15"/>
      <c r="L29" s="4"/>
      <c r="M29" s="4"/>
      <c r="N29" s="4"/>
      <c r="O29" s="14"/>
      <c r="P29" s="25"/>
      <c r="Q29" s="15"/>
      <c r="R29" s="22">
        <f t="shared" si="0"/>
        <v>5</v>
      </c>
      <c r="S29" s="1"/>
      <c r="T29" s="29">
        <f>(R29+S29)/2</f>
        <v>2.5</v>
      </c>
      <c r="U29" s="34"/>
      <c r="V29" s="92">
        <v>14</v>
      </c>
      <c r="W29" s="23">
        <f t="shared" si="2"/>
        <v>23.333333333333332</v>
      </c>
      <c r="X29" s="23">
        <f t="shared" si="3"/>
        <v>76.66666666666667</v>
      </c>
    </row>
    <row r="30" spans="1:24" ht="12.75">
      <c r="A30" s="13"/>
      <c r="B30" s="5" t="s">
        <v>95</v>
      </c>
      <c r="C30" s="4"/>
      <c r="D30" s="4"/>
      <c r="E30" s="4"/>
      <c r="F30" s="4"/>
      <c r="G30" s="4"/>
      <c r="H30" s="4"/>
      <c r="I30" s="14"/>
      <c r="J30" s="220">
        <v>10</v>
      </c>
      <c r="K30" s="15"/>
      <c r="L30" s="4"/>
      <c r="M30" s="4"/>
      <c r="N30" s="4"/>
      <c r="O30" s="14"/>
      <c r="P30" s="25"/>
      <c r="Q30" s="15"/>
      <c r="R30" s="22">
        <f>(J30+P30)/2</f>
        <v>5</v>
      </c>
      <c r="S30" s="1"/>
      <c r="T30" s="29">
        <f t="shared" si="1"/>
        <v>2.5</v>
      </c>
      <c r="U30" s="34"/>
      <c r="V30" s="92">
        <v>2</v>
      </c>
      <c r="W30" s="23">
        <f t="shared" si="2"/>
        <v>3.3333333333333335</v>
      </c>
      <c r="X30" s="23">
        <f t="shared" si="3"/>
        <v>96.66666666666667</v>
      </c>
    </row>
    <row r="31" spans="1:24" ht="12.75">
      <c r="A31" s="13"/>
      <c r="B31" s="5" t="s">
        <v>96</v>
      </c>
      <c r="C31" s="4"/>
      <c r="D31" s="4"/>
      <c r="E31" s="4"/>
      <c r="F31" s="4"/>
      <c r="G31" s="4"/>
      <c r="H31" s="4"/>
      <c r="I31" s="14"/>
      <c r="J31" s="220">
        <v>10</v>
      </c>
      <c r="K31" s="15"/>
      <c r="L31" s="4"/>
      <c r="M31" s="4"/>
      <c r="N31" s="4"/>
      <c r="O31" s="14"/>
      <c r="P31" s="26"/>
      <c r="Q31" s="15"/>
      <c r="R31" s="22">
        <f t="shared" si="0"/>
        <v>5</v>
      </c>
      <c r="S31" s="1"/>
      <c r="T31" s="29">
        <f t="shared" si="1"/>
        <v>2.5</v>
      </c>
      <c r="U31" s="34"/>
      <c r="V31" s="92">
        <v>14</v>
      </c>
      <c r="W31" s="23">
        <f t="shared" si="2"/>
        <v>23.333333333333332</v>
      </c>
      <c r="X31" s="23">
        <f t="shared" si="3"/>
        <v>76.66666666666667</v>
      </c>
    </row>
    <row r="32" spans="1:24" ht="12.75">
      <c r="A32" s="13"/>
      <c r="B32" s="5" t="s">
        <v>164</v>
      </c>
      <c r="C32" s="4"/>
      <c r="D32" s="4"/>
      <c r="E32" s="4"/>
      <c r="F32" s="4"/>
      <c r="G32" s="4"/>
      <c r="H32" s="4"/>
      <c r="I32" s="14"/>
      <c r="J32" s="220">
        <v>10</v>
      </c>
      <c r="K32" s="15"/>
      <c r="L32" s="4"/>
      <c r="M32" s="4"/>
      <c r="N32" s="4"/>
      <c r="O32" s="14"/>
      <c r="P32" s="26"/>
      <c r="Q32" s="15"/>
      <c r="R32" s="22">
        <f t="shared" si="0"/>
        <v>5</v>
      </c>
      <c r="S32" s="1"/>
      <c r="T32" s="29">
        <f t="shared" si="1"/>
        <v>2.5</v>
      </c>
      <c r="U32" s="34"/>
      <c r="V32" s="92">
        <v>18</v>
      </c>
      <c r="W32" s="23">
        <f t="shared" si="2"/>
        <v>30</v>
      </c>
      <c r="X32" s="23">
        <f t="shared" si="3"/>
        <v>70</v>
      </c>
    </row>
    <row r="33" spans="1:25" s="191" customFormat="1" ht="12.75">
      <c r="A33" s="183"/>
      <c r="B33" s="184" t="s">
        <v>165</v>
      </c>
      <c r="C33" s="185"/>
      <c r="D33" s="185"/>
      <c r="E33" s="185"/>
      <c r="F33" s="185"/>
      <c r="G33" s="185"/>
      <c r="H33" s="185"/>
      <c r="I33" s="187"/>
      <c r="J33" s="186">
        <v>8.5</v>
      </c>
      <c r="K33" s="187"/>
      <c r="L33" s="185"/>
      <c r="M33" s="185"/>
      <c r="N33" s="185"/>
      <c r="O33" s="187"/>
      <c r="P33" s="193"/>
      <c r="Q33" s="187"/>
      <c r="R33" s="187">
        <f t="shared" si="0"/>
        <v>4.25</v>
      </c>
      <c r="S33" s="194"/>
      <c r="T33" s="188">
        <f t="shared" si="1"/>
        <v>2.125</v>
      </c>
      <c r="U33" s="189"/>
      <c r="V33" s="191">
        <v>22</v>
      </c>
      <c r="W33" s="191">
        <f t="shared" si="2"/>
        <v>36.666666666666664</v>
      </c>
      <c r="X33" s="191">
        <f t="shared" si="3"/>
        <v>63.333333333333336</v>
      </c>
      <c r="Y33" s="191" t="s">
        <v>171</v>
      </c>
    </row>
    <row r="34" spans="1:24" ht="12.75">
      <c r="A34" s="13"/>
      <c r="B34" s="5" t="s">
        <v>166</v>
      </c>
      <c r="C34" s="4"/>
      <c r="D34" s="4"/>
      <c r="E34" s="4"/>
      <c r="F34" s="4"/>
      <c r="G34" s="4"/>
      <c r="H34" s="4"/>
      <c r="I34" s="14"/>
      <c r="J34" s="220">
        <v>7.5</v>
      </c>
      <c r="K34" s="15"/>
      <c r="L34" s="4"/>
      <c r="M34" s="4"/>
      <c r="N34" s="4"/>
      <c r="O34" s="14"/>
      <c r="P34" s="25"/>
      <c r="Q34" s="15"/>
      <c r="R34" s="22">
        <f t="shared" si="0"/>
        <v>3.75</v>
      </c>
      <c r="S34" s="1"/>
      <c r="T34" s="29">
        <f t="shared" si="1"/>
        <v>1.875</v>
      </c>
      <c r="U34" s="34"/>
      <c r="V34" s="92">
        <v>8</v>
      </c>
      <c r="W34" s="23">
        <f t="shared" si="2"/>
        <v>13.333333333333334</v>
      </c>
      <c r="X34" s="23">
        <f t="shared" si="3"/>
        <v>86.66666666666667</v>
      </c>
    </row>
    <row r="35" spans="1:24" ht="12.75">
      <c r="A35" s="13"/>
      <c r="B35" s="5" t="s">
        <v>144</v>
      </c>
      <c r="C35" s="4"/>
      <c r="D35" s="4"/>
      <c r="E35" s="4"/>
      <c r="F35" s="4"/>
      <c r="G35" s="4"/>
      <c r="H35" s="4"/>
      <c r="I35" s="14"/>
      <c r="J35" s="220">
        <v>10</v>
      </c>
      <c r="K35" s="15"/>
      <c r="L35" s="4"/>
      <c r="M35" s="4"/>
      <c r="N35" s="4"/>
      <c r="O35" s="14"/>
      <c r="P35" s="25"/>
      <c r="Q35" s="15"/>
      <c r="R35" s="22">
        <f t="shared" si="0"/>
        <v>5</v>
      </c>
      <c r="S35" s="1"/>
      <c r="T35" s="29">
        <f t="shared" si="1"/>
        <v>2.5</v>
      </c>
      <c r="U35" s="34"/>
      <c r="V35" s="92">
        <v>2</v>
      </c>
      <c r="W35" s="23">
        <f>(V35*100)/60</f>
        <v>3.3333333333333335</v>
      </c>
      <c r="X35" s="23">
        <f t="shared" si="3"/>
        <v>96.66666666666667</v>
      </c>
    </row>
    <row r="36" spans="1:24" ht="12.75">
      <c r="A36" s="13"/>
      <c r="B36" s="5" t="s">
        <v>167</v>
      </c>
      <c r="C36" s="4"/>
      <c r="D36" s="4"/>
      <c r="E36" s="4"/>
      <c r="F36" s="4"/>
      <c r="G36" s="4"/>
      <c r="H36" s="4"/>
      <c r="I36" s="14"/>
      <c r="J36" s="220">
        <v>10</v>
      </c>
      <c r="K36" s="15"/>
      <c r="L36" s="4"/>
      <c r="M36" s="4"/>
      <c r="N36" s="4"/>
      <c r="O36" s="14"/>
      <c r="P36" s="25"/>
      <c r="Q36" s="15"/>
      <c r="R36" s="22">
        <f t="shared" si="0"/>
        <v>5</v>
      </c>
      <c r="S36" s="1"/>
      <c r="T36" s="29">
        <f t="shared" si="1"/>
        <v>2.5</v>
      </c>
      <c r="U36" s="34"/>
      <c r="V36" s="92">
        <v>2</v>
      </c>
      <c r="W36" s="23">
        <f t="shared" si="2"/>
        <v>3.3333333333333335</v>
      </c>
      <c r="X36" s="23">
        <f t="shared" si="3"/>
        <v>96.66666666666667</v>
      </c>
    </row>
    <row r="37" spans="1:24" ht="12.75">
      <c r="A37" s="13"/>
      <c r="B37" s="5" t="s">
        <v>168</v>
      </c>
      <c r="C37" s="4"/>
      <c r="D37" s="4"/>
      <c r="E37" s="4"/>
      <c r="F37" s="4"/>
      <c r="G37" s="4"/>
      <c r="H37" s="4"/>
      <c r="I37" s="14"/>
      <c r="J37" s="220">
        <v>10</v>
      </c>
      <c r="K37" s="15"/>
      <c r="L37" s="4"/>
      <c r="M37" s="4"/>
      <c r="N37" s="4"/>
      <c r="O37" s="14"/>
      <c r="P37" s="25"/>
      <c r="Q37" s="15"/>
      <c r="R37" s="22">
        <f t="shared" si="0"/>
        <v>5</v>
      </c>
      <c r="S37" s="1"/>
      <c r="T37" s="29">
        <f t="shared" si="1"/>
        <v>2.5</v>
      </c>
      <c r="U37" s="34"/>
      <c r="V37" s="92">
        <v>6</v>
      </c>
      <c r="W37" s="23">
        <f t="shared" si="2"/>
        <v>10</v>
      </c>
      <c r="X37" s="23">
        <f t="shared" si="3"/>
        <v>90</v>
      </c>
    </row>
    <row r="38" spans="1:24" ht="12.75">
      <c r="A38" s="13"/>
      <c r="B38" s="5" t="s">
        <v>169</v>
      </c>
      <c r="C38" s="4"/>
      <c r="D38" s="4"/>
      <c r="E38" s="4"/>
      <c r="F38" s="4"/>
      <c r="G38" s="4"/>
      <c r="H38" s="4"/>
      <c r="I38" s="14"/>
      <c r="J38" s="220">
        <v>10</v>
      </c>
      <c r="K38" s="15"/>
      <c r="L38" s="4"/>
      <c r="M38" s="4"/>
      <c r="N38" s="4"/>
      <c r="O38" s="14"/>
      <c r="P38" s="25"/>
      <c r="Q38" s="15"/>
      <c r="R38" s="22">
        <f t="shared" si="0"/>
        <v>5</v>
      </c>
      <c r="S38" s="1"/>
      <c r="T38" s="29">
        <f t="shared" si="1"/>
        <v>2.5</v>
      </c>
      <c r="U38" s="34"/>
      <c r="V38" s="92">
        <v>14</v>
      </c>
      <c r="W38" s="23">
        <f t="shared" si="2"/>
        <v>23.333333333333332</v>
      </c>
      <c r="X38" s="23">
        <f t="shared" si="3"/>
        <v>76.66666666666667</v>
      </c>
    </row>
    <row r="39" spans="1:24" ht="12.75">
      <c r="A39" s="13"/>
      <c r="B39" s="5" t="s">
        <v>59</v>
      </c>
      <c r="C39" s="4"/>
      <c r="D39" s="4"/>
      <c r="E39" s="4"/>
      <c r="F39" s="4"/>
      <c r="G39" s="4"/>
      <c r="H39" s="4"/>
      <c r="I39" s="14"/>
      <c r="J39" s="220">
        <v>10</v>
      </c>
      <c r="K39" s="15"/>
      <c r="L39" s="4"/>
      <c r="M39" s="4"/>
      <c r="N39" s="4"/>
      <c r="O39" s="14"/>
      <c r="P39" s="25"/>
      <c r="Q39" s="15"/>
      <c r="R39" s="22">
        <f t="shared" si="0"/>
        <v>5</v>
      </c>
      <c r="S39" s="1"/>
      <c r="T39" s="29">
        <f t="shared" si="1"/>
        <v>2.5</v>
      </c>
      <c r="U39" s="34"/>
      <c r="V39" s="92">
        <v>14</v>
      </c>
      <c r="W39" s="23">
        <f t="shared" si="2"/>
        <v>23.333333333333332</v>
      </c>
      <c r="X39" s="23">
        <f t="shared" si="3"/>
        <v>76.66666666666667</v>
      </c>
    </row>
    <row r="40" spans="1:24" ht="12.75">
      <c r="A40" s="13"/>
      <c r="B40" s="5" t="s">
        <v>170</v>
      </c>
      <c r="C40" s="4"/>
      <c r="D40" s="4"/>
      <c r="E40" s="4"/>
      <c r="F40" s="4"/>
      <c r="G40" s="4"/>
      <c r="H40" s="4"/>
      <c r="I40" s="14"/>
      <c r="J40" s="220">
        <v>10</v>
      </c>
      <c r="K40" s="15"/>
      <c r="L40" s="4"/>
      <c r="M40" s="4"/>
      <c r="N40" s="4"/>
      <c r="O40" s="14"/>
      <c r="P40" s="25"/>
      <c r="Q40" s="15"/>
      <c r="R40" s="22">
        <f t="shared" si="0"/>
        <v>5</v>
      </c>
      <c r="S40" s="1"/>
      <c r="T40" s="29">
        <f t="shared" si="1"/>
        <v>2.5</v>
      </c>
      <c r="U40" s="34"/>
      <c r="V40" s="92">
        <v>12</v>
      </c>
      <c r="W40" s="23">
        <f t="shared" si="2"/>
        <v>20</v>
      </c>
      <c r="X40" s="23">
        <f t="shared" si="3"/>
        <v>80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5"/>
      <c r="Q41" s="15"/>
      <c r="R41" s="22">
        <f t="shared" si="0"/>
        <v>0</v>
      </c>
      <c r="S41" s="1"/>
      <c r="T41" s="29">
        <f t="shared" si="1"/>
        <v>0</v>
      </c>
      <c r="U41" s="34"/>
      <c r="W41" s="23">
        <f t="shared" si="2"/>
        <v>0</v>
      </c>
      <c r="X41" s="23">
        <f>100-W41</f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5"/>
      <c r="Q42" s="15"/>
      <c r="R42" s="22">
        <f t="shared" si="0"/>
        <v>0</v>
      </c>
      <c r="S42" s="1"/>
      <c r="T42" s="29">
        <f t="shared" si="1"/>
        <v>0</v>
      </c>
      <c r="U42" s="34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5"/>
      <c r="Q43" s="15"/>
      <c r="R43" s="22">
        <f t="shared" si="0"/>
        <v>0</v>
      </c>
      <c r="S43" s="1"/>
      <c r="T43" s="29">
        <f t="shared" si="1"/>
        <v>0</v>
      </c>
      <c r="U43" s="34"/>
      <c r="W43" s="23">
        <f t="shared" si="2"/>
        <v>0</v>
      </c>
      <c r="X43" s="23">
        <f t="shared" si="3"/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5"/>
      <c r="Q44" s="15"/>
      <c r="R44" s="22">
        <f t="shared" si="0"/>
        <v>0</v>
      </c>
      <c r="S44" s="1"/>
      <c r="T44" s="29">
        <f t="shared" si="1"/>
        <v>0</v>
      </c>
      <c r="U44" s="34"/>
      <c r="W44" s="23">
        <f t="shared" si="2"/>
        <v>0</v>
      </c>
      <c r="X44" s="23">
        <f t="shared" si="3"/>
        <v>100</v>
      </c>
    </row>
    <row r="45" spans="1:24" s="92" customFormat="1" ht="12.75">
      <c r="A45" s="97"/>
      <c r="B45" s="98"/>
      <c r="C45" s="99"/>
      <c r="D45" s="99"/>
      <c r="E45" s="99"/>
      <c r="F45" s="99"/>
      <c r="G45" s="99"/>
      <c r="H45" s="99"/>
      <c r="I45" s="94"/>
      <c r="J45" s="33"/>
      <c r="K45" s="94"/>
      <c r="L45" s="99"/>
      <c r="M45" s="99"/>
      <c r="N45" s="99"/>
      <c r="O45" s="94"/>
      <c r="P45" s="164"/>
      <c r="Q45" s="94"/>
      <c r="R45" s="94">
        <f t="shared" si="0"/>
        <v>0</v>
      </c>
      <c r="S45" s="163"/>
      <c r="T45" s="95">
        <f t="shared" si="1"/>
        <v>0</v>
      </c>
      <c r="U45" s="100"/>
      <c r="W45" s="92">
        <f t="shared" si="2"/>
        <v>0</v>
      </c>
      <c r="X45" s="92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5"/>
      <c r="Q46" s="15"/>
      <c r="R46" s="22">
        <f t="shared" si="0"/>
        <v>0</v>
      </c>
      <c r="S46" s="1"/>
      <c r="T46" s="29">
        <f t="shared" si="1"/>
        <v>0</v>
      </c>
      <c r="U46" s="34"/>
      <c r="W46" s="23">
        <f t="shared" si="2"/>
        <v>0</v>
      </c>
      <c r="X46" s="23">
        <f t="shared" si="3"/>
        <v>100</v>
      </c>
    </row>
    <row r="47" spans="1:24" ht="12.75" hidden="1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5"/>
      <c r="Q47" s="15"/>
      <c r="R47" s="22">
        <f t="shared" si="0"/>
        <v>0</v>
      </c>
      <c r="S47" s="1"/>
      <c r="T47" s="29">
        <f t="shared" si="1"/>
        <v>0</v>
      </c>
      <c r="U47" s="34"/>
      <c r="W47" s="23">
        <f t="shared" si="2"/>
        <v>0</v>
      </c>
      <c r="X47" s="23">
        <f t="shared" si="3"/>
        <v>100</v>
      </c>
    </row>
    <row r="48" spans="1:24" ht="12.75" hidden="1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5"/>
      <c r="Q48" s="15"/>
      <c r="R48" s="22">
        <f t="shared" si="0"/>
        <v>0</v>
      </c>
      <c r="S48" s="1"/>
      <c r="T48" s="29">
        <f t="shared" si="1"/>
        <v>0</v>
      </c>
      <c r="U48" s="34"/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47"/>
      <c r="B60" s="48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53"/>
      <c r="D61" s="53"/>
      <c r="E61" s="53"/>
      <c r="F61" s="53"/>
      <c r="G61" s="53"/>
      <c r="H61" s="53"/>
      <c r="I61" s="21"/>
      <c r="J61" s="1"/>
      <c r="K61" s="30"/>
      <c r="L61" s="53"/>
      <c r="M61" s="53"/>
      <c r="N61" s="53"/>
      <c r="O61" s="21"/>
      <c r="P61" s="54"/>
      <c r="Q61" s="30"/>
      <c r="R61" s="22">
        <f t="shared" si="0"/>
        <v>0</v>
      </c>
      <c r="S61" s="1"/>
      <c r="T61" s="29">
        <f t="shared" si="1"/>
        <v>0</v>
      </c>
      <c r="U61" s="49"/>
      <c r="W61" s="23">
        <f t="shared" si="2"/>
        <v>0</v>
      </c>
      <c r="X61" s="23">
        <f t="shared" si="3"/>
        <v>100</v>
      </c>
    </row>
    <row r="62" spans="1:24" s="57" customFormat="1" ht="12.75" hidden="1">
      <c r="A62" s="66"/>
      <c r="B62" s="67"/>
      <c r="C62" s="68"/>
      <c r="D62" s="68"/>
      <c r="E62" s="68"/>
      <c r="F62" s="68"/>
      <c r="G62" s="68"/>
      <c r="H62" s="68"/>
      <c r="I62" s="69"/>
      <c r="J62" s="67"/>
      <c r="K62" s="69"/>
      <c r="L62" s="68"/>
      <c r="M62" s="68"/>
      <c r="N62" s="68"/>
      <c r="O62" s="69"/>
      <c r="P62" s="70"/>
      <c r="Q62" s="69"/>
      <c r="R62" s="22">
        <f t="shared" si="0"/>
        <v>0</v>
      </c>
      <c r="S62" s="67"/>
      <c r="T62" s="29">
        <f t="shared" si="1"/>
        <v>0</v>
      </c>
      <c r="U62" s="58"/>
      <c r="W62" s="23">
        <f t="shared" si="2"/>
        <v>0</v>
      </c>
      <c r="X62" s="23">
        <f t="shared" si="3"/>
        <v>100</v>
      </c>
    </row>
    <row r="63" spans="1:24" s="61" customFormat="1" ht="12.75" hidden="1">
      <c r="A63" s="62"/>
      <c r="B63" s="63"/>
      <c r="C63" s="71"/>
      <c r="D63" s="71"/>
      <c r="E63" s="71"/>
      <c r="F63" s="71"/>
      <c r="G63" s="71"/>
      <c r="H63" s="71"/>
      <c r="I63" s="72"/>
      <c r="J63" s="63"/>
      <c r="K63" s="59"/>
      <c r="L63" s="71"/>
      <c r="M63" s="71"/>
      <c r="N63" s="71"/>
      <c r="O63" s="72"/>
      <c r="P63" s="63"/>
      <c r="Q63" s="59">
        <f aca="true" t="shared" si="4" ref="Q63:Q81">(O63*0.2)+(P63*0.8)</f>
        <v>0</v>
      </c>
      <c r="R63" s="22">
        <f t="shared" si="0"/>
        <v>0</v>
      </c>
      <c r="S63" s="63"/>
      <c r="T63" s="29">
        <f t="shared" si="1"/>
        <v>0</v>
      </c>
      <c r="U63" s="60"/>
      <c r="W63" s="23">
        <f t="shared" si="2"/>
        <v>0</v>
      </c>
      <c r="X63" s="23">
        <f t="shared" si="3"/>
        <v>100</v>
      </c>
    </row>
    <row r="64" spans="1:24" s="61" customFormat="1" ht="12.75" hidden="1">
      <c r="A64" s="62"/>
      <c r="B64" s="63"/>
      <c r="C64" s="71"/>
      <c r="D64" s="71"/>
      <c r="E64" s="71"/>
      <c r="F64" s="71"/>
      <c r="G64" s="71"/>
      <c r="H64" s="71"/>
      <c r="I64" s="72"/>
      <c r="J64" s="63"/>
      <c r="K64" s="59"/>
      <c r="L64" s="71"/>
      <c r="M64" s="71"/>
      <c r="N64" s="71"/>
      <c r="O64" s="72"/>
      <c r="P64" s="63"/>
      <c r="Q64" s="59">
        <f t="shared" si="4"/>
        <v>0</v>
      </c>
      <c r="R64" s="22">
        <f t="shared" si="0"/>
        <v>0</v>
      </c>
      <c r="S64" s="63"/>
      <c r="T64" s="29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t="shared" si="4"/>
        <v>0</v>
      </c>
      <c r="R65" s="22">
        <f t="shared" si="0"/>
        <v>0</v>
      </c>
      <c r="S65" s="63"/>
      <c r="T65" s="29">
        <f t="shared" si="1"/>
        <v>0</v>
      </c>
      <c r="U65" s="65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aca="true" t="shared" si="5" ref="R67:R130">(J67+P67)/2</f>
        <v>0</v>
      </c>
      <c r="S67" s="63"/>
      <c r="T67" s="29">
        <f aca="true" t="shared" si="6" ref="T67:T130">(R67+S67)/2</f>
        <v>0</v>
      </c>
      <c r="U67" s="64"/>
      <c r="W67" s="23">
        <f aca="true" t="shared" si="7" ref="W67:W130">(V67*100)/60</f>
        <v>0</v>
      </c>
      <c r="X67" s="23">
        <f aca="true" t="shared" si="8" ref="X67:X130">100-W67</f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5"/>
        <v>0</v>
      </c>
      <c r="S68" s="63"/>
      <c r="T68" s="29">
        <f t="shared" si="6"/>
        <v>0</v>
      </c>
      <c r="U68" s="64"/>
      <c r="W68" s="23">
        <f t="shared" si="7"/>
        <v>0</v>
      </c>
      <c r="X68" s="23">
        <f t="shared" si="8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t="shared" si="5"/>
        <v>0</v>
      </c>
      <c r="S69" s="63"/>
      <c r="T69" s="29">
        <f t="shared" si="6"/>
        <v>0</v>
      </c>
      <c r="U69" s="64"/>
      <c r="W69" s="23">
        <f t="shared" si="7"/>
        <v>0</v>
      </c>
      <c r="X69" s="23">
        <f t="shared" si="8"/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3"/>
      <c r="B82" s="63"/>
      <c r="C82" s="71"/>
      <c r="D82" s="71"/>
      <c r="E82" s="71"/>
      <c r="F82" s="71"/>
      <c r="G82" s="71"/>
      <c r="H82" s="71"/>
      <c r="I82" s="72"/>
      <c r="J82" s="63"/>
      <c r="K82" s="72"/>
      <c r="L82" s="71"/>
      <c r="M82" s="71"/>
      <c r="N82" s="71"/>
      <c r="O82" s="63"/>
      <c r="P82" s="63"/>
      <c r="Q82" s="63"/>
      <c r="R82" s="22">
        <f t="shared" si="5"/>
        <v>0</v>
      </c>
      <c r="S82" s="63"/>
      <c r="T82" s="29">
        <f t="shared" si="6"/>
        <v>0</v>
      </c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3"/>
      <c r="B83" s="63"/>
      <c r="C83" s="71"/>
      <c r="D83" s="71"/>
      <c r="E83" s="71"/>
      <c r="F83" s="71"/>
      <c r="G83" s="71"/>
      <c r="H83" s="71"/>
      <c r="I83" s="63"/>
      <c r="J83" s="63"/>
      <c r="K83" s="63"/>
      <c r="L83" s="63"/>
      <c r="M83" s="63"/>
      <c r="N83" s="63"/>
      <c r="O83" s="63"/>
      <c r="P83" s="63"/>
      <c r="Q83" s="63"/>
      <c r="R83" s="22">
        <f t="shared" si="5"/>
        <v>0</v>
      </c>
      <c r="S83" s="63"/>
      <c r="T83" s="29">
        <f t="shared" si="6"/>
        <v>0</v>
      </c>
      <c r="W83" s="23">
        <f t="shared" si="7"/>
        <v>0</v>
      </c>
      <c r="X83" s="23">
        <f t="shared" si="8"/>
        <v>100</v>
      </c>
    </row>
    <row r="84" spans="1:24" s="61" customFormat="1" ht="12.75" hidden="1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63"/>
      <c r="M84" s="63"/>
      <c r="N84" s="63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63"/>
      <c r="B86" s="63"/>
      <c r="C86" s="71"/>
      <c r="D86" s="71"/>
      <c r="E86" s="71"/>
      <c r="F86" s="71"/>
      <c r="G86" s="71"/>
      <c r="H86" s="71"/>
      <c r="I86" s="63"/>
      <c r="J86" s="63"/>
      <c r="K86" s="6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73"/>
      <c r="B121" s="73"/>
      <c r="C121" s="74"/>
      <c r="D121" s="74"/>
      <c r="E121" s="74"/>
      <c r="F121" s="74"/>
      <c r="G121" s="74"/>
      <c r="H121" s="74"/>
      <c r="I121" s="73"/>
      <c r="J121" s="73"/>
      <c r="K121" s="73"/>
      <c r="L121" s="73"/>
      <c r="M121" s="73"/>
      <c r="N121" s="73"/>
      <c r="O121" s="73"/>
      <c r="P121" s="73"/>
      <c r="Q121" s="73"/>
      <c r="R121" s="22">
        <f t="shared" si="5"/>
        <v>0</v>
      </c>
      <c r="S121" s="7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" customFormat="1" ht="12.75" hidden="1">
      <c r="A122" s="1"/>
      <c r="B122" s="1"/>
      <c r="C122" s="53"/>
      <c r="D122" s="53"/>
      <c r="E122" s="53"/>
      <c r="F122" s="53"/>
      <c r="G122" s="53"/>
      <c r="H122" s="53"/>
      <c r="I122" s="1"/>
      <c r="J122" s="1"/>
      <c r="K122" s="1"/>
      <c r="L122" s="1"/>
      <c r="M122" s="1"/>
      <c r="N122" s="1"/>
      <c r="O122" s="1"/>
      <c r="P122" s="1"/>
      <c r="Q122" s="1"/>
      <c r="R122" s="22">
        <f t="shared" si="5"/>
        <v>0</v>
      </c>
      <c r="S122" s="1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8:24" ht="12.75">
      <c r="R123" s="22">
        <f t="shared" si="5"/>
        <v>0</v>
      </c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8:24" ht="12.75">
      <c r="R124" s="22">
        <f t="shared" si="5"/>
        <v>0</v>
      </c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3:24" s="92" customFormat="1" ht="12.75">
      <c r="C125" s="93"/>
      <c r="D125" s="93"/>
      <c r="E125" s="93"/>
      <c r="F125" s="93"/>
      <c r="G125" s="93"/>
      <c r="H125" s="93"/>
      <c r="R125" s="94">
        <f t="shared" si="5"/>
        <v>0</v>
      </c>
      <c r="T125" s="95">
        <f t="shared" si="6"/>
        <v>0</v>
      </c>
      <c r="W125" s="92">
        <f t="shared" si="7"/>
        <v>0</v>
      </c>
      <c r="X125" s="92">
        <f t="shared" si="8"/>
        <v>100</v>
      </c>
    </row>
    <row r="126" spans="18:24" ht="12.75">
      <c r="R126" s="22">
        <f t="shared" si="5"/>
        <v>0</v>
      </c>
      <c r="T126" s="29">
        <f t="shared" si="6"/>
        <v>0</v>
      </c>
      <c r="W126" s="23">
        <f t="shared" si="7"/>
        <v>0</v>
      </c>
      <c r="X126" s="23">
        <f t="shared" si="8"/>
        <v>100</v>
      </c>
    </row>
    <row r="127" spans="18:24" ht="12.75">
      <c r="R127" s="22">
        <f t="shared" si="5"/>
        <v>0</v>
      </c>
      <c r="T127" s="29">
        <f t="shared" si="6"/>
        <v>0</v>
      </c>
      <c r="W127" s="23">
        <f t="shared" si="7"/>
        <v>0</v>
      </c>
      <c r="X127" s="23">
        <f t="shared" si="8"/>
        <v>100</v>
      </c>
    </row>
    <row r="128" spans="18:24" ht="12.75">
      <c r="R128" s="22">
        <f t="shared" si="5"/>
        <v>0</v>
      </c>
      <c r="T128" s="29">
        <f t="shared" si="6"/>
        <v>0</v>
      </c>
      <c r="W128" s="23">
        <f t="shared" si="7"/>
        <v>0</v>
      </c>
      <c r="X128" s="23">
        <f t="shared" si="8"/>
        <v>100</v>
      </c>
    </row>
    <row r="129" spans="18:24" ht="12.75">
      <c r="R129" s="22">
        <f t="shared" si="5"/>
        <v>0</v>
      </c>
      <c r="T129" s="29">
        <f t="shared" si="6"/>
        <v>0</v>
      </c>
      <c r="W129" s="23">
        <f t="shared" si="7"/>
        <v>0</v>
      </c>
      <c r="X129" s="23">
        <f t="shared" si="8"/>
        <v>100</v>
      </c>
    </row>
    <row r="130" spans="18:24" ht="12.75">
      <c r="R130" s="22">
        <f t="shared" si="5"/>
        <v>0</v>
      </c>
      <c r="T130" s="29">
        <f t="shared" si="6"/>
        <v>0</v>
      </c>
      <c r="W130" s="23">
        <f t="shared" si="7"/>
        <v>0</v>
      </c>
      <c r="X130" s="23">
        <f t="shared" si="8"/>
        <v>100</v>
      </c>
    </row>
    <row r="131" spans="18:24" ht="12.75">
      <c r="R131" s="22">
        <f aca="true" t="shared" si="9" ref="R131:R191">(J131+P131)/2</f>
        <v>0</v>
      </c>
      <c r="T131" s="29">
        <f aca="true" t="shared" si="10" ref="T131:T191">(R131+S131)/2</f>
        <v>0</v>
      </c>
      <c r="W131" s="23">
        <f aca="true" t="shared" si="11" ref="W131:W191">(V131*100)/60</f>
        <v>0</v>
      </c>
      <c r="X131" s="23">
        <f aca="true" t="shared" si="12" ref="X131:X191">100-W131</f>
        <v>100</v>
      </c>
    </row>
    <row r="132" spans="18:24" ht="12.75">
      <c r="R132" s="22">
        <f t="shared" si="9"/>
        <v>0</v>
      </c>
      <c r="T132" s="29">
        <f t="shared" si="10"/>
        <v>0</v>
      </c>
      <c r="W132" s="23">
        <f t="shared" si="11"/>
        <v>0</v>
      </c>
      <c r="X132" s="23">
        <f t="shared" si="12"/>
        <v>100</v>
      </c>
    </row>
    <row r="133" spans="18:24" ht="12.75">
      <c r="R133" s="22">
        <f t="shared" si="9"/>
        <v>0</v>
      </c>
      <c r="T133" s="29">
        <f t="shared" si="10"/>
        <v>0</v>
      </c>
      <c r="W133" s="23">
        <f t="shared" si="11"/>
        <v>0</v>
      </c>
      <c r="X133" s="23">
        <f t="shared" si="12"/>
        <v>100</v>
      </c>
    </row>
    <row r="134" spans="18:24" ht="12.75">
      <c r="R134" s="22">
        <f t="shared" si="9"/>
        <v>0</v>
      </c>
      <c r="T134" s="29">
        <f t="shared" si="10"/>
        <v>0</v>
      </c>
      <c r="W134" s="23">
        <f t="shared" si="11"/>
        <v>0</v>
      </c>
      <c r="X134" s="23">
        <f t="shared" si="12"/>
        <v>100</v>
      </c>
    </row>
    <row r="135" spans="18:24" ht="12.75">
      <c r="R135" s="22">
        <f t="shared" si="9"/>
        <v>0</v>
      </c>
      <c r="T135" s="29">
        <f t="shared" si="10"/>
        <v>0</v>
      </c>
      <c r="W135" s="23">
        <f t="shared" si="11"/>
        <v>0</v>
      </c>
      <c r="X135" s="23">
        <f t="shared" si="12"/>
        <v>100</v>
      </c>
    </row>
    <row r="136" spans="18:24" ht="12.75">
      <c r="R136" s="22">
        <f t="shared" si="9"/>
        <v>0</v>
      </c>
      <c r="T136" s="29">
        <f t="shared" si="10"/>
        <v>0</v>
      </c>
      <c r="W136" s="23">
        <f t="shared" si="11"/>
        <v>0</v>
      </c>
      <c r="X136" s="23">
        <f t="shared" si="12"/>
        <v>100</v>
      </c>
    </row>
    <row r="137" spans="18:24" ht="12.75">
      <c r="R137" s="22">
        <f t="shared" si="9"/>
        <v>0</v>
      </c>
      <c r="T137" s="29">
        <f t="shared" si="10"/>
        <v>0</v>
      </c>
      <c r="W137" s="23">
        <f t="shared" si="11"/>
        <v>0</v>
      </c>
      <c r="X137" s="23">
        <f t="shared" si="12"/>
        <v>100</v>
      </c>
    </row>
    <row r="138" spans="18:24" ht="12.75">
      <c r="R138" s="22">
        <f t="shared" si="9"/>
        <v>0</v>
      </c>
      <c r="T138" s="29">
        <f t="shared" si="10"/>
        <v>0</v>
      </c>
      <c r="W138" s="23">
        <f t="shared" si="11"/>
        <v>0</v>
      </c>
      <c r="X138" s="23">
        <f t="shared" si="12"/>
        <v>100</v>
      </c>
    </row>
    <row r="139" spans="18:24" ht="12.75">
      <c r="R139" s="22">
        <f t="shared" si="9"/>
        <v>0</v>
      </c>
      <c r="T139" s="29">
        <f t="shared" si="10"/>
        <v>0</v>
      </c>
      <c r="W139" s="23">
        <f t="shared" si="11"/>
        <v>0</v>
      </c>
      <c r="X139" s="23">
        <f t="shared" si="12"/>
        <v>100</v>
      </c>
    </row>
    <row r="140" spans="18:24" ht="12.75">
      <c r="R140" s="22">
        <f t="shared" si="9"/>
        <v>0</v>
      </c>
      <c r="T140" s="29">
        <f t="shared" si="10"/>
        <v>0</v>
      </c>
      <c r="W140" s="23">
        <f t="shared" si="11"/>
        <v>0</v>
      </c>
      <c r="X140" s="23">
        <f t="shared" si="12"/>
        <v>100</v>
      </c>
    </row>
    <row r="141" spans="18:24" ht="12.75">
      <c r="R141" s="22">
        <f t="shared" si="9"/>
        <v>0</v>
      </c>
      <c r="T141" s="29">
        <f t="shared" si="10"/>
        <v>0</v>
      </c>
      <c r="W141" s="23">
        <f t="shared" si="11"/>
        <v>0</v>
      </c>
      <c r="X141" s="23">
        <f t="shared" si="12"/>
        <v>100</v>
      </c>
    </row>
    <row r="142" spans="18:24" ht="12.75">
      <c r="R142" s="22">
        <f t="shared" si="9"/>
        <v>0</v>
      </c>
      <c r="T142" s="29">
        <f t="shared" si="10"/>
        <v>0</v>
      </c>
      <c r="W142" s="23">
        <f t="shared" si="11"/>
        <v>0</v>
      </c>
      <c r="X142" s="23">
        <f t="shared" si="12"/>
        <v>100</v>
      </c>
    </row>
    <row r="143" spans="18:24" ht="12.75">
      <c r="R143" s="22">
        <f t="shared" si="9"/>
        <v>0</v>
      </c>
      <c r="T143" s="29">
        <f t="shared" si="10"/>
        <v>0</v>
      </c>
      <c r="W143" s="23">
        <f t="shared" si="11"/>
        <v>0</v>
      </c>
      <c r="X143" s="23">
        <f t="shared" si="12"/>
        <v>100</v>
      </c>
    </row>
    <row r="144" spans="18:24" ht="12.75">
      <c r="R144" s="22">
        <f t="shared" si="9"/>
        <v>0</v>
      </c>
      <c r="T144" s="29">
        <f t="shared" si="10"/>
        <v>0</v>
      </c>
      <c r="W144" s="23">
        <f t="shared" si="11"/>
        <v>0</v>
      </c>
      <c r="X144" s="23">
        <f t="shared" si="12"/>
        <v>100</v>
      </c>
    </row>
    <row r="145" spans="3:24" s="92" customFormat="1" ht="12.75">
      <c r="C145" s="93"/>
      <c r="D145" s="93"/>
      <c r="E145" s="93"/>
      <c r="F145" s="93"/>
      <c r="G145" s="93"/>
      <c r="H145" s="93"/>
      <c r="R145" s="94">
        <f t="shared" si="9"/>
        <v>0</v>
      </c>
      <c r="T145" s="95">
        <f t="shared" si="10"/>
        <v>0</v>
      </c>
      <c r="W145" s="92">
        <f t="shared" si="11"/>
        <v>0</v>
      </c>
      <c r="X145" s="92">
        <f t="shared" si="12"/>
        <v>100</v>
      </c>
    </row>
    <row r="146" spans="18:24" ht="12.75">
      <c r="R146" s="22">
        <f t="shared" si="9"/>
        <v>0</v>
      </c>
      <c r="T146" s="29">
        <f t="shared" si="10"/>
        <v>0</v>
      </c>
      <c r="W146" s="23">
        <f t="shared" si="11"/>
        <v>0</v>
      </c>
      <c r="X146" s="23">
        <f t="shared" si="12"/>
        <v>100</v>
      </c>
    </row>
    <row r="147" spans="18:24" ht="12.75">
      <c r="R147" s="22">
        <f t="shared" si="9"/>
        <v>0</v>
      </c>
      <c r="T147" s="29">
        <f t="shared" si="10"/>
        <v>0</v>
      </c>
      <c r="W147" s="23">
        <f t="shared" si="11"/>
        <v>0</v>
      </c>
      <c r="X147" s="23">
        <f t="shared" si="12"/>
        <v>100</v>
      </c>
    </row>
    <row r="148" spans="18:24" ht="12.75">
      <c r="R148" s="22">
        <f t="shared" si="9"/>
        <v>0</v>
      </c>
      <c r="T148" s="29">
        <f t="shared" si="10"/>
        <v>0</v>
      </c>
      <c r="W148" s="23">
        <f t="shared" si="11"/>
        <v>0</v>
      </c>
      <c r="X148" s="23">
        <f t="shared" si="12"/>
        <v>100</v>
      </c>
    </row>
    <row r="149" spans="18:24" ht="12.75">
      <c r="R149" s="22">
        <f t="shared" si="9"/>
        <v>0</v>
      </c>
      <c r="T149" s="29">
        <f t="shared" si="10"/>
        <v>0</v>
      </c>
      <c r="W149" s="23">
        <f t="shared" si="11"/>
        <v>0</v>
      </c>
      <c r="X149" s="23">
        <f t="shared" si="12"/>
        <v>100</v>
      </c>
    </row>
    <row r="150" spans="3:24" s="92" customFormat="1" ht="12.75">
      <c r="C150" s="93"/>
      <c r="D150" s="93"/>
      <c r="E150" s="93"/>
      <c r="F150" s="93"/>
      <c r="G150" s="93"/>
      <c r="H150" s="93"/>
      <c r="R150" s="94">
        <f t="shared" si="9"/>
        <v>0</v>
      </c>
      <c r="T150" s="95">
        <f t="shared" si="10"/>
        <v>0</v>
      </c>
      <c r="W150" s="92">
        <f t="shared" si="11"/>
        <v>0</v>
      </c>
      <c r="X150" s="92">
        <f t="shared" si="12"/>
        <v>100</v>
      </c>
    </row>
    <row r="151" spans="2:24" ht="12.75">
      <c r="B151" s="23"/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/>
      <c r="R152" s="22">
        <f t="shared" si="9"/>
        <v>0</v>
      </c>
      <c r="T152" s="29">
        <f t="shared" si="10"/>
        <v>0</v>
      </c>
      <c r="W152" s="23">
        <f t="shared" si="11"/>
        <v>0</v>
      </c>
      <c r="X152" s="23">
        <f t="shared" si="12"/>
        <v>100</v>
      </c>
    </row>
    <row r="153" spans="2:24" ht="12.75">
      <c r="B153" s="23"/>
      <c r="R153" s="22">
        <f t="shared" si="9"/>
        <v>0</v>
      </c>
      <c r="T153" s="29">
        <f t="shared" si="10"/>
        <v>0</v>
      </c>
      <c r="W153" s="23">
        <f t="shared" si="11"/>
        <v>0</v>
      </c>
      <c r="X153" s="23">
        <f t="shared" si="12"/>
        <v>100</v>
      </c>
    </row>
    <row r="154" spans="2:24" ht="12.75">
      <c r="B154" s="23"/>
      <c r="R154" s="22">
        <f t="shared" si="9"/>
        <v>0</v>
      </c>
      <c r="T154" s="29">
        <f t="shared" si="10"/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/>
      <c r="R155" s="22">
        <f t="shared" si="9"/>
        <v>0</v>
      </c>
      <c r="T155" s="29">
        <f t="shared" si="10"/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/>
      <c r="R156" s="22">
        <f t="shared" si="9"/>
        <v>0</v>
      </c>
      <c r="T156" s="29">
        <f t="shared" si="10"/>
        <v>0</v>
      </c>
      <c r="W156" s="23">
        <f t="shared" si="11"/>
        <v>0</v>
      </c>
      <c r="X156" s="23">
        <f t="shared" si="12"/>
        <v>100</v>
      </c>
    </row>
    <row r="157" spans="2:24" ht="12.75">
      <c r="B157" s="23"/>
      <c r="R157" s="22">
        <f t="shared" si="9"/>
        <v>0</v>
      </c>
      <c r="T157" s="29">
        <f t="shared" si="10"/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/>
      <c r="R158" s="22">
        <f t="shared" si="9"/>
        <v>0</v>
      </c>
      <c r="T158" s="29">
        <f t="shared" si="10"/>
        <v>0</v>
      </c>
      <c r="W158" s="23">
        <f t="shared" si="11"/>
        <v>0</v>
      </c>
      <c r="X158" s="23">
        <f t="shared" si="12"/>
        <v>100</v>
      </c>
    </row>
    <row r="159" spans="2:24" ht="12.75">
      <c r="B159" s="23"/>
      <c r="R159" s="22">
        <f t="shared" si="9"/>
        <v>0</v>
      </c>
      <c r="T159" s="29">
        <f t="shared" si="10"/>
        <v>0</v>
      </c>
      <c r="W159" s="23">
        <f t="shared" si="11"/>
        <v>0</v>
      </c>
      <c r="X159" s="23">
        <f t="shared" si="12"/>
        <v>100</v>
      </c>
    </row>
    <row r="160" spans="2:24" ht="12.75">
      <c r="B160" s="23"/>
      <c r="R160" s="22">
        <f t="shared" si="9"/>
        <v>0</v>
      </c>
      <c r="T160" s="29">
        <f t="shared" si="10"/>
        <v>0</v>
      </c>
      <c r="W160" s="23">
        <f t="shared" si="11"/>
        <v>0</v>
      </c>
      <c r="X160" s="23">
        <f t="shared" si="12"/>
        <v>100</v>
      </c>
    </row>
    <row r="161" spans="2:24" ht="12.75">
      <c r="B161" s="23"/>
      <c r="R161" s="22">
        <f t="shared" si="9"/>
        <v>0</v>
      </c>
      <c r="T161" s="29">
        <f t="shared" si="10"/>
        <v>0</v>
      </c>
      <c r="W161" s="23">
        <f t="shared" si="11"/>
        <v>0</v>
      </c>
      <c r="X161" s="23">
        <f t="shared" si="12"/>
        <v>100</v>
      </c>
    </row>
    <row r="162" spans="2:24" ht="12.75">
      <c r="B162" s="23"/>
      <c r="R162" s="22">
        <f t="shared" si="9"/>
        <v>0</v>
      </c>
      <c r="T162" s="29">
        <f t="shared" si="10"/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/>
      <c r="R163" s="22">
        <f t="shared" si="9"/>
        <v>0</v>
      </c>
      <c r="T163" s="29">
        <f t="shared" si="10"/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/>
      <c r="R164" s="22">
        <f t="shared" si="9"/>
        <v>0</v>
      </c>
      <c r="T164" s="29">
        <f t="shared" si="10"/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/>
      <c r="R165" s="22">
        <f t="shared" si="9"/>
        <v>0</v>
      </c>
      <c r="T165" s="29">
        <f t="shared" si="10"/>
        <v>0</v>
      </c>
      <c r="W165" s="23">
        <f t="shared" si="11"/>
        <v>0</v>
      </c>
      <c r="X165" s="23">
        <f t="shared" si="12"/>
        <v>100</v>
      </c>
    </row>
    <row r="166" spans="2:24" ht="12.75">
      <c r="B166" s="23"/>
      <c r="R166" s="22">
        <f t="shared" si="9"/>
        <v>0</v>
      </c>
      <c r="T166" s="29">
        <f t="shared" si="10"/>
        <v>0</v>
      </c>
      <c r="W166" s="23">
        <f t="shared" si="11"/>
        <v>0</v>
      </c>
      <c r="X166" s="23">
        <f t="shared" si="12"/>
        <v>100</v>
      </c>
    </row>
    <row r="167" spans="3:24" s="92" customFormat="1" ht="12.75">
      <c r="C167" s="93"/>
      <c r="D167" s="93"/>
      <c r="E167" s="93"/>
      <c r="F167" s="93"/>
      <c r="G167" s="93"/>
      <c r="H167" s="93"/>
      <c r="R167" s="94">
        <f t="shared" si="9"/>
        <v>0</v>
      </c>
      <c r="T167" s="95">
        <f t="shared" si="10"/>
        <v>0</v>
      </c>
      <c r="W167" s="92">
        <f t="shared" si="11"/>
        <v>0</v>
      </c>
      <c r="X167" s="92">
        <f t="shared" si="12"/>
        <v>100</v>
      </c>
    </row>
    <row r="168" spans="2:24" ht="12.75">
      <c r="B168" s="23"/>
      <c r="R168" s="22">
        <f t="shared" si="9"/>
        <v>0</v>
      </c>
      <c r="T168" s="29">
        <f t="shared" si="10"/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/>
      <c r="R169" s="22">
        <f t="shared" si="9"/>
        <v>0</v>
      </c>
      <c r="T169" s="29">
        <f t="shared" si="10"/>
        <v>0</v>
      </c>
      <c r="W169" s="23">
        <f t="shared" si="11"/>
        <v>0</v>
      </c>
      <c r="X169" s="23">
        <f t="shared" si="12"/>
        <v>100</v>
      </c>
    </row>
    <row r="170" spans="3:24" s="92" customFormat="1" ht="12.75">
      <c r="C170" s="93"/>
      <c r="D170" s="93"/>
      <c r="E170" s="93"/>
      <c r="F170" s="93"/>
      <c r="G170" s="93"/>
      <c r="H170" s="93"/>
      <c r="R170" s="94">
        <f t="shared" si="9"/>
        <v>0</v>
      </c>
      <c r="T170" s="95">
        <f t="shared" si="10"/>
        <v>0</v>
      </c>
      <c r="W170" s="92">
        <f t="shared" si="11"/>
        <v>0</v>
      </c>
      <c r="X170" s="92">
        <f t="shared" si="12"/>
        <v>100</v>
      </c>
    </row>
    <row r="171" spans="2:24" ht="12.75">
      <c r="B171" s="23"/>
      <c r="R171" s="22">
        <f t="shared" si="9"/>
        <v>0</v>
      </c>
      <c r="T171" s="29">
        <f t="shared" si="10"/>
        <v>0</v>
      </c>
      <c r="W171" s="23">
        <f t="shared" si="11"/>
        <v>0</v>
      </c>
      <c r="X171" s="23">
        <f t="shared" si="12"/>
        <v>100</v>
      </c>
    </row>
    <row r="172" spans="2:24" ht="12.75">
      <c r="B172" s="23"/>
      <c r="R172" s="22">
        <f t="shared" si="9"/>
        <v>0</v>
      </c>
      <c r="T172" s="29">
        <f t="shared" si="10"/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/>
      <c r="R173" s="22">
        <f t="shared" si="9"/>
        <v>0</v>
      </c>
      <c r="T173" s="29">
        <f t="shared" si="10"/>
        <v>0</v>
      </c>
      <c r="W173" s="23">
        <f t="shared" si="11"/>
        <v>0</v>
      </c>
      <c r="X173" s="23">
        <f t="shared" si="12"/>
        <v>100</v>
      </c>
    </row>
    <row r="174" spans="3:24" s="92" customFormat="1" ht="12.75">
      <c r="C174" s="93"/>
      <c r="D174" s="93"/>
      <c r="E174" s="93"/>
      <c r="F174" s="93"/>
      <c r="G174" s="93"/>
      <c r="H174" s="93"/>
      <c r="R174" s="94">
        <f t="shared" si="9"/>
        <v>0</v>
      </c>
      <c r="T174" s="95">
        <f t="shared" si="10"/>
        <v>0</v>
      </c>
      <c r="W174" s="92">
        <f t="shared" si="11"/>
        <v>0</v>
      </c>
      <c r="X174" s="92">
        <f t="shared" si="12"/>
        <v>100</v>
      </c>
    </row>
    <row r="175" spans="2:24" ht="12.75">
      <c r="B175" s="23"/>
      <c r="P175" s="92"/>
      <c r="R175" s="22">
        <f t="shared" si="9"/>
        <v>0</v>
      </c>
      <c r="T175" s="29">
        <f t="shared" si="10"/>
        <v>0</v>
      </c>
      <c r="W175" s="23">
        <f t="shared" si="11"/>
        <v>0</v>
      </c>
      <c r="X175" s="23">
        <f t="shared" si="12"/>
        <v>100</v>
      </c>
    </row>
    <row r="176" spans="2:24" ht="12.75">
      <c r="B176" s="23"/>
      <c r="R176" s="22">
        <f t="shared" si="9"/>
        <v>0</v>
      </c>
      <c r="T176" s="29">
        <f t="shared" si="10"/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/>
      <c r="R177" s="22">
        <f t="shared" si="9"/>
        <v>0</v>
      </c>
      <c r="T177" s="29">
        <f t="shared" si="10"/>
        <v>0</v>
      </c>
      <c r="W177" s="23">
        <f t="shared" si="11"/>
        <v>0</v>
      </c>
      <c r="X177" s="23">
        <f t="shared" si="12"/>
        <v>100</v>
      </c>
    </row>
    <row r="178" spans="2:24" ht="12.75">
      <c r="B178" s="23"/>
      <c r="R178" s="22">
        <f t="shared" si="9"/>
        <v>0</v>
      </c>
      <c r="T178" s="29">
        <f t="shared" si="10"/>
        <v>0</v>
      </c>
      <c r="W178" s="23">
        <f t="shared" si="11"/>
        <v>0</v>
      </c>
      <c r="X178" s="23">
        <f t="shared" si="12"/>
        <v>100</v>
      </c>
    </row>
    <row r="179" spans="2:24" ht="12.75">
      <c r="B179" s="23"/>
      <c r="R179" s="22">
        <f t="shared" si="9"/>
        <v>0</v>
      </c>
      <c r="T179" s="29">
        <f t="shared" si="10"/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/>
      <c r="R180" s="22">
        <f t="shared" si="9"/>
        <v>0</v>
      </c>
      <c r="T180" s="29">
        <f t="shared" si="10"/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/>
      <c r="R181" s="22">
        <f t="shared" si="9"/>
        <v>0</v>
      </c>
      <c r="T181" s="29">
        <f t="shared" si="10"/>
        <v>0</v>
      </c>
      <c r="W181" s="23">
        <f t="shared" si="11"/>
        <v>0</v>
      </c>
      <c r="X181" s="23">
        <f t="shared" si="12"/>
        <v>100</v>
      </c>
    </row>
    <row r="182" spans="3:24" s="92" customFormat="1" ht="12.75">
      <c r="C182" s="93"/>
      <c r="D182" s="93"/>
      <c r="E182" s="93"/>
      <c r="F182" s="93"/>
      <c r="G182" s="93"/>
      <c r="H182" s="93"/>
      <c r="R182" s="94">
        <f t="shared" si="9"/>
        <v>0</v>
      </c>
      <c r="T182" s="95">
        <f t="shared" si="10"/>
        <v>0</v>
      </c>
      <c r="W182" s="92">
        <f t="shared" si="11"/>
        <v>0</v>
      </c>
      <c r="X182" s="92">
        <f t="shared" si="12"/>
        <v>100</v>
      </c>
    </row>
    <row r="183" spans="2:24" ht="12.75">
      <c r="B183" s="23"/>
      <c r="R183" s="22">
        <f t="shared" si="9"/>
        <v>0</v>
      </c>
      <c r="T183" s="29">
        <f t="shared" si="10"/>
        <v>0</v>
      </c>
      <c r="W183" s="23">
        <f t="shared" si="11"/>
        <v>0</v>
      </c>
      <c r="X183" s="23">
        <f t="shared" si="12"/>
        <v>100</v>
      </c>
    </row>
    <row r="184" spans="2:24" ht="12.75">
      <c r="B184" s="23"/>
      <c r="R184" s="22">
        <f t="shared" si="9"/>
        <v>0</v>
      </c>
      <c r="T184" s="29">
        <f t="shared" si="10"/>
        <v>0</v>
      </c>
      <c r="W184" s="23">
        <f t="shared" si="11"/>
        <v>0</v>
      </c>
      <c r="X184" s="23">
        <f t="shared" si="12"/>
        <v>100</v>
      </c>
    </row>
    <row r="185" spans="2:24" ht="12.75">
      <c r="B185" s="23"/>
      <c r="R185" s="22">
        <f t="shared" si="9"/>
        <v>0</v>
      </c>
      <c r="T185" s="29">
        <f t="shared" si="10"/>
        <v>0</v>
      </c>
      <c r="W185" s="23">
        <f t="shared" si="11"/>
        <v>0</v>
      </c>
      <c r="X185" s="23">
        <f t="shared" si="12"/>
        <v>100</v>
      </c>
    </row>
    <row r="186" spans="2:24" ht="12.75">
      <c r="B186" s="23"/>
      <c r="R186" s="22">
        <f t="shared" si="9"/>
        <v>0</v>
      </c>
      <c r="T186" s="29">
        <f t="shared" si="10"/>
        <v>0</v>
      </c>
      <c r="W186" s="23">
        <f t="shared" si="11"/>
        <v>0</v>
      </c>
      <c r="X186" s="23">
        <f t="shared" si="12"/>
        <v>100</v>
      </c>
    </row>
    <row r="187" spans="2:24" ht="12.75">
      <c r="B187" s="23"/>
      <c r="R187" s="22">
        <f t="shared" si="9"/>
        <v>0</v>
      </c>
      <c r="T187" s="29">
        <f t="shared" si="10"/>
        <v>0</v>
      </c>
      <c r="W187" s="23">
        <f t="shared" si="11"/>
        <v>0</v>
      </c>
      <c r="X187" s="23">
        <f t="shared" si="12"/>
        <v>100</v>
      </c>
    </row>
    <row r="188" spans="2:24" ht="12.75">
      <c r="B188" s="23"/>
      <c r="R188" s="22">
        <f t="shared" si="9"/>
        <v>0</v>
      </c>
      <c r="T188" s="29">
        <f t="shared" si="10"/>
        <v>0</v>
      </c>
      <c r="W188" s="23">
        <f t="shared" si="11"/>
        <v>0</v>
      </c>
      <c r="X188" s="23">
        <f t="shared" si="12"/>
        <v>100</v>
      </c>
    </row>
    <row r="189" spans="2:24" ht="12.75">
      <c r="B189" s="23"/>
      <c r="R189" s="22">
        <f t="shared" si="9"/>
        <v>0</v>
      </c>
      <c r="T189" s="29">
        <f t="shared" si="10"/>
        <v>0</v>
      </c>
      <c r="W189" s="23">
        <f t="shared" si="11"/>
        <v>0</v>
      </c>
      <c r="X189" s="23">
        <f t="shared" si="12"/>
        <v>100</v>
      </c>
    </row>
    <row r="190" spans="2:24" ht="12.75">
      <c r="B190" s="23"/>
      <c r="R190" s="22">
        <f t="shared" si="9"/>
        <v>0</v>
      </c>
      <c r="T190" s="29">
        <f t="shared" si="10"/>
        <v>0</v>
      </c>
      <c r="W190" s="23">
        <f t="shared" si="11"/>
        <v>0</v>
      </c>
      <c r="X190" s="23">
        <f t="shared" si="12"/>
        <v>100</v>
      </c>
    </row>
    <row r="191" spans="2:24" ht="12.75">
      <c r="B191" s="23"/>
      <c r="R191" s="22">
        <f t="shared" si="9"/>
        <v>0</v>
      </c>
      <c r="T191" s="29">
        <f t="shared" si="10"/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/>
      <c r="R192" s="22">
        <f aca="true" t="shared" si="13" ref="R192:R209">(J192+P192)/2</f>
        <v>0</v>
      </c>
      <c r="T192" s="29">
        <f aca="true" t="shared" si="14" ref="T192:T209">(R192+S192)/2</f>
        <v>0</v>
      </c>
      <c r="W192" s="23">
        <f aca="true" t="shared" si="15" ref="W192:W209">(V192*100)/60</f>
        <v>0</v>
      </c>
      <c r="X192" s="23">
        <f aca="true" t="shared" si="16" ref="X192:X209">100-W192</f>
        <v>100</v>
      </c>
    </row>
    <row r="193" spans="2:24" ht="12.75">
      <c r="B193" s="23"/>
      <c r="R193" s="22">
        <f t="shared" si="13"/>
        <v>0</v>
      </c>
      <c r="T193" s="29">
        <f t="shared" si="14"/>
        <v>0</v>
      </c>
      <c r="W193" s="23">
        <f t="shared" si="15"/>
        <v>0</v>
      </c>
      <c r="X193" s="23">
        <f t="shared" si="16"/>
        <v>100</v>
      </c>
    </row>
    <row r="194" spans="2:24" ht="12.75">
      <c r="B194" s="23"/>
      <c r="R194" s="22">
        <f t="shared" si="13"/>
        <v>0</v>
      </c>
      <c r="T194" s="29">
        <f t="shared" si="14"/>
        <v>0</v>
      </c>
      <c r="W194" s="23">
        <f t="shared" si="15"/>
        <v>0</v>
      </c>
      <c r="X194" s="23">
        <f t="shared" si="16"/>
        <v>100</v>
      </c>
    </row>
    <row r="195" spans="2:24" ht="12.75">
      <c r="B195" s="23"/>
      <c r="R195" s="22">
        <f t="shared" si="13"/>
        <v>0</v>
      </c>
      <c r="T195" s="29">
        <f t="shared" si="14"/>
        <v>0</v>
      </c>
      <c r="W195" s="23">
        <f t="shared" si="15"/>
        <v>0</v>
      </c>
      <c r="X195" s="23">
        <f t="shared" si="16"/>
        <v>100</v>
      </c>
    </row>
    <row r="196" spans="2:24" ht="12.75">
      <c r="B196" s="23"/>
      <c r="R196" s="22">
        <f t="shared" si="13"/>
        <v>0</v>
      </c>
      <c r="T196" s="29">
        <f t="shared" si="14"/>
        <v>0</v>
      </c>
      <c r="W196" s="23">
        <f t="shared" si="15"/>
        <v>0</v>
      </c>
      <c r="X196" s="23">
        <f t="shared" si="16"/>
        <v>100</v>
      </c>
    </row>
    <row r="197" spans="2:24" ht="12.75">
      <c r="B197" s="23"/>
      <c r="R197" s="22">
        <f t="shared" si="13"/>
        <v>0</v>
      </c>
      <c r="T197" s="29">
        <f t="shared" si="14"/>
        <v>0</v>
      </c>
      <c r="W197" s="23">
        <f t="shared" si="15"/>
        <v>0</v>
      </c>
      <c r="X197" s="23">
        <f t="shared" si="16"/>
        <v>100</v>
      </c>
    </row>
    <row r="198" spans="2:24" ht="12.75">
      <c r="B198" s="23"/>
      <c r="R198" s="22">
        <f t="shared" si="13"/>
        <v>0</v>
      </c>
      <c r="T198" s="29">
        <f t="shared" si="14"/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/>
      <c r="R199" s="22">
        <f t="shared" si="13"/>
        <v>0</v>
      </c>
      <c r="T199" s="29">
        <f t="shared" si="14"/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/>
      <c r="R200" s="22">
        <f t="shared" si="13"/>
        <v>0</v>
      </c>
      <c r="T200" s="29">
        <f t="shared" si="14"/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/>
      <c r="R201" s="22">
        <f t="shared" si="13"/>
        <v>0</v>
      </c>
      <c r="T201" s="29">
        <f t="shared" si="14"/>
        <v>0</v>
      </c>
      <c r="W201" s="23">
        <f t="shared" si="15"/>
        <v>0</v>
      </c>
      <c r="X201" s="23">
        <f t="shared" si="16"/>
        <v>100</v>
      </c>
    </row>
    <row r="202" spans="2:24" ht="12.75">
      <c r="B202" s="23"/>
      <c r="R202" s="22">
        <f t="shared" si="13"/>
        <v>0</v>
      </c>
      <c r="T202" s="29">
        <f t="shared" si="14"/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/>
      <c r="R203" s="22">
        <f t="shared" si="13"/>
        <v>0</v>
      </c>
      <c r="T203" s="29">
        <f t="shared" si="14"/>
        <v>0</v>
      </c>
      <c r="W203" s="23">
        <f t="shared" si="15"/>
        <v>0</v>
      </c>
      <c r="X203" s="23">
        <f t="shared" si="16"/>
        <v>100</v>
      </c>
    </row>
    <row r="204" spans="2:24" ht="12.75">
      <c r="B204" s="23"/>
      <c r="R204" s="22">
        <f t="shared" si="13"/>
        <v>0</v>
      </c>
      <c r="T204" s="29">
        <f t="shared" si="14"/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/>
      <c r="R205" s="22">
        <f t="shared" si="13"/>
        <v>0</v>
      </c>
      <c r="T205" s="29">
        <f t="shared" si="14"/>
        <v>0</v>
      </c>
      <c r="W205" s="23">
        <f t="shared" si="15"/>
        <v>0</v>
      </c>
      <c r="X205" s="23">
        <f t="shared" si="16"/>
        <v>100</v>
      </c>
    </row>
    <row r="206" spans="2:24" ht="12.75">
      <c r="B206" s="23"/>
      <c r="R206" s="22">
        <f t="shared" si="13"/>
        <v>0</v>
      </c>
      <c r="T206" s="29">
        <f t="shared" si="14"/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/>
      <c r="R207" s="22">
        <f t="shared" si="13"/>
        <v>0</v>
      </c>
      <c r="T207" s="29">
        <f t="shared" si="14"/>
        <v>0</v>
      </c>
      <c r="W207" s="23">
        <f t="shared" si="15"/>
        <v>0</v>
      </c>
      <c r="X207" s="23">
        <f t="shared" si="16"/>
        <v>100</v>
      </c>
    </row>
    <row r="208" spans="3:24" s="92" customFormat="1" ht="12.75">
      <c r="C208" s="93"/>
      <c r="D208" s="93"/>
      <c r="E208" s="93"/>
      <c r="F208" s="93"/>
      <c r="G208" s="93"/>
      <c r="H208" s="93"/>
      <c r="R208" s="94">
        <f t="shared" si="13"/>
        <v>0</v>
      </c>
      <c r="T208" s="95">
        <f t="shared" si="14"/>
        <v>0</v>
      </c>
      <c r="W208" s="92">
        <f t="shared" si="15"/>
        <v>0</v>
      </c>
      <c r="X208" s="92">
        <f t="shared" si="16"/>
        <v>100</v>
      </c>
    </row>
    <row r="209" spans="2:24" ht="12.75">
      <c r="B209" s="23"/>
      <c r="R209" s="22">
        <f t="shared" si="13"/>
        <v>0</v>
      </c>
      <c r="T209" s="29">
        <f t="shared" si="14"/>
        <v>0</v>
      </c>
      <c r="W209" s="23">
        <f t="shared" si="15"/>
        <v>0</v>
      </c>
      <c r="X209" s="23">
        <f t="shared" si="16"/>
        <v>100</v>
      </c>
    </row>
  </sheetData>
  <sheetProtection/>
  <mergeCells count="4">
    <mergeCell ref="A1:B2"/>
    <mergeCell ref="C2:K2"/>
    <mergeCell ref="L2:T2"/>
    <mergeCell ref="A84:K8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45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209"/>
      <c r="B1" s="209"/>
      <c r="C1" s="7"/>
      <c r="D1" s="7"/>
      <c r="E1" s="7"/>
      <c r="F1" s="7"/>
      <c r="G1" s="7"/>
      <c r="H1" s="7"/>
      <c r="I1" s="6"/>
      <c r="J1" s="6"/>
      <c r="K1" s="142"/>
      <c r="L1" s="6"/>
      <c r="M1" s="6"/>
      <c r="N1" s="6"/>
    </row>
    <row r="2" spans="1:14" ht="14.25" customHeight="1">
      <c r="A2" s="210"/>
      <c r="B2" s="210"/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6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43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0"/>
      <c r="B4" s="150"/>
      <c r="C4" s="40"/>
      <c r="D4" s="40"/>
      <c r="E4" s="40"/>
      <c r="F4" s="40"/>
      <c r="G4" s="40"/>
      <c r="H4" s="40"/>
      <c r="I4" s="39"/>
      <c r="J4" s="32"/>
      <c r="K4" s="148">
        <f>(I4+J4)/2</f>
        <v>0</v>
      </c>
      <c r="L4" s="46"/>
      <c r="M4" s="46">
        <f aca="true" t="shared" si="0" ref="M4:M34">(K4+L4)/2</f>
        <v>0</v>
      </c>
      <c r="N4" s="34"/>
      <c r="O4" s="131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25"/>
      <c r="B5" s="98"/>
      <c r="C5" s="40"/>
      <c r="D5" s="40"/>
      <c r="E5" s="40"/>
      <c r="F5" s="40"/>
      <c r="G5" s="40"/>
      <c r="H5" s="40"/>
      <c r="I5" s="39"/>
      <c r="J5" s="32"/>
      <c r="K5" s="148">
        <f aca="true" t="shared" si="1" ref="K5:K66">(I5+J5)/2</f>
        <v>0</v>
      </c>
      <c r="L5" s="46"/>
      <c r="M5" s="46">
        <f t="shared" si="0"/>
        <v>0</v>
      </c>
      <c r="N5" s="34"/>
      <c r="O5" s="131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25"/>
      <c r="B6" s="98"/>
      <c r="C6" s="40"/>
      <c r="D6" s="40"/>
      <c r="E6" s="40"/>
      <c r="F6" s="40"/>
      <c r="G6" s="40"/>
      <c r="H6" s="40"/>
      <c r="I6" s="39"/>
      <c r="J6" s="32"/>
      <c r="K6" s="148">
        <f t="shared" si="1"/>
        <v>0</v>
      </c>
      <c r="L6" s="46"/>
      <c r="M6" s="46">
        <f t="shared" si="0"/>
        <v>0</v>
      </c>
      <c r="N6" s="34"/>
      <c r="O6" s="131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24"/>
      <c r="B7" s="98"/>
      <c r="C7" s="40"/>
      <c r="D7" s="40"/>
      <c r="E7" s="40"/>
      <c r="F7" s="40"/>
      <c r="G7" s="40"/>
      <c r="H7" s="40"/>
      <c r="I7" s="39"/>
      <c r="J7" s="32"/>
      <c r="K7" s="148">
        <f t="shared" si="1"/>
        <v>0</v>
      </c>
      <c r="L7" s="46"/>
      <c r="M7" s="46">
        <f t="shared" si="0"/>
        <v>0</v>
      </c>
      <c r="N7" s="34"/>
      <c r="O7" s="131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25"/>
      <c r="B8" s="98"/>
      <c r="C8" s="40"/>
      <c r="D8" s="40"/>
      <c r="E8" s="40"/>
      <c r="F8" s="40"/>
      <c r="G8" s="40"/>
      <c r="H8" s="40"/>
      <c r="I8" s="39"/>
      <c r="J8" s="32"/>
      <c r="K8" s="148">
        <f t="shared" si="1"/>
        <v>0</v>
      </c>
      <c r="L8" s="46"/>
      <c r="M8" s="46">
        <f t="shared" si="0"/>
        <v>0</v>
      </c>
      <c r="N8" s="34"/>
      <c r="O8" s="131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25"/>
      <c r="B9" s="98"/>
      <c r="C9" s="40"/>
      <c r="D9" s="40"/>
      <c r="E9" s="40"/>
      <c r="F9" s="40"/>
      <c r="G9" s="40"/>
      <c r="H9" s="40"/>
      <c r="I9" s="39"/>
      <c r="J9" s="32"/>
      <c r="K9" s="148">
        <f t="shared" si="1"/>
        <v>0</v>
      </c>
      <c r="L9" s="46"/>
      <c r="M9" s="46">
        <f t="shared" si="0"/>
        <v>0</v>
      </c>
      <c r="N9" s="34"/>
      <c r="O9" s="131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25"/>
      <c r="B10" s="98"/>
      <c r="C10" s="40"/>
      <c r="D10" s="40"/>
      <c r="E10" s="40"/>
      <c r="F10" s="40"/>
      <c r="G10" s="40"/>
      <c r="H10" s="40"/>
      <c r="I10" s="39"/>
      <c r="J10" s="32"/>
      <c r="K10" s="148">
        <f t="shared" si="1"/>
        <v>0</v>
      </c>
      <c r="L10" s="46"/>
      <c r="M10" s="46">
        <f t="shared" si="0"/>
        <v>0</v>
      </c>
      <c r="N10" s="34"/>
      <c r="O10" s="131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25"/>
      <c r="B11" s="98"/>
      <c r="C11" s="40"/>
      <c r="D11" s="40"/>
      <c r="E11" s="40"/>
      <c r="F11" s="40"/>
      <c r="G11" s="40"/>
      <c r="H11" s="40"/>
      <c r="I11" s="39"/>
      <c r="J11" s="32"/>
      <c r="K11" s="148">
        <f t="shared" si="1"/>
        <v>0</v>
      </c>
      <c r="L11" s="46"/>
      <c r="M11" s="46">
        <f t="shared" si="0"/>
        <v>0</v>
      </c>
      <c r="N11" s="34"/>
      <c r="O11" s="131">
        <f t="shared" si="2"/>
        <v>0</v>
      </c>
      <c r="Q11" s="41">
        <f t="shared" si="3"/>
        <v>0</v>
      </c>
      <c r="R11" s="41">
        <f t="shared" si="4"/>
        <v>100</v>
      </c>
    </row>
    <row r="12" spans="1:18" s="134" customFormat="1" ht="12.75">
      <c r="A12" s="151"/>
      <c r="B12" s="133"/>
      <c r="C12" s="152"/>
      <c r="D12" s="152"/>
      <c r="E12" s="152"/>
      <c r="F12" s="152"/>
      <c r="G12" s="152"/>
      <c r="H12" s="152"/>
      <c r="I12" s="153"/>
      <c r="J12" s="154"/>
      <c r="K12" s="155">
        <f t="shared" si="1"/>
        <v>0</v>
      </c>
      <c r="L12" s="156"/>
      <c r="M12" s="156">
        <f t="shared" si="0"/>
        <v>0</v>
      </c>
      <c r="N12" s="157"/>
      <c r="O12" s="158">
        <f t="shared" si="2"/>
        <v>0</v>
      </c>
      <c r="Q12" s="134">
        <f t="shared" si="3"/>
        <v>0</v>
      </c>
      <c r="R12" s="134">
        <f t="shared" si="4"/>
        <v>100</v>
      </c>
    </row>
    <row r="13" spans="1:18" s="41" customFormat="1" ht="12.75">
      <c r="A13" s="125"/>
      <c r="B13" s="98"/>
      <c r="C13" s="40"/>
      <c r="D13" s="40"/>
      <c r="E13" s="40"/>
      <c r="F13" s="40"/>
      <c r="G13" s="40"/>
      <c r="H13" s="40"/>
      <c r="I13" s="39"/>
      <c r="J13" s="32"/>
      <c r="K13" s="148">
        <f t="shared" si="1"/>
        <v>0</v>
      </c>
      <c r="L13" s="46"/>
      <c r="M13" s="46">
        <f t="shared" si="0"/>
        <v>0</v>
      </c>
      <c r="N13" s="34"/>
      <c r="O13" s="131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25"/>
      <c r="B14" s="98"/>
      <c r="C14" s="40"/>
      <c r="D14" s="40"/>
      <c r="E14" s="40"/>
      <c r="F14" s="40"/>
      <c r="G14" s="40"/>
      <c r="H14" s="40"/>
      <c r="I14" s="39"/>
      <c r="J14" s="32"/>
      <c r="K14" s="148">
        <f t="shared" si="1"/>
        <v>0</v>
      </c>
      <c r="L14" s="46"/>
      <c r="M14" s="46">
        <f t="shared" si="0"/>
        <v>0</v>
      </c>
      <c r="N14" s="34"/>
      <c r="O14" s="131">
        <f t="shared" si="2"/>
        <v>0</v>
      </c>
      <c r="Q14" s="41">
        <f t="shared" si="3"/>
        <v>0</v>
      </c>
      <c r="R14" s="41">
        <f t="shared" si="4"/>
        <v>100</v>
      </c>
    </row>
    <row r="15" spans="1:18" s="134" customFormat="1" ht="12.75">
      <c r="A15" s="151"/>
      <c r="B15" s="133"/>
      <c r="C15" s="152"/>
      <c r="D15" s="152"/>
      <c r="E15" s="152"/>
      <c r="F15" s="152"/>
      <c r="G15" s="152"/>
      <c r="H15" s="152"/>
      <c r="I15" s="153"/>
      <c r="J15" s="154"/>
      <c r="K15" s="155">
        <f t="shared" si="1"/>
        <v>0</v>
      </c>
      <c r="L15" s="156"/>
      <c r="M15" s="156">
        <f t="shared" si="0"/>
        <v>0</v>
      </c>
      <c r="N15" s="157"/>
      <c r="O15" s="158">
        <f t="shared" si="2"/>
        <v>0</v>
      </c>
      <c r="Q15" s="134">
        <f t="shared" si="3"/>
        <v>0</v>
      </c>
      <c r="R15" s="134">
        <f t="shared" si="4"/>
        <v>100</v>
      </c>
    </row>
    <row r="16" spans="1:18" s="41" customFormat="1" ht="12.75">
      <c r="A16" s="125"/>
      <c r="B16" s="98"/>
      <c r="C16" s="40"/>
      <c r="D16" s="40"/>
      <c r="E16" s="40"/>
      <c r="F16" s="40"/>
      <c r="G16" s="40"/>
      <c r="H16" s="40"/>
      <c r="I16" s="39"/>
      <c r="J16" s="32"/>
      <c r="K16" s="148">
        <f t="shared" si="1"/>
        <v>0</v>
      </c>
      <c r="L16" s="46"/>
      <c r="M16" s="46">
        <f t="shared" si="0"/>
        <v>0</v>
      </c>
      <c r="N16" s="34"/>
      <c r="O16" s="131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25"/>
      <c r="B17" s="98"/>
      <c r="C17" s="40"/>
      <c r="D17" s="40"/>
      <c r="E17" s="40"/>
      <c r="F17" s="40"/>
      <c r="G17" s="40"/>
      <c r="H17" s="40"/>
      <c r="I17" s="39"/>
      <c r="J17" s="32"/>
      <c r="K17" s="148">
        <f t="shared" si="1"/>
        <v>0</v>
      </c>
      <c r="L17" s="46"/>
      <c r="M17" s="46">
        <f t="shared" si="0"/>
        <v>0</v>
      </c>
      <c r="N17" s="34"/>
      <c r="O17" s="131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25"/>
      <c r="B18" s="98"/>
      <c r="C18" s="40"/>
      <c r="D18" s="40"/>
      <c r="E18" s="40"/>
      <c r="F18" s="40"/>
      <c r="G18" s="40"/>
      <c r="H18" s="40"/>
      <c r="I18" s="39"/>
      <c r="J18" s="32"/>
      <c r="K18" s="148">
        <f t="shared" si="1"/>
        <v>0</v>
      </c>
      <c r="L18" s="46"/>
      <c r="M18" s="46">
        <f t="shared" si="0"/>
        <v>0</v>
      </c>
      <c r="N18" s="34"/>
      <c r="O18" s="131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25"/>
      <c r="B19" s="98"/>
      <c r="C19" s="40"/>
      <c r="D19" s="40"/>
      <c r="E19" s="40"/>
      <c r="F19" s="40"/>
      <c r="G19" s="40"/>
      <c r="H19" s="40"/>
      <c r="I19" s="39"/>
      <c r="J19" s="32"/>
      <c r="K19" s="148">
        <f t="shared" si="1"/>
        <v>0</v>
      </c>
      <c r="L19" s="46"/>
      <c r="M19" s="46">
        <f t="shared" si="0"/>
        <v>0</v>
      </c>
      <c r="N19" s="34"/>
      <c r="O19" s="131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25"/>
      <c r="B20" s="98"/>
      <c r="C20" s="40"/>
      <c r="D20" s="40"/>
      <c r="E20" s="40"/>
      <c r="F20" s="40"/>
      <c r="G20" s="40"/>
      <c r="H20" s="40"/>
      <c r="I20" s="39"/>
      <c r="J20" s="32"/>
      <c r="K20" s="148">
        <f t="shared" si="1"/>
        <v>0</v>
      </c>
      <c r="L20" s="46"/>
      <c r="M20" s="46">
        <f t="shared" si="0"/>
        <v>0</v>
      </c>
      <c r="N20" s="34"/>
      <c r="O20" s="131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97"/>
      <c r="B21" s="98"/>
      <c r="C21" s="99"/>
      <c r="D21" s="99"/>
      <c r="E21" s="99"/>
      <c r="F21" s="99"/>
      <c r="G21" s="99"/>
      <c r="H21" s="99"/>
      <c r="I21" s="94"/>
      <c r="J21" s="32"/>
      <c r="K21" s="148">
        <f t="shared" si="1"/>
        <v>0</v>
      </c>
      <c r="L21" s="95"/>
      <c r="M21" s="95">
        <f t="shared" si="0"/>
        <v>0</v>
      </c>
      <c r="N21" s="100"/>
      <c r="O21" s="129">
        <f t="shared" si="2"/>
        <v>0</v>
      </c>
      <c r="P21" s="137"/>
      <c r="Q21" s="92">
        <f t="shared" si="3"/>
        <v>0</v>
      </c>
      <c r="R21" s="92">
        <f t="shared" si="4"/>
        <v>100</v>
      </c>
    </row>
    <row r="22" spans="1:18" s="41" customFormat="1" ht="12.75">
      <c r="A22" s="125"/>
      <c r="B22" s="98"/>
      <c r="C22" s="40"/>
      <c r="D22" s="40"/>
      <c r="E22" s="40"/>
      <c r="F22" s="40"/>
      <c r="G22" s="40"/>
      <c r="H22" s="40"/>
      <c r="I22" s="39"/>
      <c r="J22" s="32"/>
      <c r="K22" s="148">
        <f t="shared" si="1"/>
        <v>0</v>
      </c>
      <c r="L22" s="46"/>
      <c r="M22" s="46">
        <f t="shared" si="0"/>
        <v>0</v>
      </c>
      <c r="N22" s="34"/>
      <c r="O22" s="131">
        <f t="shared" si="2"/>
        <v>0</v>
      </c>
      <c r="P22" s="137"/>
      <c r="Q22" s="41">
        <f t="shared" si="3"/>
        <v>0</v>
      </c>
      <c r="R22" s="41">
        <f t="shared" si="4"/>
        <v>100</v>
      </c>
    </row>
    <row r="23" spans="1:18" s="41" customFormat="1" ht="12.75">
      <c r="A23" s="125"/>
      <c r="B23" s="98"/>
      <c r="C23" s="40"/>
      <c r="D23" s="40"/>
      <c r="E23" s="40"/>
      <c r="F23" s="40"/>
      <c r="G23" s="40"/>
      <c r="H23" s="40"/>
      <c r="I23" s="39"/>
      <c r="J23" s="32"/>
      <c r="K23" s="148">
        <f t="shared" si="1"/>
        <v>0</v>
      </c>
      <c r="L23" s="46"/>
      <c r="M23" s="46">
        <f t="shared" si="0"/>
        <v>0</v>
      </c>
      <c r="N23" s="34"/>
      <c r="O23" s="131">
        <f t="shared" si="2"/>
        <v>0</v>
      </c>
      <c r="P23" s="137"/>
      <c r="Q23" s="41">
        <f t="shared" si="3"/>
        <v>0</v>
      </c>
      <c r="R23" s="41">
        <f t="shared" si="4"/>
        <v>100</v>
      </c>
    </row>
    <row r="24" spans="1:18" s="41" customFormat="1" ht="12.75">
      <c r="A24" s="125"/>
      <c r="B24" s="98"/>
      <c r="C24" s="40"/>
      <c r="D24" s="40"/>
      <c r="E24" s="40"/>
      <c r="F24" s="40"/>
      <c r="G24" s="40"/>
      <c r="H24" s="40"/>
      <c r="I24" s="39"/>
      <c r="J24" s="32"/>
      <c r="K24" s="148">
        <f t="shared" si="1"/>
        <v>0</v>
      </c>
      <c r="L24" s="46"/>
      <c r="M24" s="46">
        <f t="shared" si="0"/>
        <v>0</v>
      </c>
      <c r="N24" s="34"/>
      <c r="O24" s="131">
        <f t="shared" si="2"/>
        <v>0</v>
      </c>
      <c r="P24" s="137"/>
      <c r="Q24" s="41">
        <f t="shared" si="3"/>
        <v>0</v>
      </c>
      <c r="R24" s="41">
        <f t="shared" si="4"/>
        <v>100</v>
      </c>
    </row>
    <row r="25" spans="1:18" s="41" customFormat="1" ht="12.75">
      <c r="A25" s="125"/>
      <c r="B25" s="98"/>
      <c r="C25" s="40"/>
      <c r="D25" s="40"/>
      <c r="E25" s="40"/>
      <c r="F25" s="40"/>
      <c r="G25" s="40"/>
      <c r="H25" s="40"/>
      <c r="I25" s="39"/>
      <c r="J25" s="32"/>
      <c r="K25" s="148">
        <f t="shared" si="1"/>
        <v>0</v>
      </c>
      <c r="L25" s="46"/>
      <c r="M25" s="46">
        <f t="shared" si="0"/>
        <v>0</v>
      </c>
      <c r="N25" s="34"/>
      <c r="O25" s="131">
        <f t="shared" si="2"/>
        <v>0</v>
      </c>
      <c r="P25" s="137"/>
      <c r="Q25" s="41">
        <f t="shared" si="3"/>
        <v>0</v>
      </c>
      <c r="R25" s="41">
        <f t="shared" si="4"/>
        <v>100</v>
      </c>
    </row>
    <row r="26" spans="1:18" s="41" customFormat="1" ht="12.75">
      <c r="A26" s="125"/>
      <c r="B26" s="98"/>
      <c r="C26" s="40"/>
      <c r="D26" s="40"/>
      <c r="E26" s="40"/>
      <c r="F26" s="40"/>
      <c r="G26" s="40"/>
      <c r="H26" s="40"/>
      <c r="I26" s="39"/>
      <c r="J26" s="32"/>
      <c r="K26" s="148">
        <f t="shared" si="1"/>
        <v>0</v>
      </c>
      <c r="L26" s="46"/>
      <c r="M26" s="46">
        <f t="shared" si="0"/>
        <v>0</v>
      </c>
      <c r="N26" s="34"/>
      <c r="O26" s="131">
        <f t="shared" si="2"/>
        <v>0</v>
      </c>
      <c r="P26" s="137"/>
      <c r="Q26" s="41">
        <f t="shared" si="3"/>
        <v>0</v>
      </c>
      <c r="R26" s="41">
        <f t="shared" si="4"/>
        <v>100</v>
      </c>
    </row>
    <row r="27" spans="1:18" s="41" customFormat="1" ht="12.75">
      <c r="A27" s="125"/>
      <c r="B27" s="98"/>
      <c r="C27" s="40"/>
      <c r="D27" s="40"/>
      <c r="E27" s="40"/>
      <c r="F27" s="40"/>
      <c r="G27" s="40"/>
      <c r="H27" s="40"/>
      <c r="I27" s="39"/>
      <c r="J27" s="32"/>
      <c r="K27" s="148">
        <f t="shared" si="1"/>
        <v>0</v>
      </c>
      <c r="L27" s="46"/>
      <c r="M27" s="46">
        <f t="shared" si="0"/>
        <v>0</v>
      </c>
      <c r="N27" s="34"/>
      <c r="O27" s="131">
        <f t="shared" si="2"/>
        <v>0</v>
      </c>
      <c r="P27" s="137"/>
      <c r="Q27" s="41">
        <f t="shared" si="3"/>
        <v>0</v>
      </c>
      <c r="R27" s="41">
        <f t="shared" si="4"/>
        <v>100</v>
      </c>
    </row>
    <row r="28" spans="1:18" s="134" customFormat="1" ht="12.75">
      <c r="A28" s="151"/>
      <c r="B28" s="133"/>
      <c r="C28" s="152"/>
      <c r="D28" s="152"/>
      <c r="E28" s="152"/>
      <c r="F28" s="152"/>
      <c r="G28" s="152"/>
      <c r="H28" s="152"/>
      <c r="I28" s="153"/>
      <c r="J28" s="154"/>
      <c r="K28" s="155">
        <f t="shared" si="1"/>
        <v>0</v>
      </c>
      <c r="L28" s="156"/>
      <c r="M28" s="156">
        <f t="shared" si="0"/>
        <v>0</v>
      </c>
      <c r="N28" s="157"/>
      <c r="O28" s="158">
        <f t="shared" si="2"/>
        <v>0</v>
      </c>
      <c r="Q28" s="134">
        <f t="shared" si="3"/>
        <v>0</v>
      </c>
      <c r="R28" s="134">
        <f t="shared" si="4"/>
        <v>100</v>
      </c>
    </row>
    <row r="29" spans="1:18" s="41" customFormat="1" ht="12.75">
      <c r="A29" s="125"/>
      <c r="B29" s="98"/>
      <c r="C29" s="40"/>
      <c r="D29" s="40"/>
      <c r="E29" s="40"/>
      <c r="F29" s="40"/>
      <c r="G29" s="40"/>
      <c r="H29" s="40"/>
      <c r="I29" s="39"/>
      <c r="J29" s="32"/>
      <c r="K29" s="148">
        <f t="shared" si="1"/>
        <v>0</v>
      </c>
      <c r="L29" s="46"/>
      <c r="M29" s="46">
        <f t="shared" si="0"/>
        <v>0</v>
      </c>
      <c r="N29" s="34"/>
      <c r="O29" s="131">
        <f t="shared" si="2"/>
        <v>0</v>
      </c>
      <c r="P29" s="137"/>
      <c r="Q29" s="41">
        <f t="shared" si="3"/>
        <v>0</v>
      </c>
      <c r="R29" s="41">
        <f t="shared" si="4"/>
        <v>100</v>
      </c>
    </row>
    <row r="30" spans="1:18" s="41" customFormat="1" ht="12.75">
      <c r="A30" s="125"/>
      <c r="B30" s="98"/>
      <c r="C30" s="40"/>
      <c r="D30" s="40"/>
      <c r="E30" s="40"/>
      <c r="F30" s="40"/>
      <c r="G30" s="40"/>
      <c r="H30" s="40"/>
      <c r="I30" s="39"/>
      <c r="J30" s="32"/>
      <c r="K30" s="148">
        <f t="shared" si="1"/>
        <v>0</v>
      </c>
      <c r="L30" s="46"/>
      <c r="M30" s="46">
        <f t="shared" si="0"/>
        <v>0</v>
      </c>
      <c r="N30" s="34"/>
      <c r="O30" s="131">
        <f>(K30+L30)/2</f>
        <v>0</v>
      </c>
      <c r="P30" s="137"/>
      <c r="Q30" s="41">
        <f t="shared" si="3"/>
        <v>0</v>
      </c>
      <c r="R30" s="41">
        <f t="shared" si="4"/>
        <v>100</v>
      </c>
    </row>
    <row r="31" spans="1:18" s="134" customFormat="1" ht="12.75">
      <c r="A31" s="151"/>
      <c r="B31" s="133"/>
      <c r="C31" s="152"/>
      <c r="D31" s="152"/>
      <c r="E31" s="152"/>
      <c r="F31" s="152"/>
      <c r="G31" s="152"/>
      <c r="H31" s="152"/>
      <c r="I31" s="153"/>
      <c r="J31" s="154"/>
      <c r="K31" s="155">
        <f t="shared" si="1"/>
        <v>0</v>
      </c>
      <c r="L31" s="156"/>
      <c r="M31" s="156">
        <f t="shared" si="0"/>
        <v>0</v>
      </c>
      <c r="N31" s="157"/>
      <c r="O31" s="158">
        <f t="shared" si="2"/>
        <v>0</v>
      </c>
      <c r="Q31" s="134">
        <f t="shared" si="3"/>
        <v>0</v>
      </c>
      <c r="R31" s="134">
        <f t="shared" si="4"/>
        <v>100</v>
      </c>
    </row>
    <row r="32" spans="1:18" s="41" customFormat="1" ht="12.75">
      <c r="A32" s="125"/>
      <c r="B32" s="98"/>
      <c r="C32" s="40"/>
      <c r="D32" s="40"/>
      <c r="E32" s="40"/>
      <c r="F32" s="40"/>
      <c r="G32" s="40"/>
      <c r="H32" s="40"/>
      <c r="I32" s="39"/>
      <c r="J32" s="32"/>
      <c r="K32" s="148">
        <f t="shared" si="1"/>
        <v>0</v>
      </c>
      <c r="L32" s="46"/>
      <c r="M32" s="46">
        <f t="shared" si="0"/>
        <v>0</v>
      </c>
      <c r="N32" s="34"/>
      <c r="O32" s="131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97"/>
      <c r="B33" s="98"/>
      <c r="C33" s="99"/>
      <c r="D33" s="99"/>
      <c r="E33" s="99"/>
      <c r="F33" s="99"/>
      <c r="G33" s="99"/>
      <c r="H33" s="99"/>
      <c r="I33" s="94"/>
      <c r="J33" s="32"/>
      <c r="K33" s="148">
        <f t="shared" si="1"/>
        <v>0</v>
      </c>
      <c r="L33" s="95"/>
      <c r="M33" s="95">
        <f t="shared" si="0"/>
        <v>0</v>
      </c>
      <c r="N33" s="100"/>
      <c r="O33" s="129">
        <f t="shared" si="2"/>
        <v>0</v>
      </c>
      <c r="P33" s="137"/>
      <c r="Q33" s="92">
        <f t="shared" si="3"/>
        <v>0</v>
      </c>
      <c r="R33" s="92">
        <f t="shared" si="4"/>
        <v>100</v>
      </c>
    </row>
    <row r="34" spans="1:18" s="41" customFormat="1" ht="12.75">
      <c r="A34" s="125"/>
      <c r="B34" s="98"/>
      <c r="C34" s="40"/>
      <c r="D34" s="40"/>
      <c r="E34" s="40"/>
      <c r="F34" s="40"/>
      <c r="G34" s="40"/>
      <c r="H34" s="40"/>
      <c r="I34" s="39"/>
      <c r="J34" s="32"/>
      <c r="K34" s="148">
        <f t="shared" si="1"/>
        <v>0</v>
      </c>
      <c r="L34" s="46"/>
      <c r="M34" s="46">
        <f t="shared" si="0"/>
        <v>0</v>
      </c>
      <c r="N34" s="34"/>
      <c r="O34" s="131">
        <f t="shared" si="2"/>
        <v>0</v>
      </c>
      <c r="P34" s="137"/>
      <c r="Q34" s="41">
        <f t="shared" si="3"/>
        <v>0</v>
      </c>
      <c r="R34" s="41">
        <f t="shared" si="4"/>
        <v>100</v>
      </c>
    </row>
    <row r="35" spans="1:18" s="134" customFormat="1" ht="12.75">
      <c r="A35" s="151"/>
      <c r="B35" s="133"/>
      <c r="C35" s="152"/>
      <c r="D35" s="152"/>
      <c r="E35" s="152"/>
      <c r="F35" s="152"/>
      <c r="G35" s="152"/>
      <c r="H35" s="152"/>
      <c r="I35" s="153"/>
      <c r="J35" s="154"/>
      <c r="K35" s="155">
        <f t="shared" si="1"/>
        <v>0</v>
      </c>
      <c r="L35" s="156"/>
      <c r="M35" s="156">
        <f aca="true" t="shared" si="5" ref="M35:M56">(K35+L35)/2</f>
        <v>0</v>
      </c>
      <c r="N35" s="157"/>
      <c r="O35" s="158">
        <f t="shared" si="2"/>
        <v>0</v>
      </c>
      <c r="Q35" s="134">
        <f t="shared" si="3"/>
        <v>0</v>
      </c>
      <c r="R35" s="134">
        <f t="shared" si="4"/>
        <v>100</v>
      </c>
    </row>
    <row r="36" spans="1:18" s="41" customFormat="1" ht="12.75">
      <c r="A36" s="125"/>
      <c r="B36" s="98"/>
      <c r="C36" s="40"/>
      <c r="D36" s="40"/>
      <c r="E36" s="40"/>
      <c r="F36" s="40"/>
      <c r="G36" s="40"/>
      <c r="H36" s="40"/>
      <c r="I36" s="39"/>
      <c r="J36" s="32"/>
      <c r="K36" s="148">
        <f t="shared" si="1"/>
        <v>0</v>
      </c>
      <c r="L36" s="46"/>
      <c r="M36" s="46">
        <f t="shared" si="5"/>
        <v>0</v>
      </c>
      <c r="N36" s="34"/>
      <c r="O36" s="131">
        <f t="shared" si="2"/>
        <v>0</v>
      </c>
      <c r="P36" s="137"/>
      <c r="Q36" s="41">
        <f t="shared" si="3"/>
        <v>0</v>
      </c>
      <c r="R36" s="41">
        <f t="shared" si="4"/>
        <v>100</v>
      </c>
    </row>
    <row r="37" spans="1:18" s="134" customFormat="1" ht="12.75">
      <c r="A37" s="151"/>
      <c r="B37" s="133"/>
      <c r="C37" s="152"/>
      <c r="D37" s="152"/>
      <c r="E37" s="152"/>
      <c r="F37" s="152"/>
      <c r="G37" s="152"/>
      <c r="H37" s="152"/>
      <c r="I37" s="153"/>
      <c r="J37" s="154"/>
      <c r="K37" s="155">
        <f t="shared" si="1"/>
        <v>0</v>
      </c>
      <c r="L37" s="156"/>
      <c r="M37" s="156">
        <f t="shared" si="5"/>
        <v>0</v>
      </c>
      <c r="N37" s="157"/>
      <c r="O37" s="158">
        <f t="shared" si="2"/>
        <v>0</v>
      </c>
      <c r="Q37" s="134">
        <f t="shared" si="3"/>
        <v>0</v>
      </c>
      <c r="R37" s="134">
        <f t="shared" si="4"/>
        <v>100</v>
      </c>
    </row>
    <row r="38" spans="1:18" s="41" customFormat="1" ht="12.75">
      <c r="A38" s="125"/>
      <c r="B38" s="98"/>
      <c r="C38" s="40"/>
      <c r="D38" s="40"/>
      <c r="E38" s="40"/>
      <c r="F38" s="40"/>
      <c r="G38" s="40"/>
      <c r="H38" s="40"/>
      <c r="I38" s="39"/>
      <c r="J38" s="32"/>
      <c r="K38" s="148">
        <f t="shared" si="1"/>
        <v>0</v>
      </c>
      <c r="L38" s="46"/>
      <c r="M38" s="46">
        <f t="shared" si="5"/>
        <v>0</v>
      </c>
      <c r="N38" s="34"/>
      <c r="O38" s="131">
        <f t="shared" si="2"/>
        <v>0</v>
      </c>
      <c r="P38" s="137"/>
      <c r="Q38" s="41">
        <f t="shared" si="3"/>
        <v>0</v>
      </c>
      <c r="R38" s="41">
        <f t="shared" si="4"/>
        <v>100</v>
      </c>
    </row>
    <row r="39" spans="1:18" s="41" customFormat="1" ht="12.75">
      <c r="A39" s="97"/>
      <c r="B39" s="98"/>
      <c r="C39" s="99"/>
      <c r="D39" s="99"/>
      <c r="E39" s="99"/>
      <c r="F39" s="99"/>
      <c r="G39" s="99"/>
      <c r="H39" s="99"/>
      <c r="I39" s="94"/>
      <c r="J39" s="32"/>
      <c r="K39" s="148">
        <f t="shared" si="1"/>
        <v>0</v>
      </c>
      <c r="L39" s="95"/>
      <c r="M39" s="95">
        <f t="shared" si="5"/>
        <v>0</v>
      </c>
      <c r="N39" s="100"/>
      <c r="O39" s="129">
        <f t="shared" si="2"/>
        <v>0</v>
      </c>
      <c r="P39" s="107"/>
      <c r="Q39" s="92">
        <f t="shared" si="3"/>
        <v>0</v>
      </c>
      <c r="R39" s="92">
        <f t="shared" si="4"/>
        <v>100</v>
      </c>
    </row>
    <row r="40" spans="1:18" s="41" customFormat="1" ht="12.75">
      <c r="A40" s="125"/>
      <c r="B40" s="98"/>
      <c r="C40" s="40"/>
      <c r="D40" s="40"/>
      <c r="E40" s="40"/>
      <c r="F40" s="40"/>
      <c r="G40" s="40"/>
      <c r="H40" s="40"/>
      <c r="I40" s="39"/>
      <c r="J40" s="32"/>
      <c r="K40" s="148">
        <f t="shared" si="1"/>
        <v>0</v>
      </c>
      <c r="L40" s="46"/>
      <c r="M40" s="46">
        <f t="shared" si="5"/>
        <v>0</v>
      </c>
      <c r="N40" s="34"/>
      <c r="O40" s="131">
        <f t="shared" si="2"/>
        <v>0</v>
      </c>
      <c r="P40" s="137"/>
      <c r="Q40" s="41">
        <f t="shared" si="3"/>
        <v>0</v>
      </c>
      <c r="R40" s="41">
        <f t="shared" si="4"/>
        <v>100</v>
      </c>
    </row>
    <row r="41" spans="1:18" s="41" customFormat="1" ht="12.75">
      <c r="A41" s="125"/>
      <c r="B41" s="98"/>
      <c r="C41" s="40"/>
      <c r="D41" s="40"/>
      <c r="E41" s="40"/>
      <c r="F41" s="40"/>
      <c r="G41" s="40"/>
      <c r="H41" s="40"/>
      <c r="I41" s="39"/>
      <c r="J41" s="32"/>
      <c r="K41" s="148">
        <f t="shared" si="1"/>
        <v>0</v>
      </c>
      <c r="L41" s="46"/>
      <c r="M41" s="46">
        <f t="shared" si="5"/>
        <v>0</v>
      </c>
      <c r="N41" s="34"/>
      <c r="O41" s="131">
        <f t="shared" si="2"/>
        <v>0</v>
      </c>
      <c r="P41" s="107"/>
      <c r="Q41" s="41">
        <f t="shared" si="3"/>
        <v>0</v>
      </c>
      <c r="R41" s="41">
        <f t="shared" si="4"/>
        <v>100</v>
      </c>
    </row>
    <row r="42" spans="1:18" s="41" customFormat="1" ht="12.75">
      <c r="A42" s="125"/>
      <c r="B42" s="98"/>
      <c r="C42" s="40"/>
      <c r="D42" s="40"/>
      <c r="E42" s="40"/>
      <c r="F42" s="40"/>
      <c r="G42" s="40"/>
      <c r="H42" s="40"/>
      <c r="I42" s="39"/>
      <c r="J42" s="32"/>
      <c r="K42" s="148">
        <f t="shared" si="1"/>
        <v>0</v>
      </c>
      <c r="L42" s="46"/>
      <c r="M42" s="46">
        <f t="shared" si="5"/>
        <v>0</v>
      </c>
      <c r="N42" s="34"/>
      <c r="O42" s="131">
        <f t="shared" si="2"/>
        <v>0</v>
      </c>
      <c r="P42" s="107"/>
      <c r="Q42" s="41">
        <f t="shared" si="3"/>
        <v>0</v>
      </c>
      <c r="R42" s="41">
        <f t="shared" si="4"/>
        <v>100</v>
      </c>
    </row>
    <row r="43" spans="1:18" s="41" customFormat="1" ht="12.75">
      <c r="A43" s="125"/>
      <c r="B43" s="98"/>
      <c r="C43" s="40"/>
      <c r="D43" s="40"/>
      <c r="E43" s="40"/>
      <c r="F43" s="40"/>
      <c r="G43" s="40"/>
      <c r="H43" s="40"/>
      <c r="I43" s="39"/>
      <c r="J43" s="32"/>
      <c r="K43" s="148">
        <f t="shared" si="1"/>
        <v>0</v>
      </c>
      <c r="L43" s="46"/>
      <c r="M43" s="46">
        <f t="shared" si="5"/>
        <v>0</v>
      </c>
      <c r="N43" s="34"/>
      <c r="O43" s="131">
        <f t="shared" si="2"/>
        <v>0</v>
      </c>
      <c r="P43" s="137"/>
      <c r="Q43" s="41">
        <f t="shared" si="3"/>
        <v>0</v>
      </c>
      <c r="R43" s="41">
        <f t="shared" si="4"/>
        <v>100</v>
      </c>
    </row>
    <row r="44" spans="1:18" s="41" customFormat="1" ht="12.75">
      <c r="A44" s="125"/>
      <c r="B44" s="98"/>
      <c r="C44" s="40"/>
      <c r="D44" s="40"/>
      <c r="E44" s="40"/>
      <c r="F44" s="40"/>
      <c r="G44" s="40"/>
      <c r="H44" s="40"/>
      <c r="I44" s="39"/>
      <c r="J44" s="32"/>
      <c r="K44" s="148">
        <f t="shared" si="1"/>
        <v>0</v>
      </c>
      <c r="L44" s="46"/>
      <c r="M44" s="46">
        <f t="shared" si="5"/>
        <v>0</v>
      </c>
      <c r="N44" s="34"/>
      <c r="O44" s="131">
        <f t="shared" si="2"/>
        <v>0</v>
      </c>
      <c r="P44" s="107"/>
      <c r="Q44" s="41">
        <f t="shared" si="3"/>
        <v>0</v>
      </c>
      <c r="R44" s="41">
        <f t="shared" si="4"/>
        <v>100</v>
      </c>
    </row>
    <row r="45" spans="1:18" s="41" customFormat="1" ht="12.75">
      <c r="A45" s="125"/>
      <c r="B45" s="98"/>
      <c r="C45" s="40"/>
      <c r="D45" s="40"/>
      <c r="E45" s="40"/>
      <c r="F45" s="40"/>
      <c r="G45" s="40"/>
      <c r="H45" s="40"/>
      <c r="I45" s="39"/>
      <c r="J45" s="32"/>
      <c r="K45" s="148">
        <f t="shared" si="1"/>
        <v>0</v>
      </c>
      <c r="L45" s="46"/>
      <c r="M45" s="46">
        <f t="shared" si="5"/>
        <v>0</v>
      </c>
      <c r="N45" s="34"/>
      <c r="O45" s="131">
        <f t="shared" si="2"/>
        <v>0</v>
      </c>
      <c r="P45" s="137"/>
      <c r="Q45" s="41">
        <f t="shared" si="3"/>
        <v>0</v>
      </c>
      <c r="R45" s="41">
        <f t="shared" si="4"/>
        <v>100</v>
      </c>
    </row>
    <row r="46" spans="1:18" s="41" customFormat="1" ht="12.75">
      <c r="A46" s="125"/>
      <c r="B46" s="98"/>
      <c r="C46" s="40"/>
      <c r="D46" s="40"/>
      <c r="E46" s="40"/>
      <c r="F46" s="40"/>
      <c r="G46" s="40"/>
      <c r="H46" s="40"/>
      <c r="I46" s="39"/>
      <c r="J46" s="32"/>
      <c r="K46" s="148">
        <f t="shared" si="1"/>
        <v>0</v>
      </c>
      <c r="L46" s="46"/>
      <c r="M46" s="46">
        <f t="shared" si="5"/>
        <v>0</v>
      </c>
      <c r="N46" s="34"/>
      <c r="O46" s="131">
        <f t="shared" si="2"/>
        <v>0</v>
      </c>
      <c r="P46" s="107"/>
      <c r="Q46" s="41">
        <f t="shared" si="3"/>
        <v>0</v>
      </c>
      <c r="R46" s="41">
        <f t="shared" si="4"/>
        <v>100</v>
      </c>
    </row>
    <row r="47" spans="1:18" s="41" customFormat="1" ht="12.75">
      <c r="A47" s="125"/>
      <c r="B47" s="98"/>
      <c r="C47" s="40"/>
      <c r="D47" s="40"/>
      <c r="E47" s="40"/>
      <c r="F47" s="40"/>
      <c r="G47" s="40"/>
      <c r="H47" s="40"/>
      <c r="I47" s="39"/>
      <c r="J47" s="32"/>
      <c r="K47" s="148">
        <f t="shared" si="1"/>
        <v>0</v>
      </c>
      <c r="L47" s="46"/>
      <c r="M47" s="46">
        <f t="shared" si="5"/>
        <v>0</v>
      </c>
      <c r="N47" s="34"/>
      <c r="O47" s="131">
        <f t="shared" si="2"/>
        <v>0</v>
      </c>
      <c r="P47" s="137"/>
      <c r="Q47" s="41">
        <f t="shared" si="3"/>
        <v>0</v>
      </c>
      <c r="R47" s="41">
        <f t="shared" si="4"/>
        <v>100</v>
      </c>
    </row>
    <row r="48" spans="1:18" s="41" customFormat="1" ht="12.75">
      <c r="A48" s="125"/>
      <c r="B48" s="98"/>
      <c r="C48" s="40"/>
      <c r="D48" s="40"/>
      <c r="E48" s="40"/>
      <c r="F48" s="40"/>
      <c r="G48" s="40"/>
      <c r="H48" s="40"/>
      <c r="I48" s="39"/>
      <c r="J48" s="32"/>
      <c r="K48" s="148">
        <f t="shared" si="1"/>
        <v>0</v>
      </c>
      <c r="L48" s="46"/>
      <c r="M48" s="46">
        <f t="shared" si="5"/>
        <v>0</v>
      </c>
      <c r="N48" s="34"/>
      <c r="O48" s="131">
        <f t="shared" si="2"/>
        <v>0</v>
      </c>
      <c r="P48" s="107"/>
      <c r="Q48" s="41">
        <f t="shared" si="3"/>
        <v>0</v>
      </c>
      <c r="R48" s="41">
        <f t="shared" si="4"/>
        <v>100</v>
      </c>
    </row>
    <row r="49" spans="1:18" s="41" customFormat="1" ht="12.75">
      <c r="A49" s="125"/>
      <c r="B49" s="98"/>
      <c r="C49" s="40"/>
      <c r="D49" s="40"/>
      <c r="E49" s="40"/>
      <c r="F49" s="40"/>
      <c r="G49" s="40"/>
      <c r="H49" s="40"/>
      <c r="I49" s="39"/>
      <c r="J49" s="32"/>
      <c r="K49" s="148">
        <f t="shared" si="1"/>
        <v>0</v>
      </c>
      <c r="L49" s="46"/>
      <c r="M49" s="46">
        <f t="shared" si="5"/>
        <v>0</v>
      </c>
      <c r="N49" s="34"/>
      <c r="O49" s="131">
        <f t="shared" si="2"/>
        <v>0</v>
      </c>
      <c r="P49" s="137"/>
      <c r="Q49" s="41">
        <f t="shared" si="3"/>
        <v>0</v>
      </c>
      <c r="R49" s="41">
        <f t="shared" si="4"/>
        <v>100</v>
      </c>
    </row>
    <row r="50" spans="1:18" s="41" customFormat="1" ht="12.75">
      <c r="A50" s="125"/>
      <c r="B50" s="98"/>
      <c r="C50" s="40"/>
      <c r="D50" s="40"/>
      <c r="E50" s="40"/>
      <c r="F50" s="40"/>
      <c r="G50" s="40"/>
      <c r="H50" s="40"/>
      <c r="I50" s="39"/>
      <c r="J50" s="32"/>
      <c r="K50" s="148">
        <f t="shared" si="1"/>
        <v>0</v>
      </c>
      <c r="L50" s="46"/>
      <c r="M50" s="46">
        <f t="shared" si="5"/>
        <v>0</v>
      </c>
      <c r="N50" s="34"/>
      <c r="O50" s="131">
        <f t="shared" si="2"/>
        <v>0</v>
      </c>
      <c r="P50" s="107"/>
      <c r="Q50" s="41">
        <f t="shared" si="3"/>
        <v>0</v>
      </c>
      <c r="R50" s="41">
        <f t="shared" si="4"/>
        <v>100</v>
      </c>
    </row>
    <row r="51" spans="1:18" s="41" customFormat="1" ht="12.75">
      <c r="A51" s="125"/>
      <c r="B51" s="98"/>
      <c r="C51" s="40"/>
      <c r="D51" s="40"/>
      <c r="E51" s="40"/>
      <c r="F51" s="40"/>
      <c r="G51" s="40"/>
      <c r="H51" s="40"/>
      <c r="I51" s="39"/>
      <c r="J51" s="32"/>
      <c r="K51" s="148">
        <f t="shared" si="1"/>
        <v>0</v>
      </c>
      <c r="L51" s="46"/>
      <c r="M51" s="46">
        <f t="shared" si="5"/>
        <v>0</v>
      </c>
      <c r="N51" s="34"/>
      <c r="O51" s="131">
        <f t="shared" si="2"/>
        <v>0</v>
      </c>
      <c r="P51" s="137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25"/>
      <c r="B52" s="98"/>
      <c r="C52" s="40"/>
      <c r="D52" s="40"/>
      <c r="E52" s="40"/>
      <c r="F52" s="40"/>
      <c r="G52" s="40"/>
      <c r="H52" s="40"/>
      <c r="I52" s="39"/>
      <c r="J52" s="32"/>
      <c r="K52" s="148">
        <f t="shared" si="1"/>
        <v>0</v>
      </c>
      <c r="L52" s="46"/>
      <c r="M52" s="46">
        <f t="shared" si="5"/>
        <v>0</v>
      </c>
      <c r="N52" s="34"/>
      <c r="O52" s="131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25"/>
      <c r="B53" s="98"/>
      <c r="C53" s="40"/>
      <c r="D53" s="40"/>
      <c r="E53" s="40"/>
      <c r="F53" s="40"/>
      <c r="G53" s="40"/>
      <c r="H53" s="40"/>
      <c r="I53" s="39"/>
      <c r="J53" s="32"/>
      <c r="K53" s="148">
        <f t="shared" si="1"/>
        <v>0</v>
      </c>
      <c r="L53" s="46"/>
      <c r="M53" s="46">
        <f t="shared" si="5"/>
        <v>0</v>
      </c>
      <c r="N53" s="34"/>
      <c r="O53" s="131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25"/>
      <c r="B54" s="98"/>
      <c r="C54" s="40"/>
      <c r="D54" s="40"/>
      <c r="E54" s="40"/>
      <c r="F54" s="40"/>
      <c r="G54" s="40"/>
      <c r="H54" s="40"/>
      <c r="I54" s="39"/>
      <c r="J54" s="32"/>
      <c r="K54" s="148">
        <f t="shared" si="1"/>
        <v>0</v>
      </c>
      <c r="L54" s="46"/>
      <c r="M54" s="46">
        <f t="shared" si="5"/>
        <v>0</v>
      </c>
      <c r="N54" s="34"/>
      <c r="O54" s="131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25"/>
      <c r="B55" s="98"/>
      <c r="C55" s="40"/>
      <c r="D55" s="40"/>
      <c r="E55" s="40"/>
      <c r="F55" s="40"/>
      <c r="G55" s="40"/>
      <c r="H55" s="40"/>
      <c r="I55" s="39"/>
      <c r="J55" s="32"/>
      <c r="K55" s="148">
        <f t="shared" si="1"/>
        <v>0</v>
      </c>
      <c r="L55" s="46"/>
      <c r="M55" s="46">
        <f t="shared" si="5"/>
        <v>0</v>
      </c>
      <c r="N55" s="34"/>
      <c r="O55" s="131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25"/>
      <c r="B56" s="98"/>
      <c r="C56" s="40"/>
      <c r="D56" s="40"/>
      <c r="E56" s="40"/>
      <c r="F56" s="40"/>
      <c r="G56" s="40"/>
      <c r="H56" s="40"/>
      <c r="I56" s="39"/>
      <c r="J56" s="32"/>
      <c r="K56" s="148">
        <f t="shared" si="1"/>
        <v>0</v>
      </c>
      <c r="L56" s="46"/>
      <c r="M56" s="46">
        <f t="shared" si="5"/>
        <v>0</v>
      </c>
      <c r="N56" s="34"/>
      <c r="O56" s="131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25"/>
      <c r="B57" s="98"/>
      <c r="C57" s="40"/>
      <c r="D57" s="40"/>
      <c r="E57" s="40"/>
      <c r="F57" s="40"/>
      <c r="G57" s="40"/>
      <c r="H57" s="40"/>
      <c r="I57" s="39"/>
      <c r="J57" s="32"/>
      <c r="K57" s="148">
        <f t="shared" si="1"/>
        <v>0</v>
      </c>
      <c r="L57" s="46"/>
      <c r="M57" s="46">
        <f>(K57+L57)/2</f>
        <v>0</v>
      </c>
      <c r="N57" s="34"/>
      <c r="O57" s="131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25"/>
      <c r="B58" s="98"/>
      <c r="C58" s="40"/>
      <c r="D58" s="40"/>
      <c r="E58" s="40"/>
      <c r="F58" s="40"/>
      <c r="G58" s="40"/>
      <c r="H58" s="40"/>
      <c r="I58" s="39"/>
      <c r="J58" s="32"/>
      <c r="K58" s="148">
        <f t="shared" si="1"/>
        <v>0</v>
      </c>
      <c r="L58" s="126"/>
      <c r="M58" s="46">
        <f>(K58+L58)/2</f>
        <v>0</v>
      </c>
      <c r="N58" s="34"/>
      <c r="O58" s="131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48">
        <f t="shared" si="1"/>
        <v>0</v>
      </c>
      <c r="O59" s="131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27"/>
      <c r="C60" s="128"/>
      <c r="D60" s="128"/>
      <c r="E60" s="128"/>
      <c r="F60" s="128"/>
      <c r="G60" s="128"/>
      <c r="H60" s="128"/>
      <c r="J60" s="32"/>
      <c r="K60" s="148">
        <f t="shared" si="1"/>
        <v>0</v>
      </c>
      <c r="O60" s="131">
        <f t="shared" si="2"/>
        <v>0</v>
      </c>
      <c r="Q60" s="41">
        <f t="shared" si="3"/>
        <v>0</v>
      </c>
      <c r="R60" s="41">
        <f t="shared" si="4"/>
        <v>100</v>
      </c>
    </row>
    <row r="61" spans="3:18" s="134" customFormat="1" ht="12.75">
      <c r="C61" s="159"/>
      <c r="D61" s="159"/>
      <c r="E61" s="159"/>
      <c r="F61" s="159"/>
      <c r="G61" s="159"/>
      <c r="H61" s="159"/>
      <c r="I61" s="158"/>
      <c r="J61" s="154"/>
      <c r="K61" s="155">
        <f t="shared" si="1"/>
        <v>0</v>
      </c>
      <c r="O61" s="158">
        <f t="shared" si="2"/>
        <v>0</v>
      </c>
      <c r="Q61" s="134">
        <f t="shared" si="3"/>
        <v>0</v>
      </c>
      <c r="R61" s="134">
        <f t="shared" si="4"/>
        <v>100</v>
      </c>
    </row>
    <row r="62" spans="2:18" s="41" customFormat="1" ht="12.75">
      <c r="B62" s="92"/>
      <c r="C62" s="128"/>
      <c r="D62" s="128"/>
      <c r="E62" s="128"/>
      <c r="F62" s="128"/>
      <c r="G62" s="128"/>
      <c r="H62" s="128"/>
      <c r="J62" s="32"/>
      <c r="K62" s="148">
        <f t="shared" si="1"/>
        <v>0</v>
      </c>
      <c r="O62" s="131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27"/>
      <c r="C63" s="128"/>
      <c r="D63" s="128"/>
      <c r="E63" s="128"/>
      <c r="F63" s="128"/>
      <c r="G63" s="128"/>
      <c r="H63" s="128"/>
      <c r="J63" s="32"/>
      <c r="K63" s="148">
        <f t="shared" si="1"/>
        <v>0</v>
      </c>
      <c r="O63" s="131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27"/>
      <c r="C64" s="128"/>
      <c r="D64" s="128"/>
      <c r="E64" s="128"/>
      <c r="F64" s="128"/>
      <c r="G64" s="128"/>
      <c r="H64" s="128"/>
      <c r="I64" s="44"/>
      <c r="J64" s="32"/>
      <c r="K64" s="148">
        <f t="shared" si="1"/>
        <v>0</v>
      </c>
      <c r="O64" s="131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27"/>
      <c r="C65" s="128"/>
      <c r="D65" s="128"/>
      <c r="E65" s="128"/>
      <c r="F65" s="128"/>
      <c r="G65" s="128"/>
      <c r="H65" s="128"/>
      <c r="I65" s="44"/>
      <c r="J65" s="32"/>
      <c r="K65" s="148">
        <f t="shared" si="1"/>
        <v>0</v>
      </c>
      <c r="O65" s="131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27"/>
      <c r="C66" s="128"/>
      <c r="D66" s="128"/>
      <c r="E66" s="128"/>
      <c r="F66" s="128"/>
      <c r="G66" s="128"/>
      <c r="H66" s="128"/>
      <c r="I66" s="44"/>
      <c r="J66" s="32"/>
      <c r="K66" s="148">
        <f t="shared" si="1"/>
        <v>0</v>
      </c>
      <c r="O66" s="131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27"/>
      <c r="C67" s="128"/>
      <c r="D67" s="128"/>
      <c r="E67" s="128"/>
      <c r="F67" s="128"/>
      <c r="G67" s="128"/>
      <c r="H67" s="128"/>
      <c r="I67" s="44"/>
      <c r="J67" s="32"/>
      <c r="K67" s="148">
        <f aca="true" t="shared" si="6" ref="K67:K93">(I67+J67)/2</f>
        <v>0</v>
      </c>
      <c r="O67" s="131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27"/>
      <c r="C68" s="128"/>
      <c r="D68" s="128"/>
      <c r="E68" s="128"/>
      <c r="F68" s="128"/>
      <c r="G68" s="128"/>
      <c r="H68" s="128"/>
      <c r="I68" s="44"/>
      <c r="J68" s="32"/>
      <c r="K68" s="148">
        <f t="shared" si="6"/>
        <v>0</v>
      </c>
      <c r="O68" s="131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27"/>
      <c r="C69" s="128"/>
      <c r="D69" s="128"/>
      <c r="E69" s="128"/>
      <c r="F69" s="128"/>
      <c r="G69" s="128"/>
      <c r="H69" s="128"/>
      <c r="I69" s="44"/>
      <c r="J69" s="32"/>
      <c r="K69" s="148">
        <f t="shared" si="6"/>
        <v>0</v>
      </c>
      <c r="O69" s="131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27"/>
      <c r="C70" s="128"/>
      <c r="D70" s="128"/>
      <c r="E70" s="128"/>
      <c r="F70" s="128"/>
      <c r="G70" s="128"/>
      <c r="H70" s="128"/>
      <c r="I70" s="44"/>
      <c r="J70" s="32"/>
      <c r="K70" s="148">
        <f t="shared" si="6"/>
        <v>0</v>
      </c>
      <c r="O70" s="131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27"/>
      <c r="I71" s="44"/>
      <c r="J71" s="32"/>
      <c r="K71" s="148">
        <f t="shared" si="6"/>
        <v>0</v>
      </c>
      <c r="O71" s="131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27"/>
      <c r="I72" s="44"/>
      <c r="J72" s="32"/>
      <c r="K72" s="148">
        <f t="shared" si="6"/>
        <v>0</v>
      </c>
      <c r="O72" s="131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27"/>
      <c r="I73" s="44"/>
      <c r="J73" s="32"/>
      <c r="K73" s="148">
        <f t="shared" si="6"/>
        <v>0</v>
      </c>
      <c r="O73" s="131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27"/>
      <c r="I74" s="44"/>
      <c r="J74" s="32"/>
      <c r="K74" s="148">
        <f t="shared" si="6"/>
        <v>0</v>
      </c>
      <c r="O74" s="131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27"/>
      <c r="I75" s="44"/>
      <c r="J75" s="32"/>
      <c r="K75" s="148">
        <f t="shared" si="6"/>
        <v>0</v>
      </c>
      <c r="O75" s="131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27"/>
      <c r="I76" s="44"/>
      <c r="J76" s="32"/>
      <c r="K76" s="148">
        <f t="shared" si="6"/>
        <v>0</v>
      </c>
      <c r="O76" s="131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27"/>
      <c r="I77" s="44"/>
      <c r="J77" s="32"/>
      <c r="K77" s="148">
        <f t="shared" si="6"/>
        <v>0</v>
      </c>
      <c r="O77" s="131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27"/>
      <c r="I78" s="44"/>
      <c r="J78" s="32"/>
      <c r="K78" s="148">
        <f t="shared" si="6"/>
        <v>0</v>
      </c>
      <c r="O78" s="131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27"/>
      <c r="I79" s="44"/>
      <c r="J79" s="85"/>
      <c r="K79" s="148">
        <f t="shared" si="6"/>
        <v>0</v>
      </c>
      <c r="O79" s="131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27"/>
      <c r="I80" s="44"/>
      <c r="J80" s="85"/>
      <c r="K80" s="148">
        <f t="shared" si="6"/>
        <v>0</v>
      </c>
      <c r="O80" s="138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27"/>
      <c r="I81" s="44"/>
      <c r="J81" s="85"/>
      <c r="K81" s="148">
        <f t="shared" si="6"/>
        <v>0</v>
      </c>
      <c r="O81" s="138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27"/>
      <c r="I82" s="44"/>
      <c r="J82" s="85"/>
      <c r="K82" s="148">
        <f t="shared" si="6"/>
        <v>0</v>
      </c>
      <c r="O82" s="138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27"/>
      <c r="I83" s="44"/>
      <c r="J83" s="85"/>
      <c r="K83" s="148">
        <f t="shared" si="6"/>
        <v>0</v>
      </c>
      <c r="O83" s="138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27"/>
      <c r="I84" s="44"/>
      <c r="J84" s="85"/>
      <c r="K84" s="148">
        <f t="shared" si="6"/>
        <v>0</v>
      </c>
      <c r="O84" s="138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27"/>
      <c r="I85" s="44"/>
      <c r="J85" s="85"/>
      <c r="K85" s="148">
        <f t="shared" si="6"/>
        <v>0</v>
      </c>
      <c r="O85" s="138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27"/>
      <c r="I86" s="44"/>
      <c r="J86" s="85"/>
      <c r="K86" s="148">
        <f t="shared" si="6"/>
        <v>0</v>
      </c>
      <c r="O86" s="138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48">
        <f t="shared" si="6"/>
        <v>0</v>
      </c>
      <c r="O87" s="138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48">
        <f t="shared" si="6"/>
        <v>0</v>
      </c>
      <c r="O88" s="138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48">
        <f t="shared" si="6"/>
        <v>0</v>
      </c>
      <c r="O89" s="138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48">
        <f t="shared" si="6"/>
        <v>0</v>
      </c>
      <c r="O90" s="138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48">
        <f t="shared" si="6"/>
        <v>0</v>
      </c>
      <c r="O91" s="138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48">
        <f t="shared" si="6"/>
        <v>0</v>
      </c>
      <c r="O92" s="138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48">
        <f t="shared" si="6"/>
        <v>0</v>
      </c>
      <c r="O93" s="138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45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18" t="s">
        <v>20</v>
      </c>
      <c r="B1" s="209"/>
      <c r="C1" s="7"/>
      <c r="D1" s="7"/>
      <c r="E1" s="7"/>
      <c r="F1" s="7"/>
      <c r="G1" s="7"/>
      <c r="H1" s="7"/>
      <c r="I1" s="6"/>
      <c r="J1" s="6"/>
      <c r="K1" s="142"/>
      <c r="L1" s="6"/>
      <c r="M1" s="6"/>
      <c r="N1" s="6"/>
    </row>
    <row r="2" spans="1:14" ht="14.25" customHeight="1">
      <c r="A2" s="210"/>
      <c r="B2" s="210"/>
      <c r="C2" s="219"/>
      <c r="D2" s="215"/>
      <c r="E2" s="215"/>
      <c r="F2" s="215"/>
      <c r="G2" s="215"/>
      <c r="H2" s="215"/>
      <c r="I2" s="215"/>
      <c r="J2" s="215"/>
      <c r="K2" s="215"/>
      <c r="L2" s="215"/>
      <c r="M2" s="216"/>
      <c r="N2" s="31"/>
    </row>
    <row r="3" spans="1:17" ht="15" customHeight="1">
      <c r="A3" s="169" t="s">
        <v>7</v>
      </c>
      <c r="B3" s="170" t="s">
        <v>0</v>
      </c>
      <c r="C3" s="171"/>
      <c r="D3" s="171"/>
      <c r="E3" s="171"/>
      <c r="F3" s="171"/>
      <c r="G3" s="171"/>
      <c r="H3" s="171"/>
      <c r="I3" s="172" t="s">
        <v>1</v>
      </c>
      <c r="J3" s="172" t="s">
        <v>2</v>
      </c>
      <c r="K3" s="173" t="s">
        <v>9</v>
      </c>
      <c r="L3" s="174" t="s">
        <v>8</v>
      </c>
      <c r="M3" s="175" t="s">
        <v>6</v>
      </c>
      <c r="N3" s="85"/>
      <c r="O3" s="90" t="s">
        <v>14</v>
      </c>
      <c r="P3" s="90" t="s">
        <v>15</v>
      </c>
      <c r="Q3" s="91" t="s">
        <v>16</v>
      </c>
    </row>
    <row r="4" spans="1:17" s="51" customFormat="1" ht="15" customHeight="1">
      <c r="A4" s="98"/>
      <c r="B4" s="98" t="s">
        <v>22</v>
      </c>
      <c r="C4" s="176"/>
      <c r="D4" s="176"/>
      <c r="E4" s="176"/>
      <c r="F4" s="176"/>
      <c r="G4" s="176"/>
      <c r="H4" s="176"/>
      <c r="I4" s="177">
        <v>9.3</v>
      </c>
      <c r="J4" s="177"/>
      <c r="K4" s="178">
        <f>(I4+J4)/2</f>
        <v>4.65</v>
      </c>
      <c r="L4" s="98"/>
      <c r="M4" s="179">
        <f>(K4+L4)/2</f>
        <v>2.325</v>
      </c>
      <c r="O4" s="180">
        <v>8</v>
      </c>
      <c r="P4" s="181">
        <f>(O4*100)/30</f>
        <v>26.666666666666668</v>
      </c>
      <c r="Q4" s="181">
        <f>100-P4</f>
        <v>73.33333333333333</v>
      </c>
    </row>
    <row r="5" spans="1:17" s="41" customFormat="1" ht="12.75">
      <c r="A5" s="115"/>
      <c r="B5" s="132" t="s">
        <v>23</v>
      </c>
      <c r="C5" s="102"/>
      <c r="D5" s="102"/>
      <c r="E5" s="102"/>
      <c r="F5" s="102"/>
      <c r="G5" s="102"/>
      <c r="H5" s="102"/>
      <c r="I5" s="33">
        <v>9.7</v>
      </c>
      <c r="J5" s="103"/>
      <c r="K5" s="144">
        <f>(I5+J5)/2</f>
        <v>4.85</v>
      </c>
      <c r="L5" s="103"/>
      <c r="M5" s="103">
        <f>(K5+L5)/2</f>
        <v>2.425</v>
      </c>
      <c r="N5" s="102"/>
      <c r="O5" s="116">
        <v>4</v>
      </c>
      <c r="P5" s="107">
        <f>(O5*100)/30</f>
        <v>13.333333333333334</v>
      </c>
      <c r="Q5" s="107">
        <f>100-P5</f>
        <v>86.66666666666667</v>
      </c>
    </row>
    <row r="6" spans="1:17" s="41" customFormat="1" ht="12.75">
      <c r="A6" s="101"/>
      <c r="B6" s="133" t="s">
        <v>24</v>
      </c>
      <c r="C6" s="102"/>
      <c r="D6" s="102"/>
      <c r="E6" s="102"/>
      <c r="F6" s="102"/>
      <c r="G6" s="102"/>
      <c r="H6" s="102"/>
      <c r="I6" s="33">
        <v>9.3</v>
      </c>
      <c r="J6" s="103"/>
      <c r="K6" s="144">
        <f aca="true" t="shared" si="0" ref="K6:K89">(I6+J6)/2</f>
        <v>4.65</v>
      </c>
      <c r="L6" s="105"/>
      <c r="M6" s="105">
        <f aca="true" t="shared" si="1" ref="M6:M87">(K6+L6)/2</f>
        <v>2.325</v>
      </c>
      <c r="N6" s="106"/>
      <c r="O6" s="116">
        <v>6</v>
      </c>
      <c r="P6" s="107">
        <f aca="true" t="shared" si="2" ref="P6:P89">(O6*100)/30</f>
        <v>20</v>
      </c>
      <c r="Q6" s="107">
        <f aca="true" t="shared" si="3" ref="Q6:Q87">100-P6</f>
        <v>80</v>
      </c>
    </row>
    <row r="7" spans="1:17" s="41" customFormat="1" ht="12.75">
      <c r="A7" s="108"/>
      <c r="B7" s="133" t="s">
        <v>25</v>
      </c>
      <c r="C7" s="109"/>
      <c r="D7" s="109"/>
      <c r="E7" s="109"/>
      <c r="F7" s="109"/>
      <c r="G7" s="109"/>
      <c r="H7" s="109"/>
      <c r="I7" s="33">
        <v>8.3</v>
      </c>
      <c r="J7" s="103"/>
      <c r="K7" s="144">
        <f t="shared" si="0"/>
        <v>4.15</v>
      </c>
      <c r="L7" s="111"/>
      <c r="M7" s="111">
        <f t="shared" si="1"/>
        <v>2.075</v>
      </c>
      <c r="N7" s="112"/>
      <c r="O7" s="117">
        <v>2</v>
      </c>
      <c r="P7" s="107">
        <f t="shared" si="2"/>
        <v>6.666666666666667</v>
      </c>
      <c r="Q7" s="114">
        <f t="shared" si="3"/>
        <v>93.33333333333333</v>
      </c>
    </row>
    <row r="8" spans="1:18" s="191" customFormat="1" ht="12.75">
      <c r="A8" s="205"/>
      <c r="B8" s="184" t="s">
        <v>26</v>
      </c>
      <c r="C8" s="185"/>
      <c r="D8" s="185"/>
      <c r="E8" s="185"/>
      <c r="F8" s="185"/>
      <c r="G8" s="185"/>
      <c r="H8" s="185"/>
      <c r="I8" s="186">
        <v>8.6</v>
      </c>
      <c r="J8" s="187"/>
      <c r="K8" s="187">
        <f t="shared" si="0"/>
        <v>4.3</v>
      </c>
      <c r="L8" s="188"/>
      <c r="M8" s="188">
        <f t="shared" si="1"/>
        <v>2.15</v>
      </c>
      <c r="N8" s="189"/>
      <c r="O8" s="190">
        <v>10</v>
      </c>
      <c r="P8" s="191">
        <f t="shared" si="2"/>
        <v>33.333333333333336</v>
      </c>
      <c r="Q8" s="191">
        <f t="shared" si="3"/>
        <v>66.66666666666666</v>
      </c>
      <c r="R8" s="191" t="s">
        <v>171</v>
      </c>
    </row>
    <row r="9" spans="1:17" s="92" customFormat="1" ht="12.75">
      <c r="A9" s="97"/>
      <c r="B9" s="98" t="s">
        <v>27</v>
      </c>
      <c r="C9" s="99"/>
      <c r="D9" s="99"/>
      <c r="E9" s="99"/>
      <c r="F9" s="99"/>
      <c r="G9" s="99"/>
      <c r="H9" s="99"/>
      <c r="I9" s="33">
        <v>9.4</v>
      </c>
      <c r="J9" s="94"/>
      <c r="K9" s="94">
        <f t="shared" si="0"/>
        <v>4.7</v>
      </c>
      <c r="L9" s="95"/>
      <c r="M9" s="95">
        <f t="shared" si="1"/>
        <v>2.35</v>
      </c>
      <c r="N9" s="100"/>
      <c r="O9" s="96">
        <v>2</v>
      </c>
      <c r="P9" s="92">
        <f t="shared" si="2"/>
        <v>6.666666666666667</v>
      </c>
      <c r="Q9" s="92">
        <f t="shared" si="3"/>
        <v>93.33333333333333</v>
      </c>
    </row>
    <row r="10" spans="1:17" s="92" customFormat="1" ht="12.75">
      <c r="A10" s="97"/>
      <c r="B10" s="98" t="s">
        <v>28</v>
      </c>
      <c r="C10" s="99"/>
      <c r="D10" s="99"/>
      <c r="E10" s="99"/>
      <c r="F10" s="99"/>
      <c r="G10" s="99"/>
      <c r="H10" s="99"/>
      <c r="I10" s="33">
        <v>7.3</v>
      </c>
      <c r="J10" s="94"/>
      <c r="K10" s="94">
        <f t="shared" si="0"/>
        <v>3.65</v>
      </c>
      <c r="L10" s="95"/>
      <c r="M10" s="95">
        <f t="shared" si="1"/>
        <v>1.825</v>
      </c>
      <c r="N10" s="100"/>
      <c r="O10" s="96">
        <v>8</v>
      </c>
      <c r="P10" s="92">
        <f t="shared" si="2"/>
        <v>26.666666666666668</v>
      </c>
      <c r="Q10" s="92">
        <f t="shared" si="3"/>
        <v>73.33333333333333</v>
      </c>
    </row>
    <row r="11" spans="1:17" s="92" customFormat="1" ht="12.75">
      <c r="A11" s="97"/>
      <c r="B11" s="98" t="s">
        <v>29</v>
      </c>
      <c r="C11" s="99"/>
      <c r="D11" s="99"/>
      <c r="E11" s="99"/>
      <c r="F11" s="99"/>
      <c r="G11" s="99"/>
      <c r="H11" s="99"/>
      <c r="I11" s="33">
        <v>8.7</v>
      </c>
      <c r="J11" s="94"/>
      <c r="K11" s="94">
        <f t="shared" si="0"/>
        <v>4.35</v>
      </c>
      <c r="L11" s="95"/>
      <c r="M11" s="95">
        <f t="shared" si="1"/>
        <v>2.175</v>
      </c>
      <c r="N11" s="100"/>
      <c r="O11" s="96">
        <v>4</v>
      </c>
      <c r="P11" s="92">
        <f t="shared" si="2"/>
        <v>13.333333333333334</v>
      </c>
      <c r="Q11" s="92">
        <f t="shared" si="3"/>
        <v>86.66666666666667</v>
      </c>
    </row>
    <row r="12" spans="1:17" s="41" customFormat="1" ht="12.75">
      <c r="A12" s="101"/>
      <c r="B12" s="133" t="s">
        <v>30</v>
      </c>
      <c r="C12" s="102"/>
      <c r="D12" s="102"/>
      <c r="E12" s="102"/>
      <c r="F12" s="102"/>
      <c r="G12" s="102"/>
      <c r="H12" s="102"/>
      <c r="I12" s="33">
        <v>9.4</v>
      </c>
      <c r="J12" s="103"/>
      <c r="K12" s="144">
        <f t="shared" si="0"/>
        <v>4.7</v>
      </c>
      <c r="L12" s="105"/>
      <c r="M12" s="105">
        <f t="shared" si="1"/>
        <v>2.35</v>
      </c>
      <c r="N12" s="106"/>
      <c r="O12" s="116">
        <v>4</v>
      </c>
      <c r="P12" s="107">
        <f t="shared" si="2"/>
        <v>13.333333333333334</v>
      </c>
      <c r="Q12" s="107">
        <f t="shared" si="3"/>
        <v>86.66666666666667</v>
      </c>
    </row>
    <row r="13" spans="1:17" s="41" customFormat="1" ht="12.75">
      <c r="A13" s="125"/>
      <c r="B13" s="133" t="s">
        <v>31</v>
      </c>
      <c r="C13" s="40"/>
      <c r="D13" s="40"/>
      <c r="E13" s="40"/>
      <c r="F13" s="40"/>
      <c r="G13" s="40"/>
      <c r="H13" s="40"/>
      <c r="I13" s="33">
        <v>9.1</v>
      </c>
      <c r="J13" s="103"/>
      <c r="K13" s="144">
        <f t="shared" si="0"/>
        <v>4.55</v>
      </c>
      <c r="L13" s="46"/>
      <c r="M13" s="46">
        <f t="shared" si="1"/>
        <v>2.275</v>
      </c>
      <c r="N13" s="34"/>
      <c r="O13" s="96">
        <v>4</v>
      </c>
      <c r="P13" s="107">
        <f t="shared" si="2"/>
        <v>13.333333333333334</v>
      </c>
      <c r="Q13" s="41">
        <f t="shared" si="3"/>
        <v>86.66666666666667</v>
      </c>
    </row>
    <row r="14" spans="1:17" s="41" customFormat="1" ht="12.75">
      <c r="A14" s="125"/>
      <c r="B14" s="133" t="s">
        <v>32</v>
      </c>
      <c r="C14" s="40"/>
      <c r="D14" s="40"/>
      <c r="E14" s="40"/>
      <c r="F14" s="40"/>
      <c r="G14" s="40"/>
      <c r="H14" s="40"/>
      <c r="I14" s="33">
        <v>9.1</v>
      </c>
      <c r="J14" s="103"/>
      <c r="K14" s="144">
        <f t="shared" si="0"/>
        <v>4.55</v>
      </c>
      <c r="L14" s="46"/>
      <c r="M14" s="46">
        <f t="shared" si="1"/>
        <v>2.275</v>
      </c>
      <c r="N14" s="34"/>
      <c r="O14" s="96">
        <v>6</v>
      </c>
      <c r="P14" s="107">
        <f t="shared" si="2"/>
        <v>20</v>
      </c>
      <c r="Q14" s="41">
        <f t="shared" si="3"/>
        <v>80</v>
      </c>
    </row>
    <row r="15" spans="1:18" s="191" customFormat="1" ht="12.75">
      <c r="A15" s="183"/>
      <c r="B15" s="184" t="s">
        <v>33</v>
      </c>
      <c r="C15" s="185"/>
      <c r="D15" s="185"/>
      <c r="E15" s="185"/>
      <c r="F15" s="185"/>
      <c r="G15" s="185"/>
      <c r="H15" s="185"/>
      <c r="I15" s="186">
        <v>0</v>
      </c>
      <c r="J15" s="187"/>
      <c r="K15" s="187">
        <f t="shared" si="0"/>
        <v>0</v>
      </c>
      <c r="L15" s="188"/>
      <c r="M15" s="188">
        <f t="shared" si="1"/>
        <v>0</v>
      </c>
      <c r="N15" s="189"/>
      <c r="O15" s="190">
        <v>24</v>
      </c>
      <c r="P15" s="191">
        <f t="shared" si="2"/>
        <v>80</v>
      </c>
      <c r="Q15" s="191">
        <f t="shared" si="3"/>
        <v>20</v>
      </c>
      <c r="R15" s="191" t="s">
        <v>171</v>
      </c>
    </row>
    <row r="16" spans="1:17" s="41" customFormat="1" ht="12.75">
      <c r="A16" s="97"/>
      <c r="B16" s="133" t="s">
        <v>34</v>
      </c>
      <c r="C16" s="99"/>
      <c r="D16" s="99"/>
      <c r="E16" s="99"/>
      <c r="F16" s="99"/>
      <c r="G16" s="99"/>
      <c r="H16" s="99"/>
      <c r="I16" s="33">
        <v>7.5</v>
      </c>
      <c r="J16" s="103"/>
      <c r="K16" s="144">
        <f t="shared" si="0"/>
        <v>3.75</v>
      </c>
      <c r="L16" s="95"/>
      <c r="M16" s="95">
        <f t="shared" si="1"/>
        <v>1.875</v>
      </c>
      <c r="N16" s="100"/>
      <c r="O16" s="96">
        <v>8</v>
      </c>
      <c r="P16" s="107">
        <f t="shared" si="2"/>
        <v>26.666666666666668</v>
      </c>
      <c r="Q16" s="92">
        <f t="shared" si="3"/>
        <v>73.33333333333333</v>
      </c>
    </row>
    <row r="17" spans="1:17" s="41" customFormat="1" ht="12.75">
      <c r="A17" s="125"/>
      <c r="B17" s="133" t="s">
        <v>35</v>
      </c>
      <c r="C17" s="40"/>
      <c r="D17" s="40"/>
      <c r="E17" s="40"/>
      <c r="F17" s="40"/>
      <c r="G17" s="40"/>
      <c r="H17" s="40"/>
      <c r="I17" s="33">
        <v>7.5</v>
      </c>
      <c r="J17" s="103"/>
      <c r="K17" s="144">
        <f t="shared" si="0"/>
        <v>3.75</v>
      </c>
      <c r="L17" s="46"/>
      <c r="M17" s="46">
        <f t="shared" si="1"/>
        <v>1.875</v>
      </c>
      <c r="N17" s="34"/>
      <c r="O17" s="96">
        <v>8</v>
      </c>
      <c r="P17" s="107">
        <f t="shared" si="2"/>
        <v>26.666666666666668</v>
      </c>
      <c r="Q17" s="41">
        <f t="shared" si="3"/>
        <v>73.33333333333333</v>
      </c>
    </row>
    <row r="18" spans="1:17" s="92" customFormat="1" ht="12.75">
      <c r="A18" s="97"/>
      <c r="B18" s="98" t="s">
        <v>36</v>
      </c>
      <c r="C18" s="99"/>
      <c r="D18" s="99"/>
      <c r="E18" s="99"/>
      <c r="F18" s="99"/>
      <c r="G18" s="99"/>
      <c r="H18" s="99"/>
      <c r="I18" s="33">
        <v>7.5</v>
      </c>
      <c r="J18" s="94"/>
      <c r="K18" s="94">
        <f t="shared" si="0"/>
        <v>3.75</v>
      </c>
      <c r="L18" s="95"/>
      <c r="M18" s="95">
        <f t="shared" si="1"/>
        <v>1.875</v>
      </c>
      <c r="N18" s="100"/>
      <c r="O18" s="96">
        <v>6</v>
      </c>
      <c r="P18" s="92">
        <f t="shared" si="2"/>
        <v>20</v>
      </c>
      <c r="Q18" s="92">
        <f t="shared" si="3"/>
        <v>80</v>
      </c>
    </row>
    <row r="19" spans="1:18" s="191" customFormat="1" ht="12.75">
      <c r="A19" s="183"/>
      <c r="B19" s="184" t="s">
        <v>37</v>
      </c>
      <c r="C19" s="185"/>
      <c r="D19" s="185"/>
      <c r="E19" s="185"/>
      <c r="F19" s="185"/>
      <c r="G19" s="185"/>
      <c r="H19" s="185"/>
      <c r="I19" s="186">
        <v>9.1</v>
      </c>
      <c r="J19" s="187"/>
      <c r="K19" s="187">
        <f t="shared" si="0"/>
        <v>4.55</v>
      </c>
      <c r="L19" s="188"/>
      <c r="M19" s="188">
        <f t="shared" si="1"/>
        <v>2.275</v>
      </c>
      <c r="N19" s="189"/>
      <c r="O19" s="190">
        <v>10</v>
      </c>
      <c r="P19" s="191">
        <f t="shared" si="2"/>
        <v>33.333333333333336</v>
      </c>
      <c r="Q19" s="191">
        <f t="shared" si="3"/>
        <v>66.66666666666666</v>
      </c>
      <c r="R19" s="191" t="s">
        <v>171</v>
      </c>
    </row>
    <row r="20" spans="1:17" s="41" customFormat="1" ht="12.75">
      <c r="A20" s="108"/>
      <c r="B20" s="133" t="s">
        <v>38</v>
      </c>
      <c r="C20" s="109"/>
      <c r="D20" s="109"/>
      <c r="E20" s="109"/>
      <c r="F20" s="109"/>
      <c r="G20" s="109"/>
      <c r="H20" s="109"/>
      <c r="I20" s="33">
        <v>8</v>
      </c>
      <c r="J20" s="103"/>
      <c r="K20" s="144">
        <f t="shared" si="0"/>
        <v>4</v>
      </c>
      <c r="L20" s="111"/>
      <c r="M20" s="111">
        <f t="shared" si="1"/>
        <v>2</v>
      </c>
      <c r="N20" s="112"/>
      <c r="O20" s="117">
        <v>8</v>
      </c>
      <c r="P20" s="107">
        <f t="shared" si="2"/>
        <v>26.666666666666668</v>
      </c>
      <c r="Q20" s="114">
        <f t="shared" si="3"/>
        <v>73.33333333333333</v>
      </c>
    </row>
    <row r="21" spans="1:17" s="41" customFormat="1" ht="12.75">
      <c r="A21" s="125"/>
      <c r="B21" s="133" t="s">
        <v>39</v>
      </c>
      <c r="C21" s="40"/>
      <c r="D21" s="40"/>
      <c r="E21" s="40"/>
      <c r="F21" s="40"/>
      <c r="G21" s="40"/>
      <c r="H21" s="40"/>
      <c r="I21" s="33">
        <v>9.5</v>
      </c>
      <c r="J21" s="103"/>
      <c r="K21" s="144">
        <f t="shared" si="0"/>
        <v>4.75</v>
      </c>
      <c r="L21" s="46"/>
      <c r="M21" s="46">
        <f t="shared" si="1"/>
        <v>2.375</v>
      </c>
      <c r="N21" s="34"/>
      <c r="O21" s="96">
        <v>4</v>
      </c>
      <c r="P21" s="107">
        <f t="shared" si="2"/>
        <v>13.333333333333334</v>
      </c>
      <c r="Q21" s="41">
        <f t="shared" si="3"/>
        <v>86.66666666666667</v>
      </c>
    </row>
    <row r="22" spans="1:17" s="41" customFormat="1" ht="12.75">
      <c r="A22" s="97"/>
      <c r="B22" s="133" t="s">
        <v>40</v>
      </c>
      <c r="C22" s="99"/>
      <c r="D22" s="99"/>
      <c r="E22" s="99"/>
      <c r="F22" s="99"/>
      <c r="G22" s="99"/>
      <c r="H22" s="99"/>
      <c r="I22" s="33">
        <v>8</v>
      </c>
      <c r="J22" s="103"/>
      <c r="K22" s="144">
        <f t="shared" si="0"/>
        <v>4</v>
      </c>
      <c r="L22" s="95"/>
      <c r="M22" s="95">
        <f t="shared" si="1"/>
        <v>2</v>
      </c>
      <c r="N22" s="100"/>
      <c r="O22" s="96">
        <v>2</v>
      </c>
      <c r="P22" s="107">
        <f t="shared" si="2"/>
        <v>6.666666666666667</v>
      </c>
      <c r="Q22" s="92">
        <f t="shared" si="3"/>
        <v>93.33333333333333</v>
      </c>
    </row>
    <row r="23" spans="1:17" s="41" customFormat="1" ht="12.75">
      <c r="A23" s="125"/>
      <c r="B23" s="133" t="s">
        <v>41</v>
      </c>
      <c r="C23" s="40"/>
      <c r="D23" s="40"/>
      <c r="E23" s="40"/>
      <c r="F23" s="40"/>
      <c r="G23" s="40"/>
      <c r="H23" s="40"/>
      <c r="I23" s="33">
        <v>9.8</v>
      </c>
      <c r="J23" s="103"/>
      <c r="K23" s="144">
        <f t="shared" si="0"/>
        <v>4.9</v>
      </c>
      <c r="L23" s="46"/>
      <c r="M23" s="46">
        <f t="shared" si="1"/>
        <v>2.45</v>
      </c>
      <c r="N23" s="34"/>
      <c r="O23" s="96">
        <v>4</v>
      </c>
      <c r="P23" s="107">
        <f t="shared" si="2"/>
        <v>13.333333333333334</v>
      </c>
      <c r="Q23" s="41">
        <f t="shared" si="3"/>
        <v>86.66666666666667</v>
      </c>
    </row>
    <row r="24" spans="1:17" s="41" customFormat="1" ht="12.75">
      <c r="A24" s="125"/>
      <c r="B24" s="133" t="s">
        <v>42</v>
      </c>
      <c r="C24" s="40"/>
      <c r="D24" s="40"/>
      <c r="E24" s="40"/>
      <c r="F24" s="40"/>
      <c r="G24" s="40"/>
      <c r="H24" s="40"/>
      <c r="I24" s="33">
        <v>9.4</v>
      </c>
      <c r="J24" s="103"/>
      <c r="K24" s="144">
        <f t="shared" si="0"/>
        <v>4.7</v>
      </c>
      <c r="L24" s="46"/>
      <c r="M24" s="46">
        <f t="shared" si="1"/>
        <v>2.35</v>
      </c>
      <c r="N24" s="34"/>
      <c r="O24" s="96">
        <v>4</v>
      </c>
      <c r="P24" s="107">
        <f t="shared" si="2"/>
        <v>13.333333333333334</v>
      </c>
      <c r="Q24" s="41">
        <f t="shared" si="3"/>
        <v>86.66666666666667</v>
      </c>
    </row>
    <row r="25" spans="1:17" s="41" customFormat="1" ht="12.75">
      <c r="A25" s="125"/>
      <c r="B25" s="133" t="s">
        <v>43</v>
      </c>
      <c r="C25" s="40"/>
      <c r="D25" s="40"/>
      <c r="E25" s="40"/>
      <c r="F25" s="40"/>
      <c r="G25" s="40"/>
      <c r="H25" s="40"/>
      <c r="I25" s="33">
        <v>9.1</v>
      </c>
      <c r="J25" s="103"/>
      <c r="K25" s="144">
        <f t="shared" si="0"/>
        <v>4.55</v>
      </c>
      <c r="L25" s="46"/>
      <c r="M25" s="46">
        <f t="shared" si="1"/>
        <v>2.275</v>
      </c>
      <c r="N25" s="34"/>
      <c r="O25" s="96">
        <v>8</v>
      </c>
      <c r="P25" s="107">
        <f t="shared" si="2"/>
        <v>26.666666666666668</v>
      </c>
      <c r="Q25" s="41">
        <f t="shared" si="3"/>
        <v>73.33333333333333</v>
      </c>
    </row>
    <row r="26" spans="1:17" s="41" customFormat="1" ht="12.75">
      <c r="A26" s="125"/>
      <c r="B26" s="133" t="s">
        <v>44</v>
      </c>
      <c r="C26" s="40"/>
      <c r="D26" s="40"/>
      <c r="E26" s="40"/>
      <c r="F26" s="40"/>
      <c r="G26" s="40"/>
      <c r="H26" s="40"/>
      <c r="I26" s="33">
        <v>9.4</v>
      </c>
      <c r="J26" s="103"/>
      <c r="K26" s="144">
        <f t="shared" si="0"/>
        <v>4.7</v>
      </c>
      <c r="L26" s="46"/>
      <c r="M26" s="46">
        <f t="shared" si="1"/>
        <v>2.35</v>
      </c>
      <c r="N26" s="34"/>
      <c r="O26" s="96">
        <v>6</v>
      </c>
      <c r="P26" s="107">
        <f t="shared" si="2"/>
        <v>20</v>
      </c>
      <c r="Q26" s="41">
        <f t="shared" si="3"/>
        <v>80</v>
      </c>
    </row>
    <row r="27" spans="1:17" s="92" customFormat="1" ht="12.75">
      <c r="A27" s="97"/>
      <c r="B27" s="98" t="s">
        <v>45</v>
      </c>
      <c r="C27" s="99"/>
      <c r="D27" s="99"/>
      <c r="E27" s="99"/>
      <c r="F27" s="99"/>
      <c r="G27" s="99"/>
      <c r="H27" s="99"/>
      <c r="I27" s="33">
        <v>9</v>
      </c>
      <c r="J27" s="94"/>
      <c r="K27" s="94">
        <f t="shared" si="0"/>
        <v>4.5</v>
      </c>
      <c r="L27" s="95"/>
      <c r="M27" s="95">
        <f t="shared" si="1"/>
        <v>2.25</v>
      </c>
      <c r="N27" s="100"/>
      <c r="O27" s="96">
        <v>8</v>
      </c>
      <c r="P27" s="92">
        <f t="shared" si="2"/>
        <v>26.666666666666668</v>
      </c>
      <c r="Q27" s="92">
        <f t="shared" si="3"/>
        <v>73.33333333333333</v>
      </c>
    </row>
    <row r="28" spans="1:17" s="41" customFormat="1" ht="12.75">
      <c r="A28" s="97"/>
      <c r="B28" s="133" t="s">
        <v>46</v>
      </c>
      <c r="C28" s="99"/>
      <c r="D28" s="99"/>
      <c r="E28" s="99"/>
      <c r="F28" s="99"/>
      <c r="G28" s="99"/>
      <c r="H28" s="99"/>
      <c r="I28" s="33">
        <v>9.3</v>
      </c>
      <c r="J28" s="94"/>
      <c r="K28" s="144">
        <f t="shared" si="0"/>
        <v>4.65</v>
      </c>
      <c r="L28" s="95"/>
      <c r="M28" s="95">
        <f t="shared" si="1"/>
        <v>2.325</v>
      </c>
      <c r="N28" s="100"/>
      <c r="O28" s="96">
        <v>8</v>
      </c>
      <c r="P28" s="107">
        <f t="shared" si="2"/>
        <v>26.666666666666668</v>
      </c>
      <c r="Q28" s="92">
        <f t="shared" si="3"/>
        <v>73.33333333333333</v>
      </c>
    </row>
    <row r="29" spans="1:18" s="191" customFormat="1" ht="12.75">
      <c r="A29" s="183"/>
      <c r="B29" s="184" t="s">
        <v>47</v>
      </c>
      <c r="C29" s="185"/>
      <c r="D29" s="185"/>
      <c r="E29" s="185"/>
      <c r="F29" s="185"/>
      <c r="G29" s="185"/>
      <c r="H29" s="185"/>
      <c r="I29" s="186">
        <v>9</v>
      </c>
      <c r="J29" s="187"/>
      <c r="K29" s="187">
        <f t="shared" si="0"/>
        <v>4.5</v>
      </c>
      <c r="L29" s="188"/>
      <c r="M29" s="188">
        <f t="shared" si="1"/>
        <v>2.25</v>
      </c>
      <c r="N29" s="189"/>
      <c r="O29" s="190">
        <v>10</v>
      </c>
      <c r="P29" s="191">
        <f t="shared" si="2"/>
        <v>33.333333333333336</v>
      </c>
      <c r="Q29" s="191">
        <f t="shared" si="3"/>
        <v>66.66666666666666</v>
      </c>
      <c r="R29" s="191" t="s">
        <v>171</v>
      </c>
    </row>
    <row r="30" spans="1:17" s="92" customFormat="1" ht="12.75">
      <c r="A30" s="97"/>
      <c r="B30" s="98" t="s">
        <v>48</v>
      </c>
      <c r="C30" s="99"/>
      <c r="D30" s="99"/>
      <c r="E30" s="99"/>
      <c r="F30" s="99"/>
      <c r="G30" s="99"/>
      <c r="H30" s="99"/>
      <c r="I30" s="33">
        <v>9.4</v>
      </c>
      <c r="J30" s="94"/>
      <c r="K30" s="94">
        <f t="shared" si="0"/>
        <v>4.7</v>
      </c>
      <c r="L30" s="95"/>
      <c r="M30" s="95">
        <f t="shared" si="1"/>
        <v>2.35</v>
      </c>
      <c r="N30" s="100"/>
      <c r="O30" s="96">
        <v>6</v>
      </c>
      <c r="P30" s="92">
        <f t="shared" si="2"/>
        <v>20</v>
      </c>
      <c r="Q30" s="92">
        <f t="shared" si="3"/>
        <v>80</v>
      </c>
    </row>
    <row r="31" spans="1:17" s="41" customFormat="1" ht="12.75">
      <c r="A31" s="108"/>
      <c r="B31" s="133" t="s">
        <v>49</v>
      </c>
      <c r="C31" s="109"/>
      <c r="D31" s="109"/>
      <c r="E31" s="109"/>
      <c r="F31" s="109"/>
      <c r="G31" s="109"/>
      <c r="H31" s="109"/>
      <c r="I31" s="33">
        <v>9.7</v>
      </c>
      <c r="J31" s="110"/>
      <c r="K31" s="144">
        <f t="shared" si="0"/>
        <v>4.85</v>
      </c>
      <c r="L31" s="111"/>
      <c r="M31" s="111">
        <f t="shared" si="1"/>
        <v>2.425</v>
      </c>
      <c r="N31" s="112"/>
      <c r="O31" s="117">
        <v>8</v>
      </c>
      <c r="P31" s="107">
        <f t="shared" si="2"/>
        <v>26.666666666666668</v>
      </c>
      <c r="Q31" s="114">
        <f t="shared" si="3"/>
        <v>73.33333333333333</v>
      </c>
    </row>
    <row r="32" spans="1:18" s="191" customFormat="1" ht="12.75">
      <c r="A32" s="183"/>
      <c r="B32" s="184" t="s">
        <v>50</v>
      </c>
      <c r="C32" s="185"/>
      <c r="D32" s="185"/>
      <c r="E32" s="185"/>
      <c r="F32" s="185"/>
      <c r="G32" s="185"/>
      <c r="H32" s="185"/>
      <c r="I32" s="186">
        <v>6</v>
      </c>
      <c r="J32" s="187"/>
      <c r="K32" s="187">
        <f t="shared" si="0"/>
        <v>3</v>
      </c>
      <c r="L32" s="188"/>
      <c r="M32" s="188">
        <f t="shared" si="1"/>
        <v>1.5</v>
      </c>
      <c r="N32" s="189"/>
      <c r="O32" s="190">
        <v>10</v>
      </c>
      <c r="P32" s="191">
        <f t="shared" si="2"/>
        <v>33.333333333333336</v>
      </c>
      <c r="Q32" s="191">
        <f t="shared" si="3"/>
        <v>66.66666666666666</v>
      </c>
      <c r="R32" s="191" t="s">
        <v>171</v>
      </c>
    </row>
    <row r="33" spans="1:18" s="191" customFormat="1" ht="12.75">
      <c r="A33" s="183"/>
      <c r="B33" s="184" t="s">
        <v>51</v>
      </c>
      <c r="C33" s="185"/>
      <c r="D33" s="185"/>
      <c r="E33" s="185"/>
      <c r="F33" s="185"/>
      <c r="G33" s="185"/>
      <c r="H33" s="185"/>
      <c r="I33" s="186">
        <v>9.4</v>
      </c>
      <c r="J33" s="187"/>
      <c r="K33" s="187">
        <f t="shared" si="0"/>
        <v>4.7</v>
      </c>
      <c r="L33" s="188"/>
      <c r="M33" s="188">
        <f t="shared" si="1"/>
        <v>2.35</v>
      </c>
      <c r="N33" s="189"/>
      <c r="O33" s="190">
        <v>12</v>
      </c>
      <c r="P33" s="191">
        <f t="shared" si="2"/>
        <v>40</v>
      </c>
      <c r="Q33" s="191">
        <f t="shared" si="3"/>
        <v>60</v>
      </c>
      <c r="R33" s="191" t="s">
        <v>171</v>
      </c>
    </row>
    <row r="34" spans="1:17" s="41" customFormat="1" ht="12.75">
      <c r="A34" s="97"/>
      <c r="B34" s="133" t="s">
        <v>52</v>
      </c>
      <c r="C34" s="99"/>
      <c r="D34" s="99"/>
      <c r="E34" s="99"/>
      <c r="F34" s="99"/>
      <c r="G34" s="99"/>
      <c r="H34" s="99"/>
      <c r="I34" s="33">
        <v>9.4</v>
      </c>
      <c r="J34" s="110"/>
      <c r="K34" s="144">
        <f t="shared" si="0"/>
        <v>4.7</v>
      </c>
      <c r="L34" s="95"/>
      <c r="M34" s="95">
        <f t="shared" si="1"/>
        <v>2.35</v>
      </c>
      <c r="N34" s="100"/>
      <c r="O34" s="96">
        <v>4</v>
      </c>
      <c r="P34" s="107">
        <f t="shared" si="2"/>
        <v>13.333333333333334</v>
      </c>
      <c r="Q34" s="92">
        <f t="shared" si="3"/>
        <v>86.66666666666667</v>
      </c>
    </row>
    <row r="35" spans="1:17" s="92" customFormat="1" ht="12.75">
      <c r="A35" s="97"/>
      <c r="B35" s="98" t="s">
        <v>53</v>
      </c>
      <c r="C35" s="99"/>
      <c r="D35" s="99"/>
      <c r="E35" s="99"/>
      <c r="F35" s="99"/>
      <c r="G35" s="99"/>
      <c r="H35" s="99"/>
      <c r="I35" s="33">
        <v>6.1</v>
      </c>
      <c r="J35" s="94"/>
      <c r="K35" s="94">
        <f t="shared" si="0"/>
        <v>3.05</v>
      </c>
      <c r="L35" s="95"/>
      <c r="M35" s="95">
        <f t="shared" si="1"/>
        <v>1.525</v>
      </c>
      <c r="N35" s="100"/>
      <c r="O35" s="96">
        <v>2</v>
      </c>
      <c r="P35" s="92">
        <f t="shared" si="2"/>
        <v>6.666666666666667</v>
      </c>
      <c r="Q35" s="92">
        <f t="shared" si="3"/>
        <v>93.33333333333333</v>
      </c>
    </row>
    <row r="36" spans="1:17" s="92" customFormat="1" ht="12.75">
      <c r="A36" s="97"/>
      <c r="B36" s="98" t="s">
        <v>54</v>
      </c>
      <c r="C36" s="99"/>
      <c r="D36" s="99"/>
      <c r="E36" s="99"/>
      <c r="F36" s="99"/>
      <c r="G36" s="99"/>
      <c r="H36" s="99"/>
      <c r="I36" s="33">
        <v>9.4</v>
      </c>
      <c r="J36" s="94"/>
      <c r="K36" s="94">
        <f t="shared" si="0"/>
        <v>4.7</v>
      </c>
      <c r="L36" s="95"/>
      <c r="M36" s="95">
        <f t="shared" si="1"/>
        <v>2.35</v>
      </c>
      <c r="N36" s="100"/>
      <c r="O36" s="96">
        <v>2</v>
      </c>
      <c r="P36" s="92">
        <f t="shared" si="2"/>
        <v>6.666666666666667</v>
      </c>
      <c r="Q36" s="92">
        <f t="shared" si="3"/>
        <v>93.33333333333333</v>
      </c>
    </row>
    <row r="37" spans="1:18" s="191" customFormat="1" ht="12.75">
      <c r="A37" s="183"/>
      <c r="B37" s="184" t="s">
        <v>55</v>
      </c>
      <c r="C37" s="185"/>
      <c r="D37" s="185"/>
      <c r="E37" s="185"/>
      <c r="F37" s="185"/>
      <c r="G37" s="185"/>
      <c r="H37" s="185"/>
      <c r="I37" s="186">
        <v>8.3</v>
      </c>
      <c r="J37" s="187"/>
      <c r="K37" s="187">
        <f t="shared" si="0"/>
        <v>4.15</v>
      </c>
      <c r="L37" s="188"/>
      <c r="M37" s="188">
        <f t="shared" si="1"/>
        <v>2.075</v>
      </c>
      <c r="N37" s="189"/>
      <c r="O37" s="190">
        <v>22</v>
      </c>
      <c r="P37" s="191">
        <f t="shared" si="2"/>
        <v>73.33333333333333</v>
      </c>
      <c r="Q37" s="191">
        <f t="shared" si="3"/>
        <v>26.66666666666667</v>
      </c>
      <c r="R37" s="191" t="s">
        <v>171</v>
      </c>
    </row>
    <row r="38" spans="1:18" s="191" customFormat="1" ht="12.75">
      <c r="A38" s="183"/>
      <c r="B38" s="184" t="s">
        <v>56</v>
      </c>
      <c r="C38" s="185"/>
      <c r="D38" s="185"/>
      <c r="E38" s="185"/>
      <c r="F38" s="185"/>
      <c r="G38" s="185"/>
      <c r="H38" s="185"/>
      <c r="I38" s="186">
        <v>7.8</v>
      </c>
      <c r="J38" s="187"/>
      <c r="K38" s="187">
        <f t="shared" si="0"/>
        <v>3.9</v>
      </c>
      <c r="L38" s="188"/>
      <c r="M38" s="188">
        <f t="shared" si="1"/>
        <v>1.95</v>
      </c>
      <c r="N38" s="189"/>
      <c r="O38" s="190">
        <v>10</v>
      </c>
      <c r="P38" s="191">
        <f t="shared" si="2"/>
        <v>33.333333333333336</v>
      </c>
      <c r="Q38" s="191">
        <f t="shared" si="3"/>
        <v>66.66666666666666</v>
      </c>
      <c r="R38" s="191" t="s">
        <v>171</v>
      </c>
    </row>
    <row r="39" spans="1:17" s="92" customFormat="1" ht="12.75">
      <c r="A39" s="97"/>
      <c r="B39" s="98" t="s">
        <v>57</v>
      </c>
      <c r="C39" s="99"/>
      <c r="D39" s="99"/>
      <c r="E39" s="99"/>
      <c r="F39" s="99"/>
      <c r="G39" s="99"/>
      <c r="H39" s="99"/>
      <c r="I39" s="33">
        <v>9.4</v>
      </c>
      <c r="J39" s="94"/>
      <c r="K39" s="94">
        <f t="shared" si="0"/>
        <v>4.7</v>
      </c>
      <c r="L39" s="95"/>
      <c r="M39" s="95">
        <f t="shared" si="1"/>
        <v>2.35</v>
      </c>
      <c r="N39" s="100"/>
      <c r="O39" s="96">
        <v>4</v>
      </c>
      <c r="P39" s="92">
        <f t="shared" si="2"/>
        <v>13.333333333333334</v>
      </c>
      <c r="Q39" s="92">
        <f t="shared" si="3"/>
        <v>86.66666666666667</v>
      </c>
    </row>
    <row r="40" spans="1:18" s="191" customFormat="1" ht="12.75">
      <c r="A40" s="183"/>
      <c r="B40" s="184" t="s">
        <v>58</v>
      </c>
      <c r="C40" s="185"/>
      <c r="D40" s="185"/>
      <c r="E40" s="185"/>
      <c r="F40" s="185"/>
      <c r="G40" s="185"/>
      <c r="H40" s="185"/>
      <c r="I40" s="186">
        <v>9.5</v>
      </c>
      <c r="J40" s="187"/>
      <c r="K40" s="187">
        <f t="shared" si="0"/>
        <v>4.75</v>
      </c>
      <c r="L40" s="188"/>
      <c r="M40" s="188">
        <f t="shared" si="1"/>
        <v>2.375</v>
      </c>
      <c r="N40" s="189"/>
      <c r="O40" s="190">
        <v>12</v>
      </c>
      <c r="P40" s="191">
        <f t="shared" si="2"/>
        <v>40</v>
      </c>
      <c r="Q40" s="191">
        <f t="shared" si="3"/>
        <v>60</v>
      </c>
      <c r="R40" s="191" t="s">
        <v>171</v>
      </c>
    </row>
    <row r="41" spans="1:18" s="191" customFormat="1" ht="12.75">
      <c r="A41" s="183"/>
      <c r="B41" s="184" t="s">
        <v>59</v>
      </c>
      <c r="C41" s="185"/>
      <c r="D41" s="185"/>
      <c r="E41" s="185"/>
      <c r="F41" s="185"/>
      <c r="G41" s="185"/>
      <c r="H41" s="185"/>
      <c r="I41" s="186">
        <v>9.3</v>
      </c>
      <c r="J41" s="187"/>
      <c r="K41" s="187">
        <f t="shared" si="0"/>
        <v>4.65</v>
      </c>
      <c r="L41" s="188"/>
      <c r="M41" s="188">
        <f t="shared" si="1"/>
        <v>2.325</v>
      </c>
      <c r="N41" s="189"/>
      <c r="O41" s="190">
        <v>10</v>
      </c>
      <c r="P41" s="191">
        <f t="shared" si="2"/>
        <v>33.333333333333336</v>
      </c>
      <c r="Q41" s="191">
        <f t="shared" si="3"/>
        <v>66.66666666666666</v>
      </c>
      <c r="R41" s="191" t="s">
        <v>171</v>
      </c>
    </row>
    <row r="42" spans="1:17" s="92" customFormat="1" ht="12.75">
      <c r="A42" s="97"/>
      <c r="B42" s="98" t="s">
        <v>60</v>
      </c>
      <c r="C42" s="99"/>
      <c r="D42" s="99"/>
      <c r="E42" s="99"/>
      <c r="F42" s="99"/>
      <c r="G42" s="99"/>
      <c r="H42" s="99"/>
      <c r="I42" s="33">
        <v>7.8</v>
      </c>
      <c r="J42" s="94"/>
      <c r="K42" s="94">
        <f t="shared" si="0"/>
        <v>3.9</v>
      </c>
      <c r="L42" s="95"/>
      <c r="M42" s="95">
        <f t="shared" si="1"/>
        <v>1.95</v>
      </c>
      <c r="N42" s="100"/>
      <c r="O42" s="96">
        <v>2</v>
      </c>
      <c r="P42" s="92">
        <f t="shared" si="2"/>
        <v>6.666666666666667</v>
      </c>
      <c r="Q42" s="92">
        <f t="shared" si="3"/>
        <v>93.33333333333333</v>
      </c>
    </row>
    <row r="43" spans="1:18" s="191" customFormat="1" ht="12.75">
      <c r="A43" s="183"/>
      <c r="B43" s="184" t="s">
        <v>61</v>
      </c>
      <c r="C43" s="185"/>
      <c r="D43" s="185"/>
      <c r="E43" s="185"/>
      <c r="F43" s="185"/>
      <c r="G43" s="185"/>
      <c r="H43" s="185"/>
      <c r="I43" s="186">
        <v>9</v>
      </c>
      <c r="J43" s="187"/>
      <c r="K43" s="187">
        <f t="shared" si="0"/>
        <v>4.5</v>
      </c>
      <c r="L43" s="188"/>
      <c r="M43" s="188">
        <f t="shared" si="1"/>
        <v>2.25</v>
      </c>
      <c r="N43" s="189"/>
      <c r="O43" s="190">
        <v>14</v>
      </c>
      <c r="P43" s="191">
        <f t="shared" si="2"/>
        <v>46.666666666666664</v>
      </c>
      <c r="Q43" s="191">
        <f t="shared" si="3"/>
        <v>53.333333333333336</v>
      </c>
      <c r="R43" s="191" t="s">
        <v>171</v>
      </c>
    </row>
    <row r="44" spans="1:17" s="41" customFormat="1" ht="12.75">
      <c r="A44" s="125"/>
      <c r="B44" s="133" t="s">
        <v>62</v>
      </c>
      <c r="C44" s="40"/>
      <c r="D44" s="40"/>
      <c r="E44" s="40"/>
      <c r="F44" s="40"/>
      <c r="G44" s="40"/>
      <c r="H44" s="40"/>
      <c r="I44" s="33">
        <v>9.4</v>
      </c>
      <c r="J44" s="39"/>
      <c r="K44" s="144">
        <f t="shared" si="0"/>
        <v>4.7</v>
      </c>
      <c r="L44" s="46"/>
      <c r="M44" s="46">
        <f t="shared" si="1"/>
        <v>2.35</v>
      </c>
      <c r="N44" s="34"/>
      <c r="O44" s="96">
        <v>6</v>
      </c>
      <c r="P44" s="107">
        <f t="shared" si="2"/>
        <v>20</v>
      </c>
      <c r="Q44" s="41">
        <f t="shared" si="3"/>
        <v>80</v>
      </c>
    </row>
    <row r="45" spans="1:18" s="191" customFormat="1" ht="12.75">
      <c r="A45" s="183"/>
      <c r="B45" s="184" t="s">
        <v>63</v>
      </c>
      <c r="C45" s="185"/>
      <c r="D45" s="185"/>
      <c r="E45" s="185"/>
      <c r="F45" s="185"/>
      <c r="G45" s="185"/>
      <c r="H45" s="185"/>
      <c r="I45" s="186">
        <v>9.5</v>
      </c>
      <c r="J45" s="187"/>
      <c r="K45" s="187">
        <f t="shared" si="0"/>
        <v>4.75</v>
      </c>
      <c r="L45" s="188"/>
      <c r="M45" s="188">
        <f t="shared" si="1"/>
        <v>2.375</v>
      </c>
      <c r="N45" s="189"/>
      <c r="O45" s="190">
        <v>14</v>
      </c>
      <c r="P45" s="191">
        <f t="shared" si="2"/>
        <v>46.666666666666664</v>
      </c>
      <c r="Q45" s="191">
        <f t="shared" si="3"/>
        <v>53.333333333333336</v>
      </c>
      <c r="R45" s="191" t="s">
        <v>171</v>
      </c>
    </row>
    <row r="46" spans="1:17" s="92" customFormat="1" ht="12.75">
      <c r="A46" s="97"/>
      <c r="B46" s="98" t="s">
        <v>64</v>
      </c>
      <c r="C46" s="99"/>
      <c r="D46" s="99"/>
      <c r="E46" s="99"/>
      <c r="F46" s="99"/>
      <c r="G46" s="99"/>
      <c r="H46" s="99"/>
      <c r="I46" s="33">
        <v>0.5</v>
      </c>
      <c r="J46" s="94"/>
      <c r="K46" s="94">
        <f t="shared" si="0"/>
        <v>0.25</v>
      </c>
      <c r="L46" s="95"/>
      <c r="M46" s="95">
        <f t="shared" si="1"/>
        <v>0.125</v>
      </c>
      <c r="N46" s="100"/>
      <c r="O46" s="96">
        <v>4</v>
      </c>
      <c r="P46" s="92">
        <f t="shared" si="2"/>
        <v>13.333333333333334</v>
      </c>
      <c r="Q46" s="92">
        <f t="shared" si="3"/>
        <v>86.66666666666667</v>
      </c>
    </row>
    <row r="47" spans="1:17" s="41" customFormat="1" ht="12.75">
      <c r="A47" s="101"/>
      <c r="B47" s="133"/>
      <c r="C47" s="102"/>
      <c r="D47" s="102"/>
      <c r="E47" s="102"/>
      <c r="F47" s="102"/>
      <c r="G47" s="102"/>
      <c r="H47" s="102"/>
      <c r="I47" s="104"/>
      <c r="J47" s="39"/>
      <c r="K47" s="144">
        <f t="shared" si="0"/>
        <v>0</v>
      </c>
      <c r="L47" s="105"/>
      <c r="M47" s="105">
        <f t="shared" si="1"/>
        <v>0</v>
      </c>
      <c r="N47" s="106"/>
      <c r="O47" s="116"/>
      <c r="P47" s="107">
        <f t="shared" si="2"/>
        <v>0</v>
      </c>
      <c r="Q47" s="107">
        <f t="shared" si="3"/>
        <v>100</v>
      </c>
    </row>
    <row r="48" spans="1:17" s="92" customFormat="1" ht="12.75">
      <c r="A48" s="97"/>
      <c r="B48" s="98"/>
      <c r="C48" s="99"/>
      <c r="D48" s="99"/>
      <c r="E48" s="99"/>
      <c r="F48" s="99"/>
      <c r="G48" s="99"/>
      <c r="H48" s="99"/>
      <c r="I48" s="33"/>
      <c r="J48" s="94"/>
      <c r="K48" s="94">
        <f t="shared" si="0"/>
        <v>0</v>
      </c>
      <c r="L48" s="95"/>
      <c r="M48" s="95">
        <f t="shared" si="1"/>
        <v>0</v>
      </c>
      <c r="N48" s="100"/>
      <c r="O48" s="96"/>
      <c r="P48" s="92">
        <f t="shared" si="2"/>
        <v>0</v>
      </c>
      <c r="Q48" s="92">
        <f t="shared" si="3"/>
        <v>100</v>
      </c>
    </row>
    <row r="49" spans="1:17" s="41" customFormat="1" ht="12.75">
      <c r="A49" s="125"/>
      <c r="B49" s="133" t="s">
        <v>65</v>
      </c>
      <c r="C49" s="40"/>
      <c r="D49" s="40"/>
      <c r="E49" s="40"/>
      <c r="F49" s="40"/>
      <c r="G49" s="40"/>
      <c r="H49" s="40"/>
      <c r="I49" s="33">
        <v>8.9</v>
      </c>
      <c r="J49" s="39"/>
      <c r="K49" s="144">
        <f t="shared" si="0"/>
        <v>4.45</v>
      </c>
      <c r="L49" s="46"/>
      <c r="M49" s="46">
        <f t="shared" si="1"/>
        <v>2.225</v>
      </c>
      <c r="N49" s="34"/>
      <c r="O49" s="96">
        <v>0</v>
      </c>
      <c r="P49" s="107">
        <f t="shared" si="2"/>
        <v>0</v>
      </c>
      <c r="Q49" s="41">
        <f t="shared" si="3"/>
        <v>100</v>
      </c>
    </row>
    <row r="50" spans="1:17" s="92" customFormat="1" ht="12.75">
      <c r="A50" s="97"/>
      <c r="B50" s="98" t="s">
        <v>66</v>
      </c>
      <c r="C50" s="99"/>
      <c r="D50" s="99"/>
      <c r="E50" s="99"/>
      <c r="F50" s="99"/>
      <c r="G50" s="99"/>
      <c r="H50" s="99"/>
      <c r="I50" s="33">
        <v>8.3</v>
      </c>
      <c r="J50" s="94"/>
      <c r="K50" s="94">
        <f t="shared" si="0"/>
        <v>4.15</v>
      </c>
      <c r="L50" s="95"/>
      <c r="M50" s="95">
        <f t="shared" si="1"/>
        <v>2.075</v>
      </c>
      <c r="N50" s="100"/>
      <c r="O50" s="96">
        <v>0</v>
      </c>
      <c r="P50" s="92">
        <f t="shared" si="2"/>
        <v>0</v>
      </c>
      <c r="Q50" s="92">
        <f t="shared" si="3"/>
        <v>100</v>
      </c>
    </row>
    <row r="51" spans="1:17" s="41" customFormat="1" ht="12.75">
      <c r="A51" s="125"/>
      <c r="B51" s="133" t="s">
        <v>67</v>
      </c>
      <c r="C51" s="40"/>
      <c r="D51" s="40"/>
      <c r="E51" s="40"/>
      <c r="F51" s="40"/>
      <c r="G51" s="40"/>
      <c r="H51" s="40"/>
      <c r="I51" s="33">
        <v>8.9</v>
      </c>
      <c r="J51" s="39"/>
      <c r="K51" s="144">
        <f t="shared" si="0"/>
        <v>4.45</v>
      </c>
      <c r="L51" s="46"/>
      <c r="M51" s="46">
        <f t="shared" si="1"/>
        <v>2.225</v>
      </c>
      <c r="N51" s="34"/>
      <c r="O51" s="96">
        <v>4</v>
      </c>
      <c r="P51" s="107">
        <f t="shared" si="2"/>
        <v>13.333333333333334</v>
      </c>
      <c r="Q51" s="41">
        <f t="shared" si="3"/>
        <v>86.66666666666667</v>
      </c>
    </row>
    <row r="52" spans="1:17" s="92" customFormat="1" ht="12.75">
      <c r="A52" s="97"/>
      <c r="B52" s="98" t="s">
        <v>68</v>
      </c>
      <c r="C52" s="99"/>
      <c r="D52" s="99"/>
      <c r="E52" s="99"/>
      <c r="F52" s="99"/>
      <c r="G52" s="99"/>
      <c r="H52" s="99"/>
      <c r="I52" s="33">
        <v>10</v>
      </c>
      <c r="J52" s="94"/>
      <c r="K52" s="94">
        <f t="shared" si="0"/>
        <v>5</v>
      </c>
      <c r="L52" s="95"/>
      <c r="M52" s="95">
        <f t="shared" si="1"/>
        <v>2.5</v>
      </c>
      <c r="N52" s="100"/>
      <c r="O52" s="96">
        <v>0</v>
      </c>
      <c r="P52" s="92">
        <f t="shared" si="2"/>
        <v>0</v>
      </c>
      <c r="Q52" s="92">
        <f t="shared" si="3"/>
        <v>100</v>
      </c>
    </row>
    <row r="53" spans="1:17" s="41" customFormat="1" ht="12.75" hidden="1">
      <c r="A53" s="125"/>
      <c r="B53" s="133"/>
      <c r="C53" s="40"/>
      <c r="D53" s="40"/>
      <c r="E53" s="40"/>
      <c r="F53" s="40"/>
      <c r="G53" s="40"/>
      <c r="H53" s="40"/>
      <c r="I53" s="33"/>
      <c r="J53" s="39"/>
      <c r="K53" s="144">
        <f t="shared" si="0"/>
        <v>0</v>
      </c>
      <c r="L53" s="46"/>
      <c r="M53" s="46">
        <f t="shared" si="1"/>
        <v>0</v>
      </c>
      <c r="N53" s="34"/>
      <c r="O53" s="96"/>
      <c r="P53" s="107">
        <f t="shared" si="2"/>
        <v>0</v>
      </c>
      <c r="Q53" s="41">
        <f t="shared" si="3"/>
        <v>100</v>
      </c>
    </row>
    <row r="54" spans="1:17" s="41" customFormat="1" ht="12.75" hidden="1">
      <c r="A54" s="125"/>
      <c r="B54" s="133"/>
      <c r="C54" s="40"/>
      <c r="D54" s="40"/>
      <c r="E54" s="40"/>
      <c r="F54" s="40"/>
      <c r="G54" s="40"/>
      <c r="H54" s="40"/>
      <c r="I54" s="33"/>
      <c r="J54" s="39"/>
      <c r="K54" s="144">
        <f t="shared" si="0"/>
        <v>0</v>
      </c>
      <c r="L54" s="46"/>
      <c r="M54" s="46">
        <f t="shared" si="1"/>
        <v>0</v>
      </c>
      <c r="N54" s="34"/>
      <c r="O54" s="96"/>
      <c r="P54" s="107">
        <f t="shared" si="2"/>
        <v>0</v>
      </c>
      <c r="Q54" s="41">
        <f t="shared" si="3"/>
        <v>100</v>
      </c>
    </row>
    <row r="55" spans="1:17" s="41" customFormat="1" ht="12.75" hidden="1">
      <c r="A55" s="125"/>
      <c r="B55" s="133"/>
      <c r="C55" s="40"/>
      <c r="D55" s="40"/>
      <c r="E55" s="40"/>
      <c r="F55" s="40"/>
      <c r="G55" s="40"/>
      <c r="H55" s="40"/>
      <c r="I55" s="33"/>
      <c r="J55" s="39"/>
      <c r="K55" s="144">
        <f t="shared" si="0"/>
        <v>0</v>
      </c>
      <c r="L55" s="46"/>
      <c r="M55" s="46">
        <f t="shared" si="1"/>
        <v>0</v>
      </c>
      <c r="N55" s="34"/>
      <c r="O55" s="96"/>
      <c r="P55" s="107">
        <f t="shared" si="2"/>
        <v>0</v>
      </c>
      <c r="Q55" s="41">
        <f t="shared" si="3"/>
        <v>100</v>
      </c>
    </row>
    <row r="56" spans="1:17" s="41" customFormat="1" ht="12.75" hidden="1">
      <c r="A56" s="125"/>
      <c r="B56" s="133"/>
      <c r="C56" s="40"/>
      <c r="D56" s="40"/>
      <c r="E56" s="40"/>
      <c r="F56" s="40"/>
      <c r="G56" s="40"/>
      <c r="H56" s="40"/>
      <c r="I56" s="33"/>
      <c r="J56" s="39"/>
      <c r="K56" s="144">
        <f t="shared" si="0"/>
        <v>0</v>
      </c>
      <c r="L56" s="46"/>
      <c r="M56" s="46">
        <f t="shared" si="1"/>
        <v>0</v>
      </c>
      <c r="N56" s="34"/>
      <c r="O56" s="96"/>
      <c r="P56" s="107">
        <f t="shared" si="2"/>
        <v>0</v>
      </c>
      <c r="Q56" s="41">
        <f t="shared" si="3"/>
        <v>100</v>
      </c>
    </row>
    <row r="57" spans="1:17" s="41" customFormat="1" ht="12.75" hidden="1">
      <c r="A57" s="125"/>
      <c r="B57" s="133"/>
      <c r="C57" s="40"/>
      <c r="D57" s="40"/>
      <c r="E57" s="40"/>
      <c r="F57" s="40"/>
      <c r="G57" s="40"/>
      <c r="H57" s="40"/>
      <c r="I57" s="33"/>
      <c r="J57" s="39"/>
      <c r="K57" s="144">
        <f t="shared" si="0"/>
        <v>0</v>
      </c>
      <c r="L57" s="46"/>
      <c r="M57" s="46">
        <f t="shared" si="1"/>
        <v>0</v>
      </c>
      <c r="N57" s="34"/>
      <c r="O57" s="96"/>
      <c r="P57" s="107">
        <f t="shared" si="2"/>
        <v>0</v>
      </c>
      <c r="Q57" s="41">
        <f t="shared" si="3"/>
        <v>100</v>
      </c>
    </row>
    <row r="58" spans="1:17" s="41" customFormat="1" ht="12.75" hidden="1">
      <c r="A58" s="125"/>
      <c r="B58" s="133"/>
      <c r="C58" s="40"/>
      <c r="D58" s="40"/>
      <c r="E58" s="40"/>
      <c r="F58" s="40"/>
      <c r="G58" s="40"/>
      <c r="H58" s="40"/>
      <c r="I58" s="33"/>
      <c r="J58" s="39"/>
      <c r="K58" s="144">
        <f t="shared" si="0"/>
        <v>0</v>
      </c>
      <c r="L58" s="46"/>
      <c r="M58" s="46">
        <f t="shared" si="1"/>
        <v>0</v>
      </c>
      <c r="N58" s="34"/>
      <c r="O58" s="96"/>
      <c r="P58" s="107">
        <f t="shared" si="2"/>
        <v>0</v>
      </c>
      <c r="Q58" s="41">
        <f t="shared" si="3"/>
        <v>100</v>
      </c>
    </row>
    <row r="59" spans="1:17" s="41" customFormat="1" ht="12.75" hidden="1">
      <c r="A59" s="125"/>
      <c r="B59" s="133"/>
      <c r="C59" s="40"/>
      <c r="D59" s="40"/>
      <c r="E59" s="40"/>
      <c r="F59" s="40"/>
      <c r="G59" s="40"/>
      <c r="H59" s="40"/>
      <c r="I59" s="33"/>
      <c r="J59" s="32"/>
      <c r="K59" s="144">
        <f t="shared" si="0"/>
        <v>0</v>
      </c>
      <c r="L59" s="126"/>
      <c r="M59" s="46">
        <f t="shared" si="1"/>
        <v>0</v>
      </c>
      <c r="N59" s="34"/>
      <c r="O59" s="96"/>
      <c r="P59" s="107">
        <f t="shared" si="2"/>
        <v>0</v>
      </c>
      <c r="Q59" s="41">
        <f t="shared" si="3"/>
        <v>100</v>
      </c>
    </row>
    <row r="60" spans="2:17" s="41" customFormat="1" ht="12.75" hidden="1">
      <c r="B60" s="134"/>
      <c r="C60" s="40"/>
      <c r="D60" s="40"/>
      <c r="E60" s="40"/>
      <c r="F60" s="40"/>
      <c r="G60" s="40"/>
      <c r="H60" s="40"/>
      <c r="I60" s="33"/>
      <c r="J60" s="32"/>
      <c r="K60" s="144">
        <f t="shared" si="0"/>
        <v>0</v>
      </c>
      <c r="M60" s="46">
        <f t="shared" si="1"/>
        <v>0</v>
      </c>
      <c r="O60" s="96"/>
      <c r="P60" s="107">
        <f t="shared" si="2"/>
        <v>0</v>
      </c>
      <c r="Q60" s="41">
        <f t="shared" si="3"/>
        <v>100</v>
      </c>
    </row>
    <row r="61" spans="1:17" s="41" customFormat="1" ht="12.75">
      <c r="A61" s="127"/>
      <c r="B61" s="135" t="s">
        <v>69</v>
      </c>
      <c r="C61" s="93"/>
      <c r="D61" s="93"/>
      <c r="E61" s="93"/>
      <c r="F61" s="93"/>
      <c r="G61" s="93"/>
      <c r="H61" s="93"/>
      <c r="I61" s="92">
        <v>8.3</v>
      </c>
      <c r="J61" s="92"/>
      <c r="K61" s="144">
        <f t="shared" si="0"/>
        <v>4.15</v>
      </c>
      <c r="L61" s="92"/>
      <c r="M61" s="95">
        <f t="shared" si="1"/>
        <v>2.075</v>
      </c>
      <c r="N61" s="92"/>
      <c r="O61" s="96">
        <v>2</v>
      </c>
      <c r="P61" s="107">
        <f t="shared" si="2"/>
        <v>6.666666666666667</v>
      </c>
      <c r="Q61" s="92">
        <f t="shared" si="3"/>
        <v>93.33333333333333</v>
      </c>
    </row>
    <row r="62" spans="1:17" s="41" customFormat="1" ht="12.75">
      <c r="A62" s="92"/>
      <c r="B62" s="134" t="s">
        <v>70</v>
      </c>
      <c r="C62" s="92"/>
      <c r="D62" s="92"/>
      <c r="E62" s="92"/>
      <c r="F62" s="92"/>
      <c r="G62" s="92"/>
      <c r="H62" s="92"/>
      <c r="I62" s="92">
        <v>8.3</v>
      </c>
      <c r="J62" s="92"/>
      <c r="K62" s="144">
        <f t="shared" si="0"/>
        <v>4.15</v>
      </c>
      <c r="L62" s="92"/>
      <c r="M62" s="95">
        <f t="shared" si="1"/>
        <v>2.075</v>
      </c>
      <c r="N62" s="92"/>
      <c r="O62" s="96">
        <v>2</v>
      </c>
      <c r="P62" s="107">
        <f t="shared" si="2"/>
        <v>6.666666666666667</v>
      </c>
      <c r="Q62" s="92">
        <f t="shared" si="3"/>
        <v>93.33333333333333</v>
      </c>
    </row>
    <row r="63" spans="1:17" s="41" customFormat="1" ht="12.75">
      <c r="A63" s="92"/>
      <c r="B63" s="134" t="s">
        <v>71</v>
      </c>
      <c r="C63" s="92"/>
      <c r="D63" s="92"/>
      <c r="E63" s="92"/>
      <c r="F63" s="92"/>
      <c r="G63" s="92"/>
      <c r="H63" s="92"/>
      <c r="I63" s="92">
        <v>8.4</v>
      </c>
      <c r="J63" s="92"/>
      <c r="K63" s="144">
        <f t="shared" si="0"/>
        <v>4.2</v>
      </c>
      <c r="L63" s="92"/>
      <c r="M63" s="95">
        <f t="shared" si="1"/>
        <v>2.1</v>
      </c>
      <c r="N63" s="92"/>
      <c r="O63" s="96">
        <v>4</v>
      </c>
      <c r="P63" s="107">
        <f t="shared" si="2"/>
        <v>13.333333333333334</v>
      </c>
      <c r="Q63" s="92">
        <f t="shared" si="3"/>
        <v>86.66666666666667</v>
      </c>
    </row>
    <row r="64" spans="1:17" s="41" customFormat="1" ht="12.75">
      <c r="A64" s="92"/>
      <c r="B64" s="134" t="s">
        <v>72</v>
      </c>
      <c r="C64" s="92"/>
      <c r="D64" s="92"/>
      <c r="E64" s="92"/>
      <c r="F64" s="92"/>
      <c r="G64" s="92"/>
      <c r="H64" s="92"/>
      <c r="I64" s="127">
        <v>0</v>
      </c>
      <c r="J64" s="92"/>
      <c r="K64" s="144">
        <f t="shared" si="0"/>
        <v>0</v>
      </c>
      <c r="L64" s="92"/>
      <c r="M64" s="95">
        <f t="shared" si="1"/>
        <v>0</v>
      </c>
      <c r="N64" s="92"/>
      <c r="O64" s="96">
        <v>2</v>
      </c>
      <c r="P64" s="107">
        <f t="shared" si="2"/>
        <v>6.666666666666667</v>
      </c>
      <c r="Q64" s="92">
        <f t="shared" si="3"/>
        <v>93.33333333333333</v>
      </c>
    </row>
    <row r="65" spans="2:18" s="191" customFormat="1" ht="12.75">
      <c r="B65" s="201" t="s">
        <v>73</v>
      </c>
      <c r="I65" s="201">
        <v>2.3</v>
      </c>
      <c r="K65" s="187">
        <f t="shared" si="0"/>
        <v>1.15</v>
      </c>
      <c r="M65" s="188">
        <f t="shared" si="1"/>
        <v>0.575</v>
      </c>
      <c r="O65" s="190">
        <v>14</v>
      </c>
      <c r="P65" s="191">
        <f t="shared" si="2"/>
        <v>46.666666666666664</v>
      </c>
      <c r="Q65" s="191">
        <f t="shared" si="3"/>
        <v>53.333333333333336</v>
      </c>
      <c r="R65" s="191" t="s">
        <v>171</v>
      </c>
    </row>
    <row r="66" spans="2:17" s="41" customFormat="1" ht="12.75">
      <c r="B66" s="134" t="s">
        <v>74</v>
      </c>
      <c r="C66" s="128"/>
      <c r="D66" s="128"/>
      <c r="E66" s="128"/>
      <c r="F66" s="128"/>
      <c r="G66" s="128"/>
      <c r="H66" s="128"/>
      <c r="I66" s="127">
        <v>8.9</v>
      </c>
      <c r="K66" s="144">
        <f t="shared" si="0"/>
        <v>4.45</v>
      </c>
      <c r="M66" s="46">
        <f t="shared" si="1"/>
        <v>2.225</v>
      </c>
      <c r="O66" s="96">
        <v>2</v>
      </c>
      <c r="P66" s="107">
        <f t="shared" si="2"/>
        <v>6.666666666666667</v>
      </c>
      <c r="Q66" s="41">
        <f t="shared" si="3"/>
        <v>93.33333333333333</v>
      </c>
    </row>
    <row r="67" spans="1:17" s="41" customFormat="1" ht="12.75">
      <c r="A67" s="114"/>
      <c r="B67" s="134" t="s">
        <v>75</v>
      </c>
      <c r="C67" s="118"/>
      <c r="D67" s="118"/>
      <c r="E67" s="118"/>
      <c r="F67" s="118"/>
      <c r="G67" s="118"/>
      <c r="H67" s="118"/>
      <c r="I67" s="127">
        <v>8.1</v>
      </c>
      <c r="J67" s="114"/>
      <c r="K67" s="144">
        <f t="shared" si="0"/>
        <v>4.05</v>
      </c>
      <c r="L67" s="114"/>
      <c r="M67" s="111">
        <f t="shared" si="1"/>
        <v>2.025</v>
      </c>
      <c r="N67" s="114"/>
      <c r="O67" s="117">
        <v>8</v>
      </c>
      <c r="P67" s="107">
        <f t="shared" si="2"/>
        <v>26.666666666666668</v>
      </c>
      <c r="Q67" s="114">
        <f t="shared" si="3"/>
        <v>73.33333333333333</v>
      </c>
    </row>
    <row r="68" spans="2:17" s="92" customFormat="1" ht="12.75">
      <c r="B68" s="134" t="s">
        <v>76</v>
      </c>
      <c r="C68" s="93"/>
      <c r="D68" s="93"/>
      <c r="E68" s="93"/>
      <c r="F68" s="93"/>
      <c r="G68" s="93"/>
      <c r="H68" s="93"/>
      <c r="I68" s="127">
        <v>8.9</v>
      </c>
      <c r="J68" s="137"/>
      <c r="K68" s="94">
        <f t="shared" si="0"/>
        <v>4.45</v>
      </c>
      <c r="M68" s="95">
        <f t="shared" si="1"/>
        <v>2.225</v>
      </c>
      <c r="O68" s="96">
        <v>0</v>
      </c>
      <c r="P68" s="92">
        <f t="shared" si="2"/>
        <v>0</v>
      </c>
      <c r="Q68" s="92">
        <f t="shared" si="3"/>
        <v>100</v>
      </c>
    </row>
    <row r="69" spans="2:18" s="191" customFormat="1" ht="12.75">
      <c r="B69" s="191" t="s">
        <v>77</v>
      </c>
      <c r="C69" s="192"/>
      <c r="D69" s="192"/>
      <c r="E69" s="192"/>
      <c r="F69" s="192"/>
      <c r="G69" s="192"/>
      <c r="H69" s="192"/>
      <c r="I69" s="201">
        <v>6.6</v>
      </c>
      <c r="K69" s="187">
        <f t="shared" si="0"/>
        <v>3.3</v>
      </c>
      <c r="M69" s="188">
        <f t="shared" si="1"/>
        <v>1.65</v>
      </c>
      <c r="O69" s="190">
        <v>10</v>
      </c>
      <c r="P69" s="191">
        <f t="shared" si="2"/>
        <v>33.333333333333336</v>
      </c>
      <c r="Q69" s="191">
        <f t="shared" si="3"/>
        <v>66.66666666666666</v>
      </c>
      <c r="R69" s="191" t="s">
        <v>171</v>
      </c>
    </row>
    <row r="70" spans="2:18" s="191" customFormat="1" ht="12.75">
      <c r="B70" s="191" t="s">
        <v>78</v>
      </c>
      <c r="C70" s="192"/>
      <c r="D70" s="192"/>
      <c r="E70" s="192"/>
      <c r="F70" s="192"/>
      <c r="G70" s="192"/>
      <c r="H70" s="192"/>
      <c r="I70" s="201">
        <v>8.3</v>
      </c>
      <c r="K70" s="187">
        <f t="shared" si="0"/>
        <v>4.15</v>
      </c>
      <c r="M70" s="188">
        <f t="shared" si="1"/>
        <v>2.075</v>
      </c>
      <c r="O70" s="190">
        <v>12</v>
      </c>
      <c r="P70" s="191">
        <f t="shared" si="2"/>
        <v>40</v>
      </c>
      <c r="Q70" s="191">
        <f t="shared" si="3"/>
        <v>60</v>
      </c>
      <c r="R70" s="191" t="s">
        <v>171</v>
      </c>
    </row>
    <row r="71" spans="2:17" s="92" customFormat="1" ht="12.75">
      <c r="B71" s="134" t="s">
        <v>79</v>
      </c>
      <c r="C71" s="93"/>
      <c r="D71" s="93"/>
      <c r="E71" s="93"/>
      <c r="F71" s="93"/>
      <c r="G71" s="93"/>
      <c r="H71" s="93"/>
      <c r="I71" s="127">
        <v>7.4</v>
      </c>
      <c r="K71" s="94">
        <f t="shared" si="0"/>
        <v>3.7</v>
      </c>
      <c r="M71" s="95">
        <f t="shared" si="1"/>
        <v>1.85</v>
      </c>
      <c r="O71" s="96">
        <v>0</v>
      </c>
      <c r="P71" s="92">
        <f t="shared" si="2"/>
        <v>0</v>
      </c>
      <c r="Q71" s="92">
        <f>100-P71</f>
        <v>100</v>
      </c>
    </row>
    <row r="72" spans="2:17" s="41" customFormat="1" ht="12.75">
      <c r="B72" s="134" t="s">
        <v>80</v>
      </c>
      <c r="C72" s="128"/>
      <c r="D72" s="128"/>
      <c r="E72" s="128"/>
      <c r="F72" s="128"/>
      <c r="G72" s="128"/>
      <c r="H72" s="128"/>
      <c r="I72" s="127">
        <v>8.3</v>
      </c>
      <c r="J72" s="92"/>
      <c r="K72" s="144">
        <f t="shared" si="0"/>
        <v>4.15</v>
      </c>
      <c r="M72" s="46">
        <f t="shared" si="1"/>
        <v>2.075</v>
      </c>
      <c r="O72" s="96">
        <v>0</v>
      </c>
      <c r="P72" s="107">
        <f t="shared" si="2"/>
        <v>0</v>
      </c>
      <c r="Q72" s="41">
        <f>100-P72</f>
        <v>100</v>
      </c>
    </row>
    <row r="73" spans="2:17" s="92" customFormat="1" ht="12.75">
      <c r="B73" s="134" t="s">
        <v>81</v>
      </c>
      <c r="C73" s="93"/>
      <c r="D73" s="93"/>
      <c r="E73" s="93"/>
      <c r="F73" s="93"/>
      <c r="G73" s="93"/>
      <c r="H73" s="93"/>
      <c r="I73" s="127">
        <v>8.1</v>
      </c>
      <c r="K73" s="94">
        <f t="shared" si="0"/>
        <v>4.05</v>
      </c>
      <c r="M73" s="95">
        <f t="shared" si="1"/>
        <v>2.025</v>
      </c>
      <c r="O73" s="96">
        <v>6</v>
      </c>
      <c r="P73" s="92">
        <f>(O73*100)/30</f>
        <v>20</v>
      </c>
      <c r="Q73" s="92">
        <f t="shared" si="3"/>
        <v>80</v>
      </c>
    </row>
    <row r="74" spans="2:17" s="92" customFormat="1" ht="12.75">
      <c r="B74" s="134" t="s">
        <v>82</v>
      </c>
      <c r="C74" s="93"/>
      <c r="D74" s="93"/>
      <c r="E74" s="93"/>
      <c r="F74" s="93"/>
      <c r="G74" s="93"/>
      <c r="H74" s="93"/>
      <c r="I74" s="127">
        <v>8</v>
      </c>
      <c r="K74" s="94">
        <f t="shared" si="0"/>
        <v>4</v>
      </c>
      <c r="M74" s="95">
        <f t="shared" si="1"/>
        <v>2</v>
      </c>
      <c r="O74" s="96">
        <v>0</v>
      </c>
      <c r="P74" s="92">
        <f>(O74*100)/30</f>
        <v>0</v>
      </c>
      <c r="Q74" s="92">
        <f t="shared" si="3"/>
        <v>100</v>
      </c>
    </row>
    <row r="75" spans="2:17" s="92" customFormat="1" ht="12.75">
      <c r="B75" s="134" t="s">
        <v>83</v>
      </c>
      <c r="C75" s="93"/>
      <c r="D75" s="93"/>
      <c r="E75" s="93"/>
      <c r="F75" s="93"/>
      <c r="G75" s="93"/>
      <c r="H75" s="93"/>
      <c r="I75" s="127">
        <v>10</v>
      </c>
      <c r="K75" s="94">
        <f t="shared" si="0"/>
        <v>5</v>
      </c>
      <c r="M75" s="95">
        <f t="shared" si="1"/>
        <v>2.5</v>
      </c>
      <c r="O75" s="96">
        <v>0</v>
      </c>
      <c r="P75" s="92">
        <f t="shared" si="2"/>
        <v>0</v>
      </c>
      <c r="Q75" s="92">
        <f t="shared" si="3"/>
        <v>100</v>
      </c>
    </row>
    <row r="76" spans="2:17" s="92" customFormat="1" ht="12.75">
      <c r="B76" s="134" t="s">
        <v>84</v>
      </c>
      <c r="C76" s="93"/>
      <c r="D76" s="93"/>
      <c r="E76" s="93"/>
      <c r="F76" s="93"/>
      <c r="G76" s="93"/>
      <c r="H76" s="93"/>
      <c r="I76" s="127">
        <v>10</v>
      </c>
      <c r="K76" s="94">
        <f>(I76+J76)/2</f>
        <v>5</v>
      </c>
      <c r="M76" s="95">
        <f t="shared" si="1"/>
        <v>2.5</v>
      </c>
      <c r="O76" s="96">
        <v>0</v>
      </c>
      <c r="P76" s="92">
        <f t="shared" si="2"/>
        <v>0</v>
      </c>
      <c r="Q76" s="92">
        <f t="shared" si="3"/>
        <v>100</v>
      </c>
    </row>
    <row r="77" spans="2:18" s="191" customFormat="1" ht="12.75">
      <c r="B77" s="191" t="s">
        <v>85</v>
      </c>
      <c r="C77" s="192"/>
      <c r="D77" s="192"/>
      <c r="E77" s="192"/>
      <c r="F77" s="192"/>
      <c r="G77" s="192"/>
      <c r="H77" s="192"/>
      <c r="I77" s="201">
        <v>7.9</v>
      </c>
      <c r="K77" s="187">
        <f>(I77+J77)/2</f>
        <v>3.95</v>
      </c>
      <c r="M77" s="188">
        <f t="shared" si="1"/>
        <v>1.975</v>
      </c>
      <c r="O77" s="190">
        <v>10</v>
      </c>
      <c r="P77" s="191">
        <f t="shared" si="2"/>
        <v>33.333333333333336</v>
      </c>
      <c r="Q77" s="191">
        <f t="shared" si="3"/>
        <v>66.66666666666666</v>
      </c>
      <c r="R77" s="191" t="s">
        <v>171</v>
      </c>
    </row>
    <row r="78" spans="2:17" s="92" customFormat="1" ht="12.75">
      <c r="B78" s="134" t="s">
        <v>86</v>
      </c>
      <c r="C78" s="93"/>
      <c r="D78" s="93"/>
      <c r="E78" s="93"/>
      <c r="F78" s="93"/>
      <c r="G78" s="93"/>
      <c r="H78" s="93"/>
      <c r="I78" s="127">
        <v>10</v>
      </c>
      <c r="K78" s="94">
        <f>(I78+J78)/2</f>
        <v>5</v>
      </c>
      <c r="M78" s="95">
        <f t="shared" si="1"/>
        <v>2.5</v>
      </c>
      <c r="O78" s="96">
        <v>0</v>
      </c>
      <c r="P78" s="92">
        <f t="shared" si="2"/>
        <v>0</v>
      </c>
      <c r="Q78" s="92">
        <f t="shared" si="3"/>
        <v>100</v>
      </c>
    </row>
    <row r="79" spans="2:18" s="191" customFormat="1" ht="12.75">
      <c r="B79" s="191" t="s">
        <v>87</v>
      </c>
      <c r="C79" s="192"/>
      <c r="D79" s="192"/>
      <c r="E79" s="192"/>
      <c r="F79" s="192"/>
      <c r="G79" s="192"/>
      <c r="H79" s="192"/>
      <c r="I79" s="201">
        <v>0</v>
      </c>
      <c r="K79" s="187">
        <f>(I79+J79)/2</f>
        <v>0</v>
      </c>
      <c r="M79" s="188">
        <f t="shared" si="1"/>
        <v>0</v>
      </c>
      <c r="O79" s="190">
        <v>18</v>
      </c>
      <c r="P79" s="191">
        <f t="shared" si="2"/>
        <v>60</v>
      </c>
      <c r="Q79" s="191">
        <f t="shared" si="3"/>
        <v>40</v>
      </c>
      <c r="R79" s="191" t="s">
        <v>171</v>
      </c>
    </row>
    <row r="80" spans="2:17" s="92" customFormat="1" ht="12.75">
      <c r="B80" s="134" t="s">
        <v>88</v>
      </c>
      <c r="C80" s="93"/>
      <c r="D80" s="93"/>
      <c r="E80" s="93"/>
      <c r="F80" s="93"/>
      <c r="G80" s="93"/>
      <c r="H80" s="93"/>
      <c r="I80" s="127">
        <v>9.1</v>
      </c>
      <c r="K80" s="94">
        <f>(I80+J80)/2</f>
        <v>4.55</v>
      </c>
      <c r="M80" s="95">
        <f t="shared" si="1"/>
        <v>2.275</v>
      </c>
      <c r="O80" s="96">
        <v>0</v>
      </c>
      <c r="P80" s="92">
        <f t="shared" si="2"/>
        <v>0</v>
      </c>
      <c r="Q80" s="92">
        <f t="shared" si="3"/>
        <v>100</v>
      </c>
    </row>
    <row r="81" spans="1:17" s="41" customFormat="1" ht="12.75">
      <c r="A81" s="92"/>
      <c r="B81" s="134" t="s">
        <v>89</v>
      </c>
      <c r="C81" s="93"/>
      <c r="D81" s="93"/>
      <c r="E81" s="93"/>
      <c r="F81" s="93"/>
      <c r="G81" s="93"/>
      <c r="H81" s="93"/>
      <c r="I81" s="127">
        <v>8.1</v>
      </c>
      <c r="J81" s="92"/>
      <c r="K81" s="144">
        <f t="shared" si="0"/>
        <v>4.05</v>
      </c>
      <c r="L81" s="92"/>
      <c r="M81" s="95">
        <f t="shared" si="1"/>
        <v>2.025</v>
      </c>
      <c r="N81" s="92"/>
      <c r="O81" s="96">
        <v>4</v>
      </c>
      <c r="P81" s="107">
        <f t="shared" si="2"/>
        <v>13.333333333333334</v>
      </c>
      <c r="Q81" s="92">
        <f t="shared" si="3"/>
        <v>86.66666666666667</v>
      </c>
    </row>
    <row r="82" spans="1:17" s="41" customFormat="1" ht="12.75">
      <c r="A82" s="92"/>
      <c r="B82" s="134" t="s">
        <v>90</v>
      </c>
      <c r="C82" s="93"/>
      <c r="D82" s="93"/>
      <c r="E82" s="93"/>
      <c r="F82" s="93"/>
      <c r="G82" s="93"/>
      <c r="H82" s="93"/>
      <c r="I82" s="127">
        <v>8.9</v>
      </c>
      <c r="J82" s="182"/>
      <c r="K82" s="144">
        <f t="shared" si="0"/>
        <v>4.45</v>
      </c>
      <c r="L82" s="92"/>
      <c r="M82" s="95">
        <f t="shared" si="1"/>
        <v>2.225</v>
      </c>
      <c r="N82" s="92"/>
      <c r="O82" s="96">
        <v>2</v>
      </c>
      <c r="P82" s="107">
        <f t="shared" si="2"/>
        <v>6.666666666666667</v>
      </c>
      <c r="Q82" s="92">
        <f t="shared" si="3"/>
        <v>93.33333333333333</v>
      </c>
    </row>
    <row r="83" spans="2:17" s="92" customFormat="1" ht="12.75">
      <c r="B83" s="134" t="s">
        <v>91</v>
      </c>
      <c r="C83" s="93"/>
      <c r="D83" s="93"/>
      <c r="E83" s="93"/>
      <c r="F83" s="93"/>
      <c r="G83" s="93"/>
      <c r="H83" s="93"/>
      <c r="I83" s="127">
        <v>8.9</v>
      </c>
      <c r="K83" s="94">
        <f t="shared" si="0"/>
        <v>4.45</v>
      </c>
      <c r="M83" s="95">
        <f t="shared" si="1"/>
        <v>2.225</v>
      </c>
      <c r="O83" s="96">
        <v>0</v>
      </c>
      <c r="P83" s="92">
        <f t="shared" si="2"/>
        <v>0</v>
      </c>
      <c r="Q83" s="92">
        <f t="shared" si="3"/>
        <v>100</v>
      </c>
    </row>
    <row r="84" spans="2:17" s="92" customFormat="1" ht="12.75">
      <c r="B84" s="134" t="s">
        <v>92</v>
      </c>
      <c r="C84" s="93"/>
      <c r="D84" s="93"/>
      <c r="E84" s="93"/>
      <c r="F84" s="93"/>
      <c r="G84" s="93"/>
      <c r="H84" s="93"/>
      <c r="I84" s="127">
        <v>8.3</v>
      </c>
      <c r="K84" s="94">
        <f t="shared" si="0"/>
        <v>4.15</v>
      </c>
      <c r="M84" s="95">
        <f t="shared" si="1"/>
        <v>2.075</v>
      </c>
      <c r="O84" s="96">
        <v>2</v>
      </c>
      <c r="P84" s="92">
        <f t="shared" si="2"/>
        <v>6.666666666666667</v>
      </c>
      <c r="Q84" s="92">
        <f t="shared" si="3"/>
        <v>93.33333333333333</v>
      </c>
    </row>
    <row r="85" spans="2:17" s="92" customFormat="1" ht="12.75">
      <c r="B85" s="134" t="s">
        <v>93</v>
      </c>
      <c r="C85" s="93"/>
      <c r="D85" s="93"/>
      <c r="E85" s="93"/>
      <c r="F85" s="93"/>
      <c r="G85" s="93"/>
      <c r="H85" s="93"/>
      <c r="I85" s="127">
        <v>7</v>
      </c>
      <c r="K85" s="94">
        <f t="shared" si="0"/>
        <v>3.5</v>
      </c>
      <c r="M85" s="95">
        <f t="shared" si="1"/>
        <v>1.75</v>
      </c>
      <c r="O85" s="96">
        <v>6</v>
      </c>
      <c r="P85" s="92">
        <f t="shared" si="2"/>
        <v>20</v>
      </c>
      <c r="Q85" s="92">
        <f t="shared" si="3"/>
        <v>80</v>
      </c>
    </row>
    <row r="86" spans="1:17" s="41" customFormat="1" ht="12.75">
      <c r="A86" s="92"/>
      <c r="B86" s="134" t="s">
        <v>94</v>
      </c>
      <c r="C86" s="93"/>
      <c r="D86" s="93"/>
      <c r="E86" s="93"/>
      <c r="F86" s="93"/>
      <c r="G86" s="93"/>
      <c r="H86" s="93"/>
      <c r="I86" s="127">
        <v>8.9</v>
      </c>
      <c r="J86" s="92"/>
      <c r="K86" s="144">
        <f t="shared" si="0"/>
        <v>4.45</v>
      </c>
      <c r="L86" s="92"/>
      <c r="M86" s="95">
        <f t="shared" si="1"/>
        <v>2.225</v>
      </c>
      <c r="N86" s="92"/>
      <c r="O86" s="96">
        <v>4</v>
      </c>
      <c r="P86" s="107">
        <f t="shared" si="2"/>
        <v>13.333333333333334</v>
      </c>
      <c r="Q86" s="92">
        <f t="shared" si="3"/>
        <v>86.66666666666667</v>
      </c>
    </row>
    <row r="87" spans="2:17" s="92" customFormat="1" ht="12.75">
      <c r="B87" s="134" t="s">
        <v>95</v>
      </c>
      <c r="C87" s="93"/>
      <c r="D87" s="93"/>
      <c r="E87" s="93"/>
      <c r="F87" s="93"/>
      <c r="G87" s="93"/>
      <c r="H87" s="93"/>
      <c r="I87" s="127">
        <v>8.7</v>
      </c>
      <c r="K87" s="94">
        <f t="shared" si="0"/>
        <v>4.35</v>
      </c>
      <c r="M87" s="95">
        <f t="shared" si="1"/>
        <v>2.175</v>
      </c>
      <c r="O87" s="96">
        <v>4</v>
      </c>
      <c r="P87" s="92">
        <f t="shared" si="2"/>
        <v>13.333333333333334</v>
      </c>
      <c r="Q87" s="92">
        <f t="shared" si="3"/>
        <v>86.66666666666667</v>
      </c>
    </row>
    <row r="88" spans="2:17" s="92" customFormat="1" ht="12.75">
      <c r="B88" s="134" t="s">
        <v>96</v>
      </c>
      <c r="C88" s="93"/>
      <c r="D88" s="93"/>
      <c r="E88" s="93"/>
      <c r="F88" s="93"/>
      <c r="G88" s="93"/>
      <c r="H88" s="93"/>
      <c r="I88" s="127">
        <v>8.4</v>
      </c>
      <c r="K88" s="94">
        <f t="shared" si="0"/>
        <v>4.2</v>
      </c>
      <c r="M88" s="95">
        <f aca="true" t="shared" si="4" ref="M88:M138">(K88+L88)/2</f>
        <v>2.1</v>
      </c>
      <c r="O88" s="96">
        <v>4</v>
      </c>
      <c r="P88" s="92">
        <f t="shared" si="2"/>
        <v>13.333333333333334</v>
      </c>
      <c r="Q88" s="92">
        <f aca="true" t="shared" si="5" ref="Q88:Q100">100-P88</f>
        <v>86.66666666666667</v>
      </c>
    </row>
    <row r="89" spans="2:17" s="41" customFormat="1" ht="12.75">
      <c r="B89" s="134" t="s">
        <v>97</v>
      </c>
      <c r="C89" s="128"/>
      <c r="D89" s="128"/>
      <c r="E89" s="128"/>
      <c r="F89" s="128"/>
      <c r="G89" s="128"/>
      <c r="H89" s="128"/>
      <c r="I89" s="127">
        <v>8.3</v>
      </c>
      <c r="J89" s="92"/>
      <c r="K89" s="144">
        <f t="shared" si="0"/>
        <v>4.15</v>
      </c>
      <c r="M89" s="46">
        <f t="shared" si="4"/>
        <v>2.075</v>
      </c>
      <c r="O89" s="96">
        <v>0</v>
      </c>
      <c r="P89" s="107">
        <f t="shared" si="2"/>
        <v>0</v>
      </c>
      <c r="Q89" s="41">
        <f t="shared" si="5"/>
        <v>100</v>
      </c>
    </row>
    <row r="90" spans="2:17" s="41" customFormat="1" ht="12.75">
      <c r="B90" s="134" t="s">
        <v>98</v>
      </c>
      <c r="C90" s="128"/>
      <c r="D90" s="128"/>
      <c r="E90" s="128"/>
      <c r="F90" s="128"/>
      <c r="G90" s="128"/>
      <c r="H90" s="128"/>
      <c r="I90" s="129">
        <v>9.3</v>
      </c>
      <c r="J90" s="137"/>
      <c r="K90" s="144">
        <f aca="true" t="shared" si="6" ref="K90:K103">(I90+J90)/2</f>
        <v>4.65</v>
      </c>
      <c r="M90" s="46">
        <f t="shared" si="4"/>
        <v>2.325</v>
      </c>
      <c r="O90" s="96">
        <v>0</v>
      </c>
      <c r="P90" s="107">
        <f aca="true" t="shared" si="7" ref="P90:P103">(O90*100)/30</f>
        <v>0</v>
      </c>
      <c r="Q90" s="41">
        <f t="shared" si="5"/>
        <v>100</v>
      </c>
    </row>
    <row r="91" spans="2:17" s="41" customFormat="1" ht="12.75">
      <c r="B91" s="134" t="s">
        <v>99</v>
      </c>
      <c r="C91" s="128"/>
      <c r="D91" s="128"/>
      <c r="E91" s="128"/>
      <c r="F91" s="128"/>
      <c r="G91" s="128"/>
      <c r="H91" s="128"/>
      <c r="I91" s="127">
        <v>10</v>
      </c>
      <c r="J91" s="137"/>
      <c r="K91" s="144">
        <f t="shared" si="6"/>
        <v>5</v>
      </c>
      <c r="M91" s="46">
        <f t="shared" si="4"/>
        <v>2.5</v>
      </c>
      <c r="O91" s="96">
        <v>4</v>
      </c>
      <c r="P91" s="107">
        <f t="shared" si="7"/>
        <v>13.333333333333334</v>
      </c>
      <c r="Q91" s="41">
        <f t="shared" si="5"/>
        <v>86.66666666666667</v>
      </c>
    </row>
    <row r="92" spans="2:17" s="41" customFormat="1" ht="12.75">
      <c r="B92" s="134" t="s">
        <v>100</v>
      </c>
      <c r="C92" s="128"/>
      <c r="D92" s="128"/>
      <c r="E92" s="128"/>
      <c r="F92" s="128"/>
      <c r="G92" s="128"/>
      <c r="H92" s="128"/>
      <c r="I92" s="127">
        <v>6.8</v>
      </c>
      <c r="J92" s="92"/>
      <c r="K92" s="144">
        <f t="shared" si="6"/>
        <v>3.4</v>
      </c>
      <c r="M92" s="46">
        <f t="shared" si="4"/>
        <v>1.7</v>
      </c>
      <c r="O92" s="96">
        <v>4</v>
      </c>
      <c r="P92" s="107">
        <f t="shared" si="7"/>
        <v>13.333333333333334</v>
      </c>
      <c r="Q92" s="41">
        <f t="shared" si="5"/>
        <v>86.66666666666667</v>
      </c>
    </row>
    <row r="93" spans="1:17" s="41" customFormat="1" ht="12.75">
      <c r="A93" s="92"/>
      <c r="B93" s="134" t="s">
        <v>101</v>
      </c>
      <c r="C93" s="93"/>
      <c r="D93" s="93"/>
      <c r="E93" s="93"/>
      <c r="F93" s="93"/>
      <c r="G93" s="93"/>
      <c r="H93" s="93"/>
      <c r="I93" s="127">
        <v>8.9</v>
      </c>
      <c r="J93" s="92"/>
      <c r="K93" s="144">
        <f t="shared" si="6"/>
        <v>4.45</v>
      </c>
      <c r="L93" s="92"/>
      <c r="M93" s="95">
        <f t="shared" si="4"/>
        <v>2.225</v>
      </c>
      <c r="N93" s="92"/>
      <c r="O93" s="96">
        <v>0</v>
      </c>
      <c r="P93" s="107">
        <f t="shared" si="7"/>
        <v>0</v>
      </c>
      <c r="Q93" s="92">
        <f t="shared" si="5"/>
        <v>100</v>
      </c>
    </row>
    <row r="94" spans="2:17" s="41" customFormat="1" ht="12.75">
      <c r="B94" s="134" t="s">
        <v>102</v>
      </c>
      <c r="C94" s="128"/>
      <c r="D94" s="128"/>
      <c r="E94" s="128"/>
      <c r="F94" s="128"/>
      <c r="G94" s="128"/>
      <c r="H94" s="128"/>
      <c r="I94" s="127">
        <v>8.2</v>
      </c>
      <c r="J94" s="92"/>
      <c r="K94" s="144">
        <f t="shared" si="6"/>
        <v>4.1</v>
      </c>
      <c r="M94" s="46">
        <f t="shared" si="4"/>
        <v>2.05</v>
      </c>
      <c r="O94" s="96">
        <v>4</v>
      </c>
      <c r="P94" s="107">
        <f t="shared" si="7"/>
        <v>13.333333333333334</v>
      </c>
      <c r="Q94" s="41">
        <f t="shared" si="5"/>
        <v>86.66666666666667</v>
      </c>
    </row>
    <row r="95" spans="2:17" s="92" customFormat="1" ht="12.75">
      <c r="B95" s="134"/>
      <c r="C95" s="93"/>
      <c r="D95" s="93"/>
      <c r="E95" s="93"/>
      <c r="F95" s="93"/>
      <c r="G95" s="93"/>
      <c r="H95" s="93"/>
      <c r="I95" s="113"/>
      <c r="J95" s="113"/>
      <c r="K95" s="144">
        <f t="shared" si="6"/>
        <v>0</v>
      </c>
      <c r="M95" s="95">
        <f t="shared" si="4"/>
        <v>0</v>
      </c>
      <c r="O95" s="93"/>
      <c r="P95" s="107">
        <f t="shared" si="7"/>
        <v>0</v>
      </c>
      <c r="Q95" s="92">
        <f t="shared" si="5"/>
        <v>100</v>
      </c>
    </row>
    <row r="96" spans="2:17" s="41" customFormat="1" ht="12.75">
      <c r="B96" s="134"/>
      <c r="C96" s="128"/>
      <c r="D96" s="128"/>
      <c r="E96" s="128"/>
      <c r="F96" s="128"/>
      <c r="G96" s="128"/>
      <c r="H96" s="128"/>
      <c r="I96" s="127"/>
      <c r="J96" s="92"/>
      <c r="K96" s="144">
        <f t="shared" si="6"/>
        <v>0</v>
      </c>
      <c r="M96" s="46">
        <f t="shared" si="4"/>
        <v>0</v>
      </c>
      <c r="O96" s="96"/>
      <c r="P96" s="107">
        <f t="shared" si="7"/>
        <v>0</v>
      </c>
      <c r="Q96" s="41">
        <f t="shared" si="5"/>
        <v>100</v>
      </c>
    </row>
    <row r="97" spans="2:17" s="41" customFormat="1" ht="12.75">
      <c r="B97" s="134" t="s">
        <v>103</v>
      </c>
      <c r="C97" s="128"/>
      <c r="D97" s="128"/>
      <c r="E97" s="128"/>
      <c r="F97" s="128"/>
      <c r="G97" s="128"/>
      <c r="H97" s="128"/>
      <c r="I97" s="127">
        <v>10</v>
      </c>
      <c r="J97" s="92"/>
      <c r="K97" s="144">
        <f t="shared" si="6"/>
        <v>5</v>
      </c>
      <c r="M97" s="46">
        <f t="shared" si="4"/>
        <v>2.5</v>
      </c>
      <c r="O97" s="96">
        <v>4</v>
      </c>
      <c r="P97" s="107">
        <f t="shared" si="7"/>
        <v>13.333333333333334</v>
      </c>
      <c r="Q97" s="41">
        <f t="shared" si="5"/>
        <v>86.66666666666667</v>
      </c>
    </row>
    <row r="98" spans="1:17" s="41" customFormat="1" ht="12.75">
      <c r="A98" s="92"/>
      <c r="B98" s="134" t="s">
        <v>104</v>
      </c>
      <c r="C98" s="93"/>
      <c r="D98" s="93"/>
      <c r="E98" s="93"/>
      <c r="F98" s="93"/>
      <c r="G98" s="93"/>
      <c r="H98" s="93"/>
      <c r="I98" s="127">
        <v>7.9</v>
      </c>
      <c r="J98" s="92"/>
      <c r="K98" s="144">
        <f t="shared" si="6"/>
        <v>3.95</v>
      </c>
      <c r="L98" s="92"/>
      <c r="M98" s="95">
        <f t="shared" si="4"/>
        <v>1.975</v>
      </c>
      <c r="N98" s="92"/>
      <c r="O98" s="96">
        <v>2</v>
      </c>
      <c r="P98" s="107">
        <f t="shared" si="7"/>
        <v>6.666666666666667</v>
      </c>
      <c r="Q98" s="92">
        <f t="shared" si="5"/>
        <v>93.33333333333333</v>
      </c>
    </row>
    <row r="99" spans="2:17" s="92" customFormat="1" ht="12.75">
      <c r="B99" s="92" t="s">
        <v>105</v>
      </c>
      <c r="C99" s="93"/>
      <c r="D99" s="93"/>
      <c r="E99" s="93"/>
      <c r="F99" s="93"/>
      <c r="G99" s="93"/>
      <c r="H99" s="93"/>
      <c r="I99" s="127">
        <v>7.5</v>
      </c>
      <c r="K99" s="94">
        <f t="shared" si="6"/>
        <v>3.75</v>
      </c>
      <c r="M99" s="95">
        <f t="shared" si="4"/>
        <v>1.875</v>
      </c>
      <c r="O99" s="96">
        <v>4</v>
      </c>
      <c r="P99" s="92">
        <f t="shared" si="7"/>
        <v>13.333333333333334</v>
      </c>
      <c r="Q99" s="92">
        <f t="shared" si="5"/>
        <v>86.66666666666667</v>
      </c>
    </row>
    <row r="100" spans="2:17" s="41" customFormat="1" ht="12.75">
      <c r="B100" s="134" t="s">
        <v>106</v>
      </c>
      <c r="C100" s="128"/>
      <c r="D100" s="128"/>
      <c r="E100" s="128"/>
      <c r="F100" s="128"/>
      <c r="G100" s="128"/>
      <c r="H100" s="128"/>
      <c r="I100" s="127">
        <v>8</v>
      </c>
      <c r="J100" s="92"/>
      <c r="K100" s="144">
        <f t="shared" si="6"/>
        <v>4</v>
      </c>
      <c r="M100" s="46">
        <f t="shared" si="4"/>
        <v>2</v>
      </c>
      <c r="O100" s="96">
        <v>4</v>
      </c>
      <c r="P100" s="107">
        <f t="shared" si="7"/>
        <v>13.333333333333334</v>
      </c>
      <c r="Q100" s="41">
        <f t="shared" si="5"/>
        <v>86.66666666666667</v>
      </c>
    </row>
    <row r="101" spans="2:18" s="191" customFormat="1" ht="12.75">
      <c r="B101" s="191" t="s">
        <v>107</v>
      </c>
      <c r="C101" s="192"/>
      <c r="D101" s="192"/>
      <c r="E101" s="192"/>
      <c r="F101" s="192"/>
      <c r="G101" s="192"/>
      <c r="H101" s="192"/>
      <c r="I101" s="201">
        <v>9</v>
      </c>
      <c r="K101" s="187">
        <f t="shared" si="6"/>
        <v>4.5</v>
      </c>
      <c r="M101" s="188">
        <f t="shared" si="4"/>
        <v>2.25</v>
      </c>
      <c r="O101" s="190">
        <v>10</v>
      </c>
      <c r="P101" s="191">
        <f t="shared" si="7"/>
        <v>33.333333333333336</v>
      </c>
      <c r="Q101" s="191">
        <f>100-P101</f>
        <v>66.66666666666666</v>
      </c>
      <c r="R101" s="191" t="s">
        <v>171</v>
      </c>
    </row>
    <row r="102" spans="2:17" s="41" customFormat="1" ht="12.75">
      <c r="B102" s="134" t="s">
        <v>108</v>
      </c>
      <c r="C102" s="128"/>
      <c r="D102" s="128"/>
      <c r="E102" s="128"/>
      <c r="F102" s="128"/>
      <c r="G102" s="128"/>
      <c r="H102" s="128"/>
      <c r="I102" s="127">
        <v>6.4</v>
      </c>
      <c r="J102" s="92"/>
      <c r="K102" s="144">
        <f t="shared" si="6"/>
        <v>3.2</v>
      </c>
      <c r="M102" s="46">
        <f t="shared" si="4"/>
        <v>1.6</v>
      </c>
      <c r="O102" s="96">
        <v>6</v>
      </c>
      <c r="P102" s="107">
        <f t="shared" si="7"/>
        <v>20</v>
      </c>
      <c r="Q102" s="41">
        <f aca="true" t="shared" si="8" ref="Q102:Q119">100-P102</f>
        <v>80</v>
      </c>
    </row>
    <row r="103" spans="2:17" s="41" customFormat="1" ht="12.75">
      <c r="B103" s="134" t="s">
        <v>109</v>
      </c>
      <c r="C103" s="128"/>
      <c r="D103" s="128"/>
      <c r="E103" s="128"/>
      <c r="F103" s="128"/>
      <c r="G103" s="128"/>
      <c r="H103" s="128"/>
      <c r="I103" s="127">
        <v>8</v>
      </c>
      <c r="J103" s="92"/>
      <c r="K103" s="144">
        <f t="shared" si="6"/>
        <v>4</v>
      </c>
      <c r="M103" s="46">
        <f t="shared" si="4"/>
        <v>2</v>
      </c>
      <c r="O103" s="96">
        <v>4</v>
      </c>
      <c r="P103" s="107">
        <f t="shared" si="7"/>
        <v>13.333333333333334</v>
      </c>
      <c r="Q103" s="41">
        <f t="shared" si="8"/>
        <v>86.66666666666667</v>
      </c>
    </row>
    <row r="104" spans="2:17" s="41" customFormat="1" ht="12.75">
      <c r="B104" s="134" t="s">
        <v>110</v>
      </c>
      <c r="C104" s="128"/>
      <c r="D104" s="128"/>
      <c r="E104" s="128"/>
      <c r="F104" s="128"/>
      <c r="G104" s="128"/>
      <c r="H104" s="128"/>
      <c r="I104" s="127">
        <v>9</v>
      </c>
      <c r="J104" s="92"/>
      <c r="K104" s="144">
        <f>(I104+J104)/2</f>
        <v>4.5</v>
      </c>
      <c r="M104" s="46">
        <f t="shared" si="4"/>
        <v>2.25</v>
      </c>
      <c r="O104" s="96">
        <v>8</v>
      </c>
      <c r="P104" s="107">
        <f aca="true" t="shared" si="9" ref="P104:P119">(O104*100)/30</f>
        <v>26.666666666666668</v>
      </c>
      <c r="Q104" s="41">
        <f t="shared" si="8"/>
        <v>73.33333333333333</v>
      </c>
    </row>
    <row r="105" spans="2:18" s="191" customFormat="1" ht="12.75">
      <c r="B105" s="191" t="s">
        <v>111</v>
      </c>
      <c r="C105" s="192"/>
      <c r="D105" s="192"/>
      <c r="E105" s="192"/>
      <c r="F105" s="192"/>
      <c r="G105" s="192"/>
      <c r="H105" s="192"/>
      <c r="I105" s="191">
        <v>6.2</v>
      </c>
      <c r="K105" s="187">
        <f aca="true" t="shared" si="10" ref="K105:K124">(I105+J105)/2</f>
        <v>3.1</v>
      </c>
      <c r="M105" s="188">
        <f t="shared" si="4"/>
        <v>1.55</v>
      </c>
      <c r="O105" s="190">
        <v>12</v>
      </c>
      <c r="P105" s="191">
        <f t="shared" si="9"/>
        <v>40</v>
      </c>
      <c r="Q105" s="191">
        <f t="shared" si="8"/>
        <v>60</v>
      </c>
      <c r="R105" s="191" t="s">
        <v>171</v>
      </c>
    </row>
    <row r="106" spans="2:17" s="41" customFormat="1" ht="12.75">
      <c r="B106" s="134" t="s">
        <v>112</v>
      </c>
      <c r="C106" s="128"/>
      <c r="D106" s="128"/>
      <c r="E106" s="128"/>
      <c r="F106" s="128"/>
      <c r="G106" s="128"/>
      <c r="H106" s="128"/>
      <c r="I106" s="127">
        <v>5</v>
      </c>
      <c r="J106" s="92"/>
      <c r="K106" s="144">
        <f t="shared" si="10"/>
        <v>2.5</v>
      </c>
      <c r="M106" s="46">
        <f t="shared" si="4"/>
        <v>1.25</v>
      </c>
      <c r="O106" s="96">
        <v>6</v>
      </c>
      <c r="P106" s="107">
        <f t="shared" si="9"/>
        <v>20</v>
      </c>
      <c r="Q106" s="41">
        <f t="shared" si="8"/>
        <v>80</v>
      </c>
    </row>
    <row r="107" spans="2:18" s="191" customFormat="1" ht="12.75">
      <c r="B107" s="191" t="s">
        <v>113</v>
      </c>
      <c r="C107" s="192"/>
      <c r="D107" s="192"/>
      <c r="E107" s="192"/>
      <c r="F107" s="192"/>
      <c r="G107" s="192"/>
      <c r="H107" s="192"/>
      <c r="I107" s="191">
        <v>8</v>
      </c>
      <c r="K107" s="187">
        <f t="shared" si="10"/>
        <v>4</v>
      </c>
      <c r="M107" s="188">
        <f t="shared" si="4"/>
        <v>2</v>
      </c>
      <c r="O107" s="190">
        <v>12</v>
      </c>
      <c r="P107" s="191">
        <f t="shared" si="9"/>
        <v>40</v>
      </c>
      <c r="Q107" s="191">
        <f t="shared" si="8"/>
        <v>60</v>
      </c>
      <c r="R107" s="191" t="s">
        <v>171</v>
      </c>
    </row>
    <row r="108" spans="1:17" s="41" customFormat="1" ht="12.75">
      <c r="A108" s="92"/>
      <c r="B108" s="134" t="s">
        <v>114</v>
      </c>
      <c r="C108" s="93"/>
      <c r="D108" s="93"/>
      <c r="E108" s="93"/>
      <c r="F108" s="93"/>
      <c r="G108" s="93"/>
      <c r="H108" s="93"/>
      <c r="I108" s="127">
        <v>6</v>
      </c>
      <c r="J108" s="92"/>
      <c r="K108" s="144">
        <f t="shared" si="10"/>
        <v>3</v>
      </c>
      <c r="L108" s="92"/>
      <c r="M108" s="95">
        <f t="shared" si="4"/>
        <v>1.5</v>
      </c>
      <c r="N108" s="92"/>
      <c r="O108" s="96">
        <v>4</v>
      </c>
      <c r="P108" s="107">
        <f t="shared" si="9"/>
        <v>13.333333333333334</v>
      </c>
      <c r="Q108" s="92">
        <f t="shared" si="8"/>
        <v>86.66666666666667</v>
      </c>
    </row>
    <row r="109" spans="2:17" s="41" customFormat="1" ht="12.75">
      <c r="B109" s="134" t="s">
        <v>115</v>
      </c>
      <c r="C109" s="128"/>
      <c r="D109" s="128"/>
      <c r="E109" s="128"/>
      <c r="F109" s="128"/>
      <c r="G109" s="128"/>
      <c r="H109" s="128"/>
      <c r="I109" s="92">
        <v>10</v>
      </c>
      <c r="J109" s="92"/>
      <c r="K109" s="144">
        <f t="shared" si="10"/>
        <v>5</v>
      </c>
      <c r="M109" s="46">
        <f t="shared" si="4"/>
        <v>2.5</v>
      </c>
      <c r="O109" s="96">
        <v>2</v>
      </c>
      <c r="P109" s="107">
        <f t="shared" si="9"/>
        <v>6.666666666666667</v>
      </c>
      <c r="Q109" s="41">
        <f t="shared" si="8"/>
        <v>93.33333333333333</v>
      </c>
    </row>
    <row r="110" spans="2:17" s="41" customFormat="1" ht="12.75">
      <c r="B110" s="134"/>
      <c r="C110" s="128"/>
      <c r="D110" s="128"/>
      <c r="E110" s="128"/>
      <c r="F110" s="128"/>
      <c r="G110" s="128"/>
      <c r="H110" s="128"/>
      <c r="I110" s="137"/>
      <c r="J110" s="92"/>
      <c r="K110" s="144">
        <f t="shared" si="10"/>
        <v>0</v>
      </c>
      <c r="M110" s="46">
        <f t="shared" si="4"/>
        <v>0</v>
      </c>
      <c r="O110" s="96"/>
      <c r="P110" s="107">
        <f t="shared" si="9"/>
        <v>0</v>
      </c>
      <c r="Q110" s="41">
        <f t="shared" si="8"/>
        <v>100</v>
      </c>
    </row>
    <row r="111" spans="2:17" s="41" customFormat="1" ht="12.75">
      <c r="B111" s="134"/>
      <c r="C111" s="128"/>
      <c r="D111" s="128"/>
      <c r="E111" s="128"/>
      <c r="F111" s="128"/>
      <c r="G111" s="128"/>
      <c r="H111" s="128"/>
      <c r="I111" s="137"/>
      <c r="J111" s="92"/>
      <c r="K111" s="144">
        <f t="shared" si="10"/>
        <v>0</v>
      </c>
      <c r="M111" s="46">
        <f t="shared" si="4"/>
        <v>0</v>
      </c>
      <c r="O111" s="96"/>
      <c r="P111" s="107">
        <f t="shared" si="9"/>
        <v>0</v>
      </c>
      <c r="Q111" s="41">
        <f t="shared" si="8"/>
        <v>100</v>
      </c>
    </row>
    <row r="112" spans="1:17" s="41" customFormat="1" ht="12.75">
      <c r="A112" s="107"/>
      <c r="B112" s="134"/>
      <c r="C112" s="119"/>
      <c r="D112" s="119"/>
      <c r="E112" s="119"/>
      <c r="F112" s="119"/>
      <c r="G112" s="119"/>
      <c r="H112" s="119"/>
      <c r="I112" s="107"/>
      <c r="J112" s="107"/>
      <c r="K112" s="144">
        <f t="shared" si="10"/>
        <v>0</v>
      </c>
      <c r="L112" s="107"/>
      <c r="M112" s="105">
        <f t="shared" si="4"/>
        <v>0</v>
      </c>
      <c r="N112" s="107"/>
      <c r="O112" s="116"/>
      <c r="P112" s="107">
        <f t="shared" si="9"/>
        <v>0</v>
      </c>
      <c r="Q112" s="107">
        <f t="shared" si="8"/>
        <v>100</v>
      </c>
    </row>
    <row r="113" spans="1:17" s="41" customFormat="1" ht="12.75">
      <c r="A113" s="92"/>
      <c r="B113" s="134"/>
      <c r="C113" s="93"/>
      <c r="D113" s="93"/>
      <c r="E113" s="93"/>
      <c r="F113" s="93"/>
      <c r="G113" s="93"/>
      <c r="H113" s="93"/>
      <c r="I113" s="137"/>
      <c r="J113" s="92"/>
      <c r="K113" s="144">
        <f t="shared" si="10"/>
        <v>0</v>
      </c>
      <c r="L113" s="92"/>
      <c r="M113" s="95">
        <f t="shared" si="4"/>
        <v>0</v>
      </c>
      <c r="N113" s="92"/>
      <c r="O113" s="96"/>
      <c r="P113" s="107">
        <f t="shared" si="9"/>
        <v>0</v>
      </c>
      <c r="Q113" s="92">
        <f t="shared" si="8"/>
        <v>100</v>
      </c>
    </row>
    <row r="114" spans="1:17" s="41" customFormat="1" ht="12.75">
      <c r="A114" s="120"/>
      <c r="B114" s="134"/>
      <c r="C114" s="121"/>
      <c r="D114" s="121"/>
      <c r="E114" s="121"/>
      <c r="F114" s="121"/>
      <c r="G114" s="121"/>
      <c r="H114" s="121"/>
      <c r="I114" s="120"/>
      <c r="J114" s="120"/>
      <c r="K114" s="144">
        <f t="shared" si="10"/>
        <v>0</v>
      </c>
      <c r="L114" s="120"/>
      <c r="M114" s="122">
        <f t="shared" si="4"/>
        <v>0</v>
      </c>
      <c r="N114" s="120"/>
      <c r="O114" s="123"/>
      <c r="P114" s="107">
        <f t="shared" si="9"/>
        <v>0</v>
      </c>
      <c r="Q114" s="120">
        <f t="shared" si="8"/>
        <v>100</v>
      </c>
    </row>
    <row r="115" spans="3:17" s="92" customFormat="1" ht="12.75">
      <c r="C115" s="93"/>
      <c r="D115" s="93"/>
      <c r="E115" s="93"/>
      <c r="F115" s="93"/>
      <c r="G115" s="93"/>
      <c r="H115" s="93"/>
      <c r="K115" s="94">
        <f t="shared" si="10"/>
        <v>0</v>
      </c>
      <c r="M115" s="95">
        <f t="shared" si="4"/>
        <v>0</v>
      </c>
      <c r="O115" s="96"/>
      <c r="P115" s="92">
        <f t="shared" si="9"/>
        <v>0</v>
      </c>
      <c r="Q115" s="92">
        <f t="shared" si="8"/>
        <v>100</v>
      </c>
    </row>
    <row r="116" spans="1:17" s="41" customFormat="1" ht="12.75">
      <c r="A116" s="92"/>
      <c r="B116" s="134"/>
      <c r="C116" s="93"/>
      <c r="D116" s="93"/>
      <c r="E116" s="93"/>
      <c r="F116" s="93"/>
      <c r="G116" s="93"/>
      <c r="H116" s="93"/>
      <c r="I116" s="92"/>
      <c r="J116" s="92"/>
      <c r="K116" s="144">
        <f t="shared" si="10"/>
        <v>0</v>
      </c>
      <c r="L116" s="92"/>
      <c r="M116" s="95">
        <f t="shared" si="4"/>
        <v>0</v>
      </c>
      <c r="N116" s="92"/>
      <c r="O116" s="96"/>
      <c r="P116" s="107">
        <f t="shared" si="9"/>
        <v>0</v>
      </c>
      <c r="Q116" s="92">
        <f t="shared" si="8"/>
        <v>100</v>
      </c>
    </row>
    <row r="117" spans="2:17" s="41" customFormat="1" ht="12.75">
      <c r="B117" s="134"/>
      <c r="C117" s="128"/>
      <c r="D117" s="128"/>
      <c r="E117" s="128"/>
      <c r="F117" s="128"/>
      <c r="G117" s="128"/>
      <c r="H117" s="128"/>
      <c r="I117" s="92"/>
      <c r="J117" s="92"/>
      <c r="K117" s="144">
        <f t="shared" si="10"/>
        <v>0</v>
      </c>
      <c r="M117" s="46">
        <f t="shared" si="4"/>
        <v>0</v>
      </c>
      <c r="O117" s="96"/>
      <c r="P117" s="107">
        <f t="shared" si="9"/>
        <v>0</v>
      </c>
      <c r="Q117" s="41">
        <f t="shared" si="8"/>
        <v>100</v>
      </c>
    </row>
    <row r="118" spans="2:17" s="41" customFormat="1" ht="12.75">
      <c r="B118" s="134"/>
      <c r="C118" s="128"/>
      <c r="D118" s="128"/>
      <c r="E118" s="128"/>
      <c r="F118" s="128"/>
      <c r="G118" s="128"/>
      <c r="H118" s="128"/>
      <c r="I118" s="92"/>
      <c r="J118" s="92"/>
      <c r="K118" s="144">
        <f t="shared" si="10"/>
        <v>0</v>
      </c>
      <c r="M118" s="46">
        <f t="shared" si="4"/>
        <v>0</v>
      </c>
      <c r="O118" s="96"/>
      <c r="P118" s="107">
        <f t="shared" si="9"/>
        <v>0</v>
      </c>
      <c r="Q118" s="41">
        <f t="shared" si="8"/>
        <v>100</v>
      </c>
    </row>
    <row r="119" spans="2:17" s="41" customFormat="1" ht="12.75">
      <c r="B119" s="134"/>
      <c r="C119" s="128"/>
      <c r="D119" s="128"/>
      <c r="E119" s="128"/>
      <c r="F119" s="128"/>
      <c r="G119" s="128"/>
      <c r="H119" s="128"/>
      <c r="I119" s="92"/>
      <c r="J119" s="92"/>
      <c r="K119" s="144">
        <f t="shared" si="10"/>
        <v>0</v>
      </c>
      <c r="M119" s="46">
        <f t="shared" si="4"/>
        <v>0</v>
      </c>
      <c r="O119" s="96"/>
      <c r="P119" s="107">
        <f t="shared" si="9"/>
        <v>0</v>
      </c>
      <c r="Q119" s="41">
        <f t="shared" si="8"/>
        <v>100</v>
      </c>
    </row>
    <row r="120" spans="1:17" s="41" customFormat="1" ht="12.75">
      <c r="A120" s="92"/>
      <c r="B120" s="134"/>
      <c r="C120" s="93"/>
      <c r="D120" s="93"/>
      <c r="E120" s="93"/>
      <c r="F120" s="93"/>
      <c r="G120" s="93"/>
      <c r="H120" s="93"/>
      <c r="I120" s="92"/>
      <c r="J120" s="92"/>
      <c r="K120" s="144">
        <f t="shared" si="10"/>
        <v>0</v>
      </c>
      <c r="L120" s="92"/>
      <c r="M120" s="95">
        <f t="shared" si="4"/>
        <v>0</v>
      </c>
      <c r="N120" s="92"/>
      <c r="O120" s="96"/>
      <c r="P120" s="107">
        <f>(O120*100)/30</f>
        <v>0</v>
      </c>
      <c r="Q120" s="92">
        <f>100-P120</f>
        <v>100</v>
      </c>
    </row>
    <row r="121" spans="2:17" s="41" customFormat="1" ht="12.75">
      <c r="B121" s="134"/>
      <c r="C121" s="128"/>
      <c r="D121" s="128"/>
      <c r="E121" s="128"/>
      <c r="F121" s="128"/>
      <c r="G121" s="128"/>
      <c r="H121" s="128"/>
      <c r="I121" s="137"/>
      <c r="J121" s="92"/>
      <c r="K121" s="144">
        <f t="shared" si="10"/>
        <v>0</v>
      </c>
      <c r="M121" s="46">
        <f t="shared" si="4"/>
        <v>0</v>
      </c>
      <c r="O121" s="96"/>
      <c r="P121" s="107">
        <f aca="true" t="shared" si="11" ref="P121:P137">(O121*100)/30</f>
        <v>0</v>
      </c>
      <c r="Q121" s="41">
        <f aca="true" t="shared" si="12" ref="Q121:Q136">100-P121</f>
        <v>100</v>
      </c>
    </row>
    <row r="122" spans="2:17" s="41" customFormat="1" ht="12.75">
      <c r="B122" s="134"/>
      <c r="C122" s="128"/>
      <c r="D122" s="128"/>
      <c r="E122" s="128"/>
      <c r="F122" s="128"/>
      <c r="G122" s="128"/>
      <c r="H122" s="128"/>
      <c r="I122" s="137"/>
      <c r="J122" s="92"/>
      <c r="K122" s="144">
        <f t="shared" si="10"/>
        <v>0</v>
      </c>
      <c r="M122" s="46">
        <f t="shared" si="4"/>
        <v>0</v>
      </c>
      <c r="O122" s="96"/>
      <c r="P122" s="107">
        <f t="shared" si="11"/>
        <v>0</v>
      </c>
      <c r="Q122" s="41">
        <f t="shared" si="12"/>
        <v>100</v>
      </c>
    </row>
    <row r="123" spans="1:17" s="41" customFormat="1" ht="12.75">
      <c r="A123" s="92"/>
      <c r="B123" s="134"/>
      <c r="C123" s="93"/>
      <c r="D123" s="93"/>
      <c r="E123" s="93"/>
      <c r="F123" s="93"/>
      <c r="G123" s="93"/>
      <c r="H123" s="93"/>
      <c r="I123" s="137"/>
      <c r="J123" s="92"/>
      <c r="K123" s="144">
        <f t="shared" si="10"/>
        <v>0</v>
      </c>
      <c r="L123" s="92"/>
      <c r="M123" s="95">
        <f t="shared" si="4"/>
        <v>0</v>
      </c>
      <c r="N123" s="92"/>
      <c r="O123" s="96"/>
      <c r="P123" s="107">
        <f t="shared" si="11"/>
        <v>0</v>
      </c>
      <c r="Q123" s="92">
        <f t="shared" si="12"/>
        <v>100</v>
      </c>
    </row>
    <row r="124" spans="1:17" s="41" customFormat="1" ht="12.75">
      <c r="A124" s="92"/>
      <c r="B124" s="134"/>
      <c r="C124" s="93"/>
      <c r="D124" s="93"/>
      <c r="E124" s="93"/>
      <c r="F124" s="93"/>
      <c r="G124" s="93"/>
      <c r="H124" s="93"/>
      <c r="I124" s="92"/>
      <c r="J124" s="92"/>
      <c r="K124" s="144">
        <f t="shared" si="10"/>
        <v>0</v>
      </c>
      <c r="L124" s="92"/>
      <c r="M124" s="95">
        <f t="shared" si="4"/>
        <v>0</v>
      </c>
      <c r="N124" s="92"/>
      <c r="O124" s="96"/>
      <c r="P124" s="107">
        <f t="shared" si="11"/>
        <v>0</v>
      </c>
      <c r="Q124" s="92">
        <f t="shared" si="12"/>
        <v>100</v>
      </c>
    </row>
    <row r="125" spans="2:17" s="41" customFormat="1" ht="12.75">
      <c r="B125" s="134"/>
      <c r="C125" s="128"/>
      <c r="D125" s="128"/>
      <c r="E125" s="128"/>
      <c r="F125" s="128"/>
      <c r="G125" s="128"/>
      <c r="H125" s="128"/>
      <c r="I125" s="92"/>
      <c r="J125" s="92"/>
      <c r="K125" s="144">
        <f>(I125+J125)/2</f>
        <v>0</v>
      </c>
      <c r="M125" s="46">
        <f t="shared" si="4"/>
        <v>0</v>
      </c>
      <c r="O125" s="96"/>
      <c r="P125" s="107">
        <f t="shared" si="11"/>
        <v>0</v>
      </c>
      <c r="Q125" s="41">
        <f t="shared" si="12"/>
        <v>100</v>
      </c>
    </row>
    <row r="126" spans="3:17" s="92" customFormat="1" ht="12.75">
      <c r="C126" s="93"/>
      <c r="D126" s="93"/>
      <c r="E126" s="93"/>
      <c r="F126" s="93"/>
      <c r="G126" s="93"/>
      <c r="H126" s="93"/>
      <c r="K126" s="94">
        <f aca="true" t="shared" si="13" ref="K126:K144">(I126+J126)/2</f>
        <v>0</v>
      </c>
      <c r="M126" s="95">
        <f t="shared" si="4"/>
        <v>0</v>
      </c>
      <c r="O126" s="96"/>
      <c r="P126" s="92">
        <f t="shared" si="11"/>
        <v>0</v>
      </c>
      <c r="Q126" s="92">
        <f t="shared" si="12"/>
        <v>100</v>
      </c>
    </row>
    <row r="127" spans="2:17" s="41" customFormat="1" ht="12.75">
      <c r="B127" s="134"/>
      <c r="C127" s="128"/>
      <c r="D127" s="128"/>
      <c r="E127" s="128"/>
      <c r="F127" s="128"/>
      <c r="G127" s="128"/>
      <c r="H127" s="128"/>
      <c r="I127" s="92"/>
      <c r="J127" s="92"/>
      <c r="K127" s="144">
        <f t="shared" si="13"/>
        <v>0</v>
      </c>
      <c r="M127" s="46">
        <f t="shared" si="4"/>
        <v>0</v>
      </c>
      <c r="O127" s="96"/>
      <c r="P127" s="107">
        <f t="shared" si="11"/>
        <v>0</v>
      </c>
      <c r="Q127" s="41">
        <f t="shared" si="12"/>
        <v>100</v>
      </c>
    </row>
    <row r="128" spans="2:17" s="41" customFormat="1" ht="12.75">
      <c r="B128" s="134"/>
      <c r="C128" s="128"/>
      <c r="D128" s="128"/>
      <c r="E128" s="128"/>
      <c r="F128" s="128"/>
      <c r="G128" s="128"/>
      <c r="H128" s="128"/>
      <c r="I128" s="92"/>
      <c r="J128" s="92"/>
      <c r="K128" s="144">
        <f t="shared" si="13"/>
        <v>0</v>
      </c>
      <c r="M128" s="46">
        <f t="shared" si="4"/>
        <v>0</v>
      </c>
      <c r="O128" s="96"/>
      <c r="P128" s="107">
        <f t="shared" si="11"/>
        <v>0</v>
      </c>
      <c r="Q128" s="41">
        <f t="shared" si="12"/>
        <v>100</v>
      </c>
    </row>
    <row r="129" spans="2:17" s="41" customFormat="1" ht="12.75">
      <c r="B129" s="134"/>
      <c r="C129" s="128"/>
      <c r="D129" s="128"/>
      <c r="E129" s="128"/>
      <c r="F129" s="128"/>
      <c r="G129" s="128"/>
      <c r="H129" s="128"/>
      <c r="J129" s="92"/>
      <c r="K129" s="144">
        <f t="shared" si="13"/>
        <v>0</v>
      </c>
      <c r="M129" s="46">
        <f t="shared" si="4"/>
        <v>0</v>
      </c>
      <c r="O129" s="96"/>
      <c r="P129" s="107">
        <f t="shared" si="11"/>
        <v>0</v>
      </c>
      <c r="Q129" s="41">
        <f t="shared" si="12"/>
        <v>100</v>
      </c>
    </row>
    <row r="130" spans="2:17" s="41" customFormat="1" ht="12.75">
      <c r="B130" s="134"/>
      <c r="C130" s="128"/>
      <c r="D130" s="128"/>
      <c r="E130" s="128"/>
      <c r="F130" s="128"/>
      <c r="G130" s="128"/>
      <c r="H130" s="128"/>
      <c r="J130" s="92"/>
      <c r="K130" s="144">
        <f t="shared" si="13"/>
        <v>0</v>
      </c>
      <c r="M130" s="46">
        <f t="shared" si="4"/>
        <v>0</v>
      </c>
      <c r="O130" s="96"/>
      <c r="P130" s="107">
        <f t="shared" si="11"/>
        <v>0</v>
      </c>
      <c r="Q130" s="41">
        <f t="shared" si="12"/>
        <v>100</v>
      </c>
    </row>
    <row r="131" spans="2:17" s="41" customFormat="1" ht="12.75">
      <c r="B131" s="134"/>
      <c r="C131" s="128"/>
      <c r="D131" s="128"/>
      <c r="E131" s="128"/>
      <c r="F131" s="128"/>
      <c r="G131" s="128"/>
      <c r="H131" s="128"/>
      <c r="I131" s="137"/>
      <c r="J131" s="92"/>
      <c r="K131" s="144">
        <f t="shared" si="13"/>
        <v>0</v>
      </c>
      <c r="M131" s="46">
        <f t="shared" si="4"/>
        <v>0</v>
      </c>
      <c r="O131" s="96"/>
      <c r="P131" s="107">
        <f t="shared" si="11"/>
        <v>0</v>
      </c>
      <c r="Q131" s="41">
        <f t="shared" si="12"/>
        <v>100</v>
      </c>
    </row>
    <row r="132" spans="2:17" s="41" customFormat="1" ht="12.75">
      <c r="B132" s="134"/>
      <c r="C132" s="128"/>
      <c r="D132" s="128"/>
      <c r="E132" s="128"/>
      <c r="F132" s="128"/>
      <c r="G132" s="128"/>
      <c r="H132" s="128"/>
      <c r="I132" s="137"/>
      <c r="J132" s="92"/>
      <c r="K132" s="144">
        <f t="shared" si="13"/>
        <v>0</v>
      </c>
      <c r="M132" s="46">
        <f t="shared" si="4"/>
        <v>0</v>
      </c>
      <c r="O132" s="96"/>
      <c r="P132" s="107">
        <f t="shared" si="11"/>
        <v>0</v>
      </c>
      <c r="Q132" s="41">
        <f t="shared" si="12"/>
        <v>100</v>
      </c>
    </row>
    <row r="133" spans="1:17" s="41" customFormat="1" ht="12.75">
      <c r="A133" s="107"/>
      <c r="B133" s="134"/>
      <c r="C133" s="119"/>
      <c r="D133" s="119"/>
      <c r="E133" s="119"/>
      <c r="F133" s="119"/>
      <c r="G133" s="119"/>
      <c r="H133" s="119"/>
      <c r="I133" s="107"/>
      <c r="J133" s="107"/>
      <c r="K133" s="144">
        <f t="shared" si="13"/>
        <v>0</v>
      </c>
      <c r="L133" s="107"/>
      <c r="M133" s="105">
        <f t="shared" si="4"/>
        <v>0</v>
      </c>
      <c r="N133" s="107"/>
      <c r="O133" s="116"/>
      <c r="P133" s="107">
        <f t="shared" si="11"/>
        <v>0</v>
      </c>
      <c r="Q133" s="107">
        <f t="shared" si="12"/>
        <v>100</v>
      </c>
    </row>
    <row r="134" spans="2:17" s="41" customFormat="1" ht="12.75">
      <c r="B134" s="134"/>
      <c r="C134" s="128"/>
      <c r="D134" s="128"/>
      <c r="E134" s="128"/>
      <c r="F134" s="128"/>
      <c r="G134" s="128"/>
      <c r="H134" s="128"/>
      <c r="I134" s="137"/>
      <c r="J134" s="92"/>
      <c r="K134" s="144">
        <f t="shared" si="13"/>
        <v>0</v>
      </c>
      <c r="M134" s="46">
        <f t="shared" si="4"/>
        <v>0</v>
      </c>
      <c r="O134" s="96"/>
      <c r="P134" s="107">
        <f t="shared" si="11"/>
        <v>0</v>
      </c>
      <c r="Q134" s="41">
        <f t="shared" si="12"/>
        <v>100</v>
      </c>
    </row>
    <row r="135" spans="2:17" s="41" customFormat="1" ht="12.75">
      <c r="B135" s="134"/>
      <c r="C135" s="128"/>
      <c r="D135" s="128"/>
      <c r="E135" s="128"/>
      <c r="F135" s="128"/>
      <c r="G135" s="128"/>
      <c r="H135" s="128"/>
      <c r="I135" s="137"/>
      <c r="J135" s="92"/>
      <c r="K135" s="144">
        <f t="shared" si="13"/>
        <v>0</v>
      </c>
      <c r="M135" s="46">
        <f t="shared" si="4"/>
        <v>0</v>
      </c>
      <c r="O135" s="96"/>
      <c r="P135" s="107">
        <f t="shared" si="11"/>
        <v>0</v>
      </c>
      <c r="Q135" s="41">
        <f t="shared" si="12"/>
        <v>100</v>
      </c>
    </row>
    <row r="136" spans="1:17" s="41" customFormat="1" ht="12.75">
      <c r="A136" s="92"/>
      <c r="B136" s="134"/>
      <c r="C136" s="93"/>
      <c r="D136" s="93"/>
      <c r="E136" s="93"/>
      <c r="F136" s="93"/>
      <c r="G136" s="93"/>
      <c r="H136" s="93"/>
      <c r="I136" s="137"/>
      <c r="J136" s="92"/>
      <c r="K136" s="144">
        <f t="shared" si="13"/>
        <v>0</v>
      </c>
      <c r="L136" s="92"/>
      <c r="M136" s="95">
        <f t="shared" si="4"/>
        <v>0</v>
      </c>
      <c r="N136" s="92"/>
      <c r="O136" s="96"/>
      <c r="P136" s="107">
        <f t="shared" si="11"/>
        <v>0</v>
      </c>
      <c r="Q136" s="92">
        <f t="shared" si="12"/>
        <v>100</v>
      </c>
    </row>
    <row r="137" spans="2:17" s="41" customFormat="1" ht="12.75">
      <c r="B137" s="134"/>
      <c r="C137" s="128"/>
      <c r="D137" s="128"/>
      <c r="E137" s="128"/>
      <c r="F137" s="128"/>
      <c r="G137" s="128"/>
      <c r="H137" s="128"/>
      <c r="I137" s="137"/>
      <c r="J137" s="92"/>
      <c r="K137" s="144">
        <f t="shared" si="13"/>
        <v>0</v>
      </c>
      <c r="M137" s="46">
        <f t="shared" si="4"/>
        <v>0</v>
      </c>
      <c r="O137" s="96"/>
      <c r="P137" s="107">
        <f t="shared" si="11"/>
        <v>0</v>
      </c>
      <c r="Q137" s="41">
        <f>100-P137</f>
        <v>100</v>
      </c>
    </row>
    <row r="138" spans="2:17" s="41" customFormat="1" ht="12.75">
      <c r="B138" s="134"/>
      <c r="C138" s="128"/>
      <c r="D138" s="128"/>
      <c r="E138" s="128"/>
      <c r="F138" s="128"/>
      <c r="G138" s="128"/>
      <c r="H138" s="128"/>
      <c r="I138" s="92"/>
      <c r="J138" s="92"/>
      <c r="K138" s="144">
        <f t="shared" si="13"/>
        <v>0</v>
      </c>
      <c r="M138" s="46">
        <f t="shared" si="4"/>
        <v>0</v>
      </c>
      <c r="O138" s="96"/>
      <c r="P138" s="107">
        <f>(O138*100)/30</f>
        <v>0</v>
      </c>
      <c r="Q138" s="41">
        <f aca="true" t="shared" si="14" ref="Q138:Q149">100-P138</f>
        <v>100</v>
      </c>
    </row>
    <row r="139" spans="2:17" s="41" customFormat="1" ht="12.75">
      <c r="B139" s="134"/>
      <c r="C139" s="128"/>
      <c r="D139" s="128"/>
      <c r="E139" s="128"/>
      <c r="F139" s="128"/>
      <c r="G139" s="128"/>
      <c r="H139" s="128"/>
      <c r="J139" s="92"/>
      <c r="K139" s="144">
        <f t="shared" si="13"/>
        <v>0</v>
      </c>
      <c r="M139" s="46">
        <f aca="true" t="shared" si="15" ref="M139:M149">(K139+L139)/2</f>
        <v>0</v>
      </c>
      <c r="O139" s="96"/>
      <c r="P139" s="107">
        <f aca="true" t="shared" si="16" ref="P139:P149">(O139*100)/30</f>
        <v>0</v>
      </c>
      <c r="Q139" s="41">
        <f t="shared" si="14"/>
        <v>100</v>
      </c>
    </row>
    <row r="140" spans="1:17" s="41" customFormat="1" ht="12.75">
      <c r="A140" s="107"/>
      <c r="B140" s="134"/>
      <c r="C140" s="119"/>
      <c r="D140" s="119"/>
      <c r="E140" s="119"/>
      <c r="F140" s="119"/>
      <c r="G140" s="119"/>
      <c r="H140" s="119"/>
      <c r="I140" s="107"/>
      <c r="J140" s="107"/>
      <c r="K140" s="144">
        <f t="shared" si="13"/>
        <v>0</v>
      </c>
      <c r="L140" s="107"/>
      <c r="M140" s="105">
        <f t="shared" si="15"/>
        <v>0</v>
      </c>
      <c r="N140" s="107"/>
      <c r="O140" s="116"/>
      <c r="P140" s="107">
        <f t="shared" si="16"/>
        <v>0</v>
      </c>
      <c r="Q140" s="107">
        <f t="shared" si="14"/>
        <v>100</v>
      </c>
    </row>
    <row r="141" spans="2:17" s="41" customFormat="1" ht="12.75">
      <c r="B141" s="134"/>
      <c r="C141" s="128"/>
      <c r="D141" s="128"/>
      <c r="E141" s="128"/>
      <c r="F141" s="128"/>
      <c r="G141" s="128"/>
      <c r="H141" s="128"/>
      <c r="J141" s="92"/>
      <c r="K141" s="144">
        <f t="shared" si="13"/>
        <v>0</v>
      </c>
      <c r="M141" s="46">
        <f t="shared" si="15"/>
        <v>0</v>
      </c>
      <c r="O141" s="96"/>
      <c r="P141" s="107">
        <f t="shared" si="16"/>
        <v>0</v>
      </c>
      <c r="Q141" s="41">
        <f t="shared" si="14"/>
        <v>100</v>
      </c>
    </row>
    <row r="142" spans="3:17" s="92" customFormat="1" ht="12.75">
      <c r="C142" s="93"/>
      <c r="D142" s="93"/>
      <c r="E142" s="93"/>
      <c r="F142" s="93"/>
      <c r="G142" s="93"/>
      <c r="H142" s="93"/>
      <c r="K142" s="94">
        <f t="shared" si="13"/>
        <v>0</v>
      </c>
      <c r="M142" s="95">
        <f t="shared" si="15"/>
        <v>0</v>
      </c>
      <c r="O142" s="96"/>
      <c r="P142" s="92">
        <f t="shared" si="16"/>
        <v>0</v>
      </c>
      <c r="Q142" s="92">
        <f t="shared" si="14"/>
        <v>100</v>
      </c>
    </row>
    <row r="143" spans="2:17" s="41" customFormat="1" ht="12.75">
      <c r="B143" s="134"/>
      <c r="C143" s="128"/>
      <c r="D143" s="128"/>
      <c r="E143" s="128"/>
      <c r="F143" s="128"/>
      <c r="G143" s="128"/>
      <c r="H143" s="128"/>
      <c r="J143" s="92"/>
      <c r="K143" s="144">
        <f t="shared" si="13"/>
        <v>0</v>
      </c>
      <c r="M143" s="46">
        <f t="shared" si="15"/>
        <v>0</v>
      </c>
      <c r="O143" s="96"/>
      <c r="P143" s="107">
        <f t="shared" si="16"/>
        <v>0</v>
      </c>
      <c r="Q143" s="41">
        <f t="shared" si="14"/>
        <v>100</v>
      </c>
    </row>
    <row r="144" spans="2:17" s="41" customFormat="1" ht="12.75">
      <c r="B144" s="134"/>
      <c r="C144" s="128"/>
      <c r="D144" s="128"/>
      <c r="E144" s="128"/>
      <c r="F144" s="128"/>
      <c r="G144" s="128"/>
      <c r="H144" s="128"/>
      <c r="J144" s="92"/>
      <c r="K144" s="144">
        <f t="shared" si="13"/>
        <v>0</v>
      </c>
      <c r="M144" s="46">
        <f t="shared" si="15"/>
        <v>0</v>
      </c>
      <c r="O144" s="96"/>
      <c r="P144" s="107">
        <f t="shared" si="16"/>
        <v>0</v>
      </c>
      <c r="Q144" s="41">
        <f t="shared" si="14"/>
        <v>100</v>
      </c>
    </row>
    <row r="145" spans="1:17" s="41" customFormat="1" ht="12.75">
      <c r="A145" s="107"/>
      <c r="B145" s="134"/>
      <c r="C145" s="119"/>
      <c r="D145" s="119"/>
      <c r="E145" s="119"/>
      <c r="F145" s="119"/>
      <c r="G145" s="119"/>
      <c r="H145" s="119"/>
      <c r="I145" s="107"/>
      <c r="J145" s="107"/>
      <c r="K145" s="144">
        <f>(I145+J145)/2</f>
        <v>0</v>
      </c>
      <c r="L145" s="107"/>
      <c r="M145" s="105">
        <f t="shared" si="15"/>
        <v>0</v>
      </c>
      <c r="N145" s="107"/>
      <c r="O145" s="119"/>
      <c r="P145" s="107">
        <f t="shared" si="16"/>
        <v>0</v>
      </c>
      <c r="Q145" s="107">
        <f t="shared" si="14"/>
        <v>100</v>
      </c>
    </row>
    <row r="146" spans="2:17" s="41" customFormat="1" ht="12.75">
      <c r="B146" s="134"/>
      <c r="C146" s="128"/>
      <c r="D146" s="128"/>
      <c r="E146" s="128"/>
      <c r="F146" s="128"/>
      <c r="G146" s="128"/>
      <c r="H146" s="128"/>
      <c r="J146" s="92"/>
      <c r="K146" s="144">
        <f>(I146+J146)/2</f>
        <v>0</v>
      </c>
      <c r="M146" s="105">
        <f t="shared" si="15"/>
        <v>0</v>
      </c>
      <c r="O146" s="96"/>
      <c r="P146" s="107">
        <f t="shared" si="16"/>
        <v>0</v>
      </c>
      <c r="Q146" s="107">
        <f t="shared" si="14"/>
        <v>100</v>
      </c>
    </row>
    <row r="147" spans="2:17" ht="12.75">
      <c r="B147" s="136"/>
      <c r="I147" s="41"/>
      <c r="J147" s="92"/>
      <c r="K147" s="144">
        <f>(I147+J147)/2</f>
        <v>0</v>
      </c>
      <c r="M147" s="149">
        <f t="shared" si="15"/>
        <v>0</v>
      </c>
      <c r="O147" s="96"/>
      <c r="P147" s="107">
        <f t="shared" si="16"/>
        <v>0</v>
      </c>
      <c r="Q147" s="107">
        <f t="shared" si="14"/>
        <v>100</v>
      </c>
    </row>
    <row r="148" spans="2:17" ht="12.75">
      <c r="B148" s="136"/>
      <c r="I148" s="41"/>
      <c r="J148" s="92"/>
      <c r="K148" s="144">
        <f>(I148+J148)/2</f>
        <v>0</v>
      </c>
      <c r="M148" s="149">
        <f t="shared" si="15"/>
        <v>0</v>
      </c>
      <c r="O148" s="96"/>
      <c r="P148" s="107">
        <f t="shared" si="16"/>
        <v>0</v>
      </c>
      <c r="Q148" s="107">
        <f t="shared" si="14"/>
        <v>100</v>
      </c>
    </row>
    <row r="149" spans="2:17" ht="12.75">
      <c r="B149" s="136"/>
      <c r="I149" s="41"/>
      <c r="K149" s="144">
        <f>(I149+J149)/2</f>
        <v>0</v>
      </c>
      <c r="M149" s="149">
        <f t="shared" si="15"/>
        <v>0</v>
      </c>
      <c r="O149" s="96"/>
      <c r="P149" s="107">
        <f t="shared" si="16"/>
        <v>0</v>
      </c>
      <c r="Q149" s="107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209"/>
      <c r="B2" s="209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210"/>
      <c r="B3" s="210"/>
      <c r="C3" s="214"/>
      <c r="D3" s="215"/>
      <c r="E3" s="215"/>
      <c r="F3" s="215"/>
      <c r="G3" s="215"/>
      <c r="H3" s="215"/>
      <c r="I3" s="215"/>
      <c r="J3" s="215"/>
      <c r="K3" s="215"/>
      <c r="L3" s="215"/>
      <c r="M3" s="216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2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45" customWidth="1"/>
  </cols>
  <sheetData>
    <row r="1" spans="1:21" ht="19.5" customHeight="1">
      <c r="A1" s="218" t="s">
        <v>21</v>
      </c>
      <c r="B1" s="20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0"/>
      <c r="B2" s="210"/>
      <c r="C2" s="211"/>
      <c r="D2" s="212"/>
      <c r="E2" s="212"/>
      <c r="F2" s="212"/>
      <c r="G2" s="212"/>
      <c r="H2" s="212"/>
      <c r="I2" s="212"/>
      <c r="J2" s="212"/>
      <c r="K2" s="213"/>
      <c r="L2" s="219"/>
      <c r="M2" s="215"/>
      <c r="N2" s="215"/>
      <c r="O2" s="215"/>
      <c r="P2" s="215"/>
      <c r="Q2" s="215"/>
      <c r="R2" s="215"/>
      <c r="S2" s="215"/>
      <c r="T2" s="216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46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0"/>
      <c r="B4" s="139" t="s">
        <v>22</v>
      </c>
      <c r="C4" s="40"/>
      <c r="D4" s="40"/>
      <c r="E4" s="40"/>
      <c r="F4" s="40"/>
      <c r="G4" s="40"/>
      <c r="H4" s="40"/>
      <c r="I4" s="39">
        <v>5</v>
      </c>
      <c r="J4" s="32">
        <v>10</v>
      </c>
      <c r="K4" s="39"/>
      <c r="L4" s="40"/>
      <c r="M4" s="40"/>
      <c r="N4" s="40"/>
      <c r="O4" s="39"/>
      <c r="P4" s="39"/>
      <c r="Q4" s="39"/>
      <c r="R4" s="39">
        <v>10</v>
      </c>
      <c r="S4" s="46">
        <v>10</v>
      </c>
      <c r="T4" s="46">
        <v>0</v>
      </c>
      <c r="U4" s="34"/>
      <c r="V4" s="82">
        <v>10</v>
      </c>
      <c r="W4" s="82"/>
      <c r="X4" s="147">
        <f>(((I4+J4+R4+S4+T4+V4)/6)*0.5)+((W4)*0.5)</f>
        <v>3.75</v>
      </c>
      <c r="Z4" s="131">
        <f>(X4+Y4)/2</f>
        <v>1.875</v>
      </c>
      <c r="AA4" s="41">
        <v>2</v>
      </c>
      <c r="AB4" s="41">
        <f>(AA4*100)/30</f>
        <v>6.666666666666667</v>
      </c>
      <c r="AC4" s="41">
        <f>100-AB4</f>
        <v>93.33333333333333</v>
      </c>
    </row>
    <row r="5" spans="1:29" s="41" customFormat="1" ht="12.75">
      <c r="A5" s="125"/>
      <c r="B5" s="98" t="s">
        <v>23</v>
      </c>
      <c r="C5" s="40"/>
      <c r="D5" s="40"/>
      <c r="E5" s="40"/>
      <c r="F5" s="40"/>
      <c r="G5" s="40"/>
      <c r="H5" s="40"/>
      <c r="I5" s="39">
        <v>10</v>
      </c>
      <c r="J5" s="32">
        <v>10</v>
      </c>
      <c r="K5" s="39"/>
      <c r="L5" s="40"/>
      <c r="M5" s="40"/>
      <c r="N5" s="40"/>
      <c r="O5" s="39"/>
      <c r="P5" s="39"/>
      <c r="Q5" s="39"/>
      <c r="R5" s="39">
        <v>10</v>
      </c>
      <c r="S5" s="46">
        <v>10</v>
      </c>
      <c r="T5" s="46">
        <v>10</v>
      </c>
      <c r="U5" s="34"/>
      <c r="V5" s="82">
        <v>10</v>
      </c>
      <c r="W5" s="82"/>
      <c r="X5" s="147">
        <f aca="true" t="shared" si="0" ref="X5:X68">(((I5+J5+R5+S5+T5+V5)/6)*0.5)+((W5)*0.5)</f>
        <v>5</v>
      </c>
      <c r="Z5" s="131">
        <f aca="true" t="shared" si="1" ref="Z5:Z35">(X5+Y5)/2</f>
        <v>2.5</v>
      </c>
      <c r="AA5" s="41">
        <v>0</v>
      </c>
      <c r="AB5" s="41">
        <f aca="true" t="shared" si="2" ref="AB5:AB35">(AA5*100)/30</f>
        <v>0</v>
      </c>
      <c r="AC5" s="41">
        <f aca="true" t="shared" si="3" ref="AC5:AC35">100-AB5</f>
        <v>100</v>
      </c>
    </row>
    <row r="6" spans="1:29" s="41" customFormat="1" ht="12.75">
      <c r="A6" s="124"/>
      <c r="B6" s="98" t="s">
        <v>116</v>
      </c>
      <c r="C6" s="40"/>
      <c r="D6" s="40"/>
      <c r="E6" s="40"/>
      <c r="F6" s="40"/>
      <c r="G6" s="40"/>
      <c r="H6" s="40"/>
      <c r="I6" s="39">
        <v>5</v>
      </c>
      <c r="J6" s="32">
        <v>10</v>
      </c>
      <c r="K6" s="39"/>
      <c r="L6" s="40"/>
      <c r="M6" s="40"/>
      <c r="N6" s="40"/>
      <c r="O6" s="39"/>
      <c r="P6" s="39"/>
      <c r="Q6" s="39"/>
      <c r="R6" s="39">
        <v>10</v>
      </c>
      <c r="S6" s="46">
        <v>10</v>
      </c>
      <c r="T6" s="46">
        <v>10</v>
      </c>
      <c r="U6" s="34"/>
      <c r="V6" s="82">
        <v>0</v>
      </c>
      <c r="W6" s="82"/>
      <c r="X6" s="147">
        <f t="shared" si="0"/>
        <v>3.75</v>
      </c>
      <c r="Z6" s="131">
        <f t="shared" si="1"/>
        <v>1.875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25"/>
      <c r="B7" s="98" t="s">
        <v>25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>
        <v>0</v>
      </c>
      <c r="S7" s="46">
        <v>10</v>
      </c>
      <c r="T7" s="46">
        <v>10</v>
      </c>
      <c r="U7" s="34"/>
      <c r="V7" s="82">
        <v>10</v>
      </c>
      <c r="W7" s="82"/>
      <c r="X7" s="147">
        <f t="shared" si="0"/>
        <v>4.166666666666667</v>
      </c>
      <c r="Z7" s="131">
        <f t="shared" si="1"/>
        <v>2.0833333333333335</v>
      </c>
      <c r="AA7" s="41">
        <v>0</v>
      </c>
      <c r="AB7" s="41">
        <f t="shared" si="2"/>
        <v>0</v>
      </c>
      <c r="AC7" s="41">
        <f t="shared" si="3"/>
        <v>100</v>
      </c>
    </row>
    <row r="8" spans="1:29" s="92" customFormat="1" ht="12.75">
      <c r="A8" s="97"/>
      <c r="B8" s="98" t="s">
        <v>27</v>
      </c>
      <c r="C8" s="99"/>
      <c r="D8" s="99"/>
      <c r="E8" s="99"/>
      <c r="F8" s="99"/>
      <c r="G8" s="99"/>
      <c r="H8" s="99"/>
      <c r="I8" s="94">
        <v>10</v>
      </c>
      <c r="J8" s="33">
        <v>10</v>
      </c>
      <c r="K8" s="94"/>
      <c r="L8" s="99"/>
      <c r="M8" s="99"/>
      <c r="N8" s="99"/>
      <c r="O8" s="94"/>
      <c r="P8" s="94"/>
      <c r="Q8" s="94"/>
      <c r="R8" s="94">
        <v>10</v>
      </c>
      <c r="S8" s="95">
        <v>10</v>
      </c>
      <c r="T8" s="95">
        <v>10</v>
      </c>
      <c r="U8" s="100"/>
      <c r="V8" s="160">
        <v>10</v>
      </c>
      <c r="W8" s="161"/>
      <c r="X8" s="147">
        <f t="shared" si="0"/>
        <v>5</v>
      </c>
      <c r="Z8" s="129">
        <f t="shared" si="1"/>
        <v>2.5</v>
      </c>
      <c r="AA8" s="137">
        <v>0</v>
      </c>
      <c r="AB8" s="92">
        <f t="shared" si="2"/>
        <v>0</v>
      </c>
      <c r="AC8" s="92">
        <f t="shared" si="3"/>
        <v>100</v>
      </c>
    </row>
    <row r="9" spans="1:29" s="41" customFormat="1" ht="12.75">
      <c r="A9" s="125"/>
      <c r="B9" s="98" t="s">
        <v>28</v>
      </c>
      <c r="C9" s="40"/>
      <c r="D9" s="40"/>
      <c r="E9" s="40"/>
      <c r="F9" s="40"/>
      <c r="G9" s="40"/>
      <c r="H9" s="40"/>
      <c r="I9" s="39">
        <v>10</v>
      </c>
      <c r="J9" s="32">
        <v>7</v>
      </c>
      <c r="K9" s="39"/>
      <c r="L9" s="40"/>
      <c r="M9" s="40"/>
      <c r="N9" s="40"/>
      <c r="O9" s="39"/>
      <c r="P9" s="39"/>
      <c r="Q9" s="39"/>
      <c r="R9" s="39">
        <v>10</v>
      </c>
      <c r="S9" s="46">
        <v>10</v>
      </c>
      <c r="T9" s="46">
        <v>10</v>
      </c>
      <c r="U9" s="34"/>
      <c r="V9" s="87">
        <v>10</v>
      </c>
      <c r="W9" s="87"/>
      <c r="X9" s="147">
        <f t="shared" si="0"/>
        <v>4.75</v>
      </c>
      <c r="Z9" s="131">
        <f t="shared" si="1"/>
        <v>2.375</v>
      </c>
      <c r="AA9" s="137">
        <v>2</v>
      </c>
      <c r="AB9" s="41">
        <f t="shared" si="2"/>
        <v>6.666666666666667</v>
      </c>
      <c r="AC9" s="41">
        <f t="shared" si="3"/>
        <v>93.33333333333333</v>
      </c>
    </row>
    <row r="10" spans="1:29" s="41" customFormat="1" ht="12.75">
      <c r="A10" s="125"/>
      <c r="B10" s="98" t="s">
        <v>29</v>
      </c>
      <c r="C10" s="40"/>
      <c r="D10" s="40"/>
      <c r="E10" s="40"/>
      <c r="F10" s="40"/>
      <c r="G10" s="40"/>
      <c r="H10" s="40"/>
      <c r="I10" s="39">
        <v>10</v>
      </c>
      <c r="J10" s="32">
        <v>7</v>
      </c>
      <c r="K10" s="39"/>
      <c r="L10" s="40"/>
      <c r="M10" s="40"/>
      <c r="N10" s="40"/>
      <c r="O10" s="39"/>
      <c r="P10" s="39"/>
      <c r="Q10" s="39"/>
      <c r="R10" s="39">
        <v>10</v>
      </c>
      <c r="S10" s="46">
        <v>10</v>
      </c>
      <c r="T10" s="46">
        <v>10</v>
      </c>
      <c r="U10" s="34"/>
      <c r="V10" s="87">
        <v>10</v>
      </c>
      <c r="W10" s="87"/>
      <c r="X10" s="147">
        <f t="shared" si="0"/>
        <v>4.75</v>
      </c>
      <c r="Z10" s="131">
        <f t="shared" si="1"/>
        <v>2.375</v>
      </c>
      <c r="AA10" s="137">
        <v>2</v>
      </c>
      <c r="AB10" s="41">
        <f t="shared" si="2"/>
        <v>6.666666666666667</v>
      </c>
      <c r="AC10" s="41">
        <f t="shared" si="3"/>
        <v>93.33333333333333</v>
      </c>
    </row>
    <row r="11" spans="1:29" s="92" customFormat="1" ht="12.75">
      <c r="A11" s="97"/>
      <c r="B11" s="98" t="s">
        <v>30</v>
      </c>
      <c r="C11" s="99"/>
      <c r="D11" s="99"/>
      <c r="E11" s="99"/>
      <c r="F11" s="99"/>
      <c r="G11" s="99"/>
      <c r="H11" s="99"/>
      <c r="I11" s="94">
        <v>10</v>
      </c>
      <c r="J11" s="33">
        <v>7</v>
      </c>
      <c r="K11" s="94"/>
      <c r="L11" s="99"/>
      <c r="M11" s="99"/>
      <c r="N11" s="99"/>
      <c r="O11" s="94"/>
      <c r="P11" s="94"/>
      <c r="Q11" s="94"/>
      <c r="R11" s="94">
        <v>10</v>
      </c>
      <c r="S11" s="95">
        <v>10</v>
      </c>
      <c r="T11" s="95">
        <v>10</v>
      </c>
      <c r="U11" s="100"/>
      <c r="V11" s="160">
        <v>10</v>
      </c>
      <c r="W11" s="160"/>
      <c r="X11" s="147">
        <f t="shared" si="0"/>
        <v>4.75</v>
      </c>
      <c r="Z11" s="129">
        <f t="shared" si="1"/>
        <v>2.375</v>
      </c>
      <c r="AA11" s="137">
        <v>0</v>
      </c>
      <c r="AB11" s="92">
        <f t="shared" si="2"/>
        <v>0</v>
      </c>
      <c r="AC11" s="92">
        <f t="shared" si="3"/>
        <v>100</v>
      </c>
    </row>
    <row r="12" spans="1:29" s="41" customFormat="1" ht="12.75">
      <c r="A12" s="125"/>
      <c r="B12" s="98" t="s">
        <v>32</v>
      </c>
      <c r="C12" s="40"/>
      <c r="D12" s="40"/>
      <c r="E12" s="40"/>
      <c r="F12" s="40"/>
      <c r="G12" s="40"/>
      <c r="H12" s="40"/>
      <c r="I12" s="39">
        <v>10</v>
      </c>
      <c r="J12" s="32">
        <v>0</v>
      </c>
      <c r="K12" s="39"/>
      <c r="L12" s="40"/>
      <c r="M12" s="40"/>
      <c r="N12" s="40"/>
      <c r="O12" s="39"/>
      <c r="P12" s="39"/>
      <c r="Q12" s="39"/>
      <c r="R12" s="39">
        <v>10</v>
      </c>
      <c r="S12" s="46">
        <v>10</v>
      </c>
      <c r="T12" s="46">
        <v>10</v>
      </c>
      <c r="U12" s="34"/>
      <c r="V12" s="87">
        <v>10</v>
      </c>
      <c r="W12" s="42"/>
      <c r="X12" s="147">
        <f t="shared" si="0"/>
        <v>4.166666666666667</v>
      </c>
      <c r="Z12" s="131">
        <f t="shared" si="1"/>
        <v>2.0833333333333335</v>
      </c>
      <c r="AA12" s="137">
        <v>2</v>
      </c>
      <c r="AB12" s="41">
        <f t="shared" si="2"/>
        <v>6.666666666666667</v>
      </c>
      <c r="AC12" s="41">
        <f t="shared" si="3"/>
        <v>93.33333333333333</v>
      </c>
    </row>
    <row r="13" spans="1:29" s="41" customFormat="1" ht="12.75">
      <c r="A13" s="125"/>
      <c r="B13" s="98" t="s">
        <v>34</v>
      </c>
      <c r="C13" s="40"/>
      <c r="D13" s="40"/>
      <c r="E13" s="40"/>
      <c r="F13" s="40"/>
      <c r="G13" s="40"/>
      <c r="H13" s="40"/>
      <c r="I13" s="39">
        <v>10</v>
      </c>
      <c r="J13" s="32">
        <v>0</v>
      </c>
      <c r="K13" s="39"/>
      <c r="L13" s="40"/>
      <c r="M13" s="40"/>
      <c r="N13" s="40"/>
      <c r="O13" s="39"/>
      <c r="P13" s="39"/>
      <c r="Q13" s="39"/>
      <c r="R13" s="39">
        <v>10</v>
      </c>
      <c r="S13" s="46">
        <v>0</v>
      </c>
      <c r="T13" s="46">
        <v>10</v>
      </c>
      <c r="U13" s="34"/>
      <c r="V13" s="82">
        <v>0</v>
      </c>
      <c r="W13" s="42"/>
      <c r="X13" s="147">
        <f t="shared" si="0"/>
        <v>2.5</v>
      </c>
      <c r="Z13" s="131">
        <f t="shared" si="1"/>
        <v>1.25</v>
      </c>
      <c r="AA13" s="137">
        <v>6</v>
      </c>
      <c r="AB13" s="41">
        <f t="shared" si="2"/>
        <v>20</v>
      </c>
      <c r="AC13" s="41">
        <f t="shared" si="3"/>
        <v>80</v>
      </c>
    </row>
    <row r="14" spans="1:29" s="41" customFormat="1" ht="12.75">
      <c r="A14" s="125"/>
      <c r="B14" s="98" t="s">
        <v>35</v>
      </c>
      <c r="C14" s="40"/>
      <c r="D14" s="40"/>
      <c r="E14" s="40"/>
      <c r="F14" s="40"/>
      <c r="G14" s="40"/>
      <c r="H14" s="40"/>
      <c r="I14" s="39">
        <v>5</v>
      </c>
      <c r="J14" s="32">
        <v>7</v>
      </c>
      <c r="K14" s="39"/>
      <c r="L14" s="40"/>
      <c r="M14" s="40"/>
      <c r="N14" s="40"/>
      <c r="O14" s="39"/>
      <c r="P14" s="39"/>
      <c r="Q14" s="39"/>
      <c r="R14" s="39">
        <v>10</v>
      </c>
      <c r="S14" s="46">
        <v>10</v>
      </c>
      <c r="T14" s="46">
        <v>10</v>
      </c>
      <c r="U14" s="34"/>
      <c r="V14" s="82">
        <v>0</v>
      </c>
      <c r="W14" s="82"/>
      <c r="X14" s="147">
        <f t="shared" si="0"/>
        <v>3.5</v>
      </c>
      <c r="Z14" s="131">
        <f t="shared" si="1"/>
        <v>1.75</v>
      </c>
      <c r="AA14" s="137">
        <v>0</v>
      </c>
      <c r="AB14" s="41">
        <f t="shared" si="2"/>
        <v>0</v>
      </c>
      <c r="AC14" s="41">
        <f t="shared" si="3"/>
        <v>100</v>
      </c>
    </row>
    <row r="15" spans="1:29" s="92" customFormat="1" ht="12.75">
      <c r="A15" s="97"/>
      <c r="B15" s="98" t="s">
        <v>36</v>
      </c>
      <c r="C15" s="99"/>
      <c r="D15" s="99"/>
      <c r="E15" s="99"/>
      <c r="F15" s="99"/>
      <c r="G15" s="99"/>
      <c r="H15" s="99"/>
      <c r="I15" s="94">
        <v>0</v>
      </c>
      <c r="J15" s="33">
        <v>10</v>
      </c>
      <c r="K15" s="94"/>
      <c r="L15" s="99"/>
      <c r="M15" s="99"/>
      <c r="N15" s="99"/>
      <c r="O15" s="94"/>
      <c r="P15" s="94"/>
      <c r="Q15" s="94"/>
      <c r="R15" s="94">
        <v>10</v>
      </c>
      <c r="S15" s="95">
        <v>10</v>
      </c>
      <c r="T15" s="95">
        <v>10</v>
      </c>
      <c r="U15" s="100"/>
      <c r="V15" s="160">
        <v>0</v>
      </c>
      <c r="W15" s="161"/>
      <c r="X15" s="147">
        <f t="shared" si="0"/>
        <v>3.3333333333333335</v>
      </c>
      <c r="Z15" s="129">
        <f t="shared" si="1"/>
        <v>1.6666666666666667</v>
      </c>
      <c r="AA15" s="137">
        <v>2</v>
      </c>
      <c r="AB15" s="92">
        <f t="shared" si="2"/>
        <v>6.666666666666667</v>
      </c>
      <c r="AC15" s="92">
        <f t="shared" si="3"/>
        <v>93.33333333333333</v>
      </c>
    </row>
    <row r="16" spans="1:29" s="92" customFormat="1" ht="12.75">
      <c r="A16" s="97"/>
      <c r="B16" s="98" t="s">
        <v>37</v>
      </c>
      <c r="C16" s="99"/>
      <c r="D16" s="99"/>
      <c r="E16" s="99"/>
      <c r="F16" s="99"/>
      <c r="G16" s="99"/>
      <c r="H16" s="99"/>
      <c r="I16" s="94">
        <v>0</v>
      </c>
      <c r="J16" s="33">
        <v>10</v>
      </c>
      <c r="K16" s="94"/>
      <c r="L16" s="99"/>
      <c r="M16" s="99"/>
      <c r="N16" s="99"/>
      <c r="O16" s="94"/>
      <c r="P16" s="94"/>
      <c r="Q16" s="94"/>
      <c r="R16" s="94">
        <v>10</v>
      </c>
      <c r="S16" s="95">
        <v>10</v>
      </c>
      <c r="T16" s="95">
        <v>10</v>
      </c>
      <c r="U16" s="100"/>
      <c r="V16" s="160">
        <v>0</v>
      </c>
      <c r="W16" s="161"/>
      <c r="X16" s="147">
        <f t="shared" si="0"/>
        <v>3.3333333333333335</v>
      </c>
      <c r="Z16" s="129">
        <f t="shared" si="1"/>
        <v>1.6666666666666667</v>
      </c>
      <c r="AA16" s="137">
        <v>0</v>
      </c>
      <c r="AB16" s="92">
        <f t="shared" si="2"/>
        <v>0</v>
      </c>
      <c r="AC16" s="92">
        <f t="shared" si="3"/>
        <v>100</v>
      </c>
    </row>
    <row r="17" spans="1:29" s="41" customFormat="1" ht="12.75">
      <c r="A17" s="125"/>
      <c r="B17" s="98" t="s">
        <v>38</v>
      </c>
      <c r="C17" s="40"/>
      <c r="D17" s="40"/>
      <c r="E17" s="40"/>
      <c r="F17" s="40"/>
      <c r="G17" s="40"/>
      <c r="H17" s="40"/>
      <c r="I17" s="39">
        <v>5</v>
      </c>
      <c r="J17" s="32">
        <v>7</v>
      </c>
      <c r="K17" s="39"/>
      <c r="L17" s="40"/>
      <c r="M17" s="40"/>
      <c r="N17" s="40"/>
      <c r="O17" s="39"/>
      <c r="P17" s="39"/>
      <c r="Q17" s="39"/>
      <c r="R17" s="39">
        <v>10</v>
      </c>
      <c r="S17" s="46">
        <v>10</v>
      </c>
      <c r="T17" s="46">
        <v>10</v>
      </c>
      <c r="U17" s="34"/>
      <c r="V17" s="82">
        <v>0</v>
      </c>
      <c r="W17" s="82"/>
      <c r="X17" s="147">
        <f t="shared" si="0"/>
        <v>3.5</v>
      </c>
      <c r="Z17" s="131">
        <f t="shared" si="1"/>
        <v>1.75</v>
      </c>
      <c r="AA17" s="137">
        <v>0</v>
      </c>
      <c r="AB17" s="41">
        <f t="shared" si="2"/>
        <v>0</v>
      </c>
      <c r="AC17" s="41">
        <f t="shared" si="3"/>
        <v>100</v>
      </c>
    </row>
    <row r="18" spans="1:29" s="41" customFormat="1" ht="12.75">
      <c r="A18" s="125"/>
      <c r="B18" s="98" t="s">
        <v>117</v>
      </c>
      <c r="C18" s="40"/>
      <c r="D18" s="40"/>
      <c r="E18" s="40"/>
      <c r="F18" s="40"/>
      <c r="G18" s="40"/>
      <c r="H18" s="40"/>
      <c r="I18" s="39">
        <v>10</v>
      </c>
      <c r="J18" s="32">
        <v>7</v>
      </c>
      <c r="K18" s="39"/>
      <c r="L18" s="40"/>
      <c r="M18" s="40"/>
      <c r="N18" s="40"/>
      <c r="O18" s="39"/>
      <c r="P18" s="39"/>
      <c r="Q18" s="39"/>
      <c r="R18" s="39">
        <v>10</v>
      </c>
      <c r="S18" s="46">
        <v>10</v>
      </c>
      <c r="T18" s="46">
        <v>10</v>
      </c>
      <c r="U18" s="34"/>
      <c r="V18" s="82">
        <v>10</v>
      </c>
      <c r="W18" s="82"/>
      <c r="X18" s="147">
        <f t="shared" si="0"/>
        <v>4.75</v>
      </c>
      <c r="Z18" s="131">
        <f t="shared" si="1"/>
        <v>2.375</v>
      </c>
      <c r="AA18" s="137">
        <v>2</v>
      </c>
      <c r="AB18" s="41">
        <f t="shared" si="2"/>
        <v>6.666666666666667</v>
      </c>
      <c r="AC18" s="41">
        <f t="shared" si="3"/>
        <v>93.33333333333333</v>
      </c>
    </row>
    <row r="19" spans="1:29" s="41" customFormat="1" ht="12.75">
      <c r="A19" s="125"/>
      <c r="B19" s="98" t="s">
        <v>39</v>
      </c>
      <c r="C19" s="40"/>
      <c r="D19" s="40"/>
      <c r="E19" s="40"/>
      <c r="F19" s="40"/>
      <c r="G19" s="40"/>
      <c r="H19" s="40"/>
      <c r="I19" s="39">
        <v>10</v>
      </c>
      <c r="J19" s="32">
        <v>7</v>
      </c>
      <c r="K19" s="39"/>
      <c r="L19" s="40"/>
      <c r="M19" s="40"/>
      <c r="N19" s="40"/>
      <c r="O19" s="39"/>
      <c r="P19" s="39"/>
      <c r="Q19" s="39"/>
      <c r="R19" s="39">
        <v>10</v>
      </c>
      <c r="S19" s="46">
        <v>10</v>
      </c>
      <c r="T19" s="46">
        <v>10</v>
      </c>
      <c r="U19" s="34"/>
      <c r="V19" s="82">
        <v>10</v>
      </c>
      <c r="W19" s="82"/>
      <c r="X19" s="147">
        <f t="shared" si="0"/>
        <v>4.75</v>
      </c>
      <c r="Z19" s="131">
        <f t="shared" si="1"/>
        <v>2.375</v>
      </c>
      <c r="AA19" s="137">
        <v>0</v>
      </c>
      <c r="AB19" s="41">
        <f t="shared" si="2"/>
        <v>0</v>
      </c>
      <c r="AC19" s="41">
        <f t="shared" si="3"/>
        <v>100</v>
      </c>
    </row>
    <row r="20" spans="1:29" s="41" customFormat="1" ht="12.75" hidden="1">
      <c r="A20" s="125"/>
      <c r="B20" s="98"/>
      <c r="C20" s="34"/>
      <c r="D20" s="34"/>
      <c r="E20" s="34"/>
      <c r="F20" s="34"/>
      <c r="G20" s="34"/>
      <c r="H20" s="34"/>
      <c r="I20" s="46"/>
      <c r="J20" s="32"/>
      <c r="K20" s="46"/>
      <c r="L20" s="34"/>
      <c r="M20" s="34"/>
      <c r="N20" s="34"/>
      <c r="O20" s="46"/>
      <c r="P20" s="46"/>
      <c r="Q20" s="46"/>
      <c r="R20" s="46"/>
      <c r="S20" s="46"/>
      <c r="T20" s="46"/>
      <c r="U20" s="34"/>
      <c r="X20" s="147">
        <f t="shared" si="0"/>
        <v>0</v>
      </c>
      <c r="Z20" s="131">
        <f t="shared" si="1"/>
        <v>0</v>
      </c>
      <c r="AB20" s="41">
        <f t="shared" si="2"/>
        <v>0</v>
      </c>
      <c r="AC20" s="41">
        <f t="shared" si="3"/>
        <v>100</v>
      </c>
    </row>
    <row r="21" spans="1:29" s="41" customFormat="1" ht="12.75">
      <c r="A21" s="50"/>
      <c r="B21" s="51" t="s">
        <v>41</v>
      </c>
      <c r="C21" s="43"/>
      <c r="D21" s="43"/>
      <c r="E21" s="43"/>
      <c r="F21" s="43"/>
      <c r="G21" s="43"/>
      <c r="H21" s="43"/>
      <c r="I21" s="42">
        <v>10</v>
      </c>
      <c r="J21" s="32">
        <v>10</v>
      </c>
      <c r="K21" s="42"/>
      <c r="L21" s="43"/>
      <c r="M21" s="43"/>
      <c r="N21" s="43"/>
      <c r="O21" s="42"/>
      <c r="P21" s="42"/>
      <c r="Q21" s="42"/>
      <c r="R21" s="42">
        <v>10</v>
      </c>
      <c r="S21" s="42">
        <v>10</v>
      </c>
      <c r="T21" s="42">
        <v>10</v>
      </c>
      <c r="U21" s="55"/>
      <c r="V21" s="42">
        <v>0</v>
      </c>
      <c r="W21" s="42"/>
      <c r="X21" s="147">
        <f t="shared" si="0"/>
        <v>4.166666666666667</v>
      </c>
      <c r="Z21" s="131">
        <f t="shared" si="1"/>
        <v>2.0833333333333335</v>
      </c>
      <c r="AA21" s="41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50"/>
      <c r="B22" s="51" t="s">
        <v>42</v>
      </c>
      <c r="C22" s="43"/>
      <c r="D22" s="43"/>
      <c r="E22" s="43"/>
      <c r="F22" s="43"/>
      <c r="G22" s="43"/>
      <c r="H22" s="43"/>
      <c r="I22" s="42">
        <v>10</v>
      </c>
      <c r="J22" s="85">
        <v>10</v>
      </c>
      <c r="K22" s="42"/>
      <c r="L22" s="43"/>
      <c r="M22" s="43"/>
      <c r="N22" s="43"/>
      <c r="O22" s="42"/>
      <c r="P22" s="42"/>
      <c r="Q22" s="42"/>
      <c r="R22" s="42">
        <v>0</v>
      </c>
      <c r="S22" s="42">
        <v>10</v>
      </c>
      <c r="T22" s="42">
        <v>10</v>
      </c>
      <c r="U22" s="55"/>
      <c r="V22" s="42">
        <v>10</v>
      </c>
      <c r="W22" s="42"/>
      <c r="X22" s="147">
        <f t="shared" si="0"/>
        <v>4.166666666666667</v>
      </c>
      <c r="Z22" s="131">
        <f t="shared" si="1"/>
        <v>2.0833333333333335</v>
      </c>
      <c r="AA22" s="41">
        <v>0</v>
      </c>
      <c r="AB22" s="41">
        <f t="shared" si="2"/>
        <v>0</v>
      </c>
      <c r="AC22" s="41">
        <f t="shared" si="3"/>
        <v>100</v>
      </c>
    </row>
    <row r="23" spans="1:29" s="41" customFormat="1" ht="12.75">
      <c r="A23" s="50"/>
      <c r="B23" s="51" t="s">
        <v>43</v>
      </c>
      <c r="C23" s="43"/>
      <c r="D23" s="43"/>
      <c r="E23" s="43"/>
      <c r="F23" s="43"/>
      <c r="G23" s="43"/>
      <c r="H23" s="43"/>
      <c r="I23" s="42">
        <v>5</v>
      </c>
      <c r="J23" s="85">
        <v>10</v>
      </c>
      <c r="K23" s="42"/>
      <c r="L23" s="43"/>
      <c r="M23" s="43"/>
      <c r="N23" s="43"/>
      <c r="O23" s="42"/>
      <c r="P23" s="42"/>
      <c r="Q23" s="42"/>
      <c r="R23" s="42">
        <v>10</v>
      </c>
      <c r="S23" s="42">
        <v>10</v>
      </c>
      <c r="T23" s="42">
        <v>10</v>
      </c>
      <c r="U23" s="55"/>
      <c r="V23" s="42">
        <v>10</v>
      </c>
      <c r="W23" s="42"/>
      <c r="X23" s="147">
        <f t="shared" si="0"/>
        <v>4.583333333333333</v>
      </c>
      <c r="Z23" s="131">
        <f t="shared" si="1"/>
        <v>2.2916666666666665</v>
      </c>
      <c r="AA23" s="41">
        <v>2</v>
      </c>
      <c r="AB23" s="41">
        <f t="shared" si="2"/>
        <v>6.666666666666667</v>
      </c>
      <c r="AC23" s="41">
        <f t="shared" si="3"/>
        <v>93.33333333333333</v>
      </c>
    </row>
    <row r="24" spans="1:29" s="92" customFormat="1" ht="12.75">
      <c r="A24" s="165"/>
      <c r="B24" s="51" t="s">
        <v>45</v>
      </c>
      <c r="C24" s="166"/>
      <c r="D24" s="166"/>
      <c r="E24" s="166"/>
      <c r="F24" s="166"/>
      <c r="G24" s="166"/>
      <c r="H24" s="166"/>
      <c r="I24" s="89">
        <v>5</v>
      </c>
      <c r="J24" s="167">
        <v>0</v>
      </c>
      <c r="K24" s="89"/>
      <c r="L24" s="166"/>
      <c r="M24" s="166"/>
      <c r="N24" s="166"/>
      <c r="O24" s="89"/>
      <c r="P24" s="89"/>
      <c r="Q24" s="89"/>
      <c r="R24" s="89">
        <v>10</v>
      </c>
      <c r="S24" s="89">
        <v>10</v>
      </c>
      <c r="T24" s="89">
        <v>10</v>
      </c>
      <c r="U24" s="168"/>
      <c r="V24" s="89">
        <v>10</v>
      </c>
      <c r="W24" s="89"/>
      <c r="X24" s="147">
        <f t="shared" si="0"/>
        <v>3.75</v>
      </c>
      <c r="Z24" s="129">
        <f t="shared" si="1"/>
        <v>1.875</v>
      </c>
      <c r="AA24" s="137">
        <v>4</v>
      </c>
      <c r="AB24" s="92">
        <f t="shared" si="2"/>
        <v>13.333333333333334</v>
      </c>
      <c r="AC24" s="92">
        <f t="shared" si="3"/>
        <v>86.66666666666667</v>
      </c>
    </row>
    <row r="25" spans="1:29" s="92" customFormat="1" ht="12.75">
      <c r="A25" s="165"/>
      <c r="B25" s="51" t="s">
        <v>118</v>
      </c>
      <c r="C25" s="166"/>
      <c r="D25" s="166"/>
      <c r="E25" s="166"/>
      <c r="F25" s="166"/>
      <c r="G25" s="166"/>
      <c r="H25" s="166"/>
      <c r="I25" s="89">
        <v>5</v>
      </c>
      <c r="J25" s="167">
        <v>10</v>
      </c>
      <c r="K25" s="89"/>
      <c r="L25" s="166"/>
      <c r="M25" s="166"/>
      <c r="N25" s="166"/>
      <c r="O25" s="89"/>
      <c r="P25" s="89"/>
      <c r="Q25" s="89"/>
      <c r="R25" s="89">
        <v>10</v>
      </c>
      <c r="S25" s="89">
        <v>10</v>
      </c>
      <c r="T25" s="89">
        <v>0</v>
      </c>
      <c r="U25" s="168"/>
      <c r="V25" s="89">
        <v>0</v>
      </c>
      <c r="W25" s="89"/>
      <c r="X25" s="147">
        <f t="shared" si="0"/>
        <v>2.9166666666666665</v>
      </c>
      <c r="Z25" s="129">
        <f t="shared" si="1"/>
        <v>1.4583333333333333</v>
      </c>
      <c r="AA25" s="137">
        <v>4</v>
      </c>
      <c r="AB25" s="92">
        <f t="shared" si="2"/>
        <v>13.333333333333334</v>
      </c>
      <c r="AC25" s="92">
        <f t="shared" si="3"/>
        <v>86.66666666666667</v>
      </c>
    </row>
    <row r="26" spans="1:29" s="41" customFormat="1" ht="12.75" hidden="1">
      <c r="A26" s="50"/>
      <c r="B26" s="51"/>
      <c r="C26" s="43"/>
      <c r="D26" s="43"/>
      <c r="E26" s="43"/>
      <c r="F26" s="43"/>
      <c r="G26" s="43"/>
      <c r="H26" s="43"/>
      <c r="I26" s="42"/>
      <c r="J26" s="44"/>
      <c r="K26" s="42"/>
      <c r="L26" s="43"/>
      <c r="M26" s="43"/>
      <c r="N26" s="43"/>
      <c r="O26" s="42"/>
      <c r="P26" s="42"/>
      <c r="Q26" s="42"/>
      <c r="R26" s="42"/>
      <c r="S26" s="42"/>
      <c r="T26" s="42"/>
      <c r="U26" s="55"/>
      <c r="V26" s="42"/>
      <c r="W26" s="42"/>
      <c r="X26" s="147">
        <f t="shared" si="0"/>
        <v>0</v>
      </c>
      <c r="Z26" s="131">
        <f t="shared" si="1"/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119</v>
      </c>
      <c r="C27" s="43"/>
      <c r="D27" s="43"/>
      <c r="E27" s="43"/>
      <c r="F27" s="43"/>
      <c r="G27" s="43"/>
      <c r="H27" s="43"/>
      <c r="I27" s="42">
        <v>5</v>
      </c>
      <c r="J27" s="44">
        <v>0</v>
      </c>
      <c r="K27" s="42"/>
      <c r="L27" s="43"/>
      <c r="M27" s="43"/>
      <c r="N27" s="43"/>
      <c r="O27" s="52"/>
      <c r="P27" s="44"/>
      <c r="Q27" s="52"/>
      <c r="R27" s="42">
        <v>10</v>
      </c>
      <c r="S27" s="42">
        <v>0</v>
      </c>
      <c r="T27" s="42">
        <v>0</v>
      </c>
      <c r="U27" s="55"/>
      <c r="V27" s="42">
        <v>0</v>
      </c>
      <c r="W27" s="42"/>
      <c r="X27" s="147">
        <f t="shared" si="0"/>
        <v>1.25</v>
      </c>
      <c r="Z27" s="131">
        <f t="shared" si="1"/>
        <v>0.625</v>
      </c>
      <c r="AA27" s="41">
        <v>6</v>
      </c>
      <c r="AB27" s="41">
        <f t="shared" si="2"/>
        <v>20</v>
      </c>
      <c r="AC27" s="41">
        <f t="shared" si="3"/>
        <v>80</v>
      </c>
    </row>
    <row r="28" spans="1:29" s="41" customFormat="1" ht="12.75">
      <c r="A28" s="50"/>
      <c r="B28" s="51" t="s">
        <v>47</v>
      </c>
      <c r="C28" s="43"/>
      <c r="D28" s="43"/>
      <c r="E28" s="43"/>
      <c r="F28" s="43"/>
      <c r="G28" s="43"/>
      <c r="H28" s="43"/>
      <c r="I28" s="42">
        <v>10</v>
      </c>
      <c r="J28" s="44">
        <v>10</v>
      </c>
      <c r="K28" s="42"/>
      <c r="L28" s="43"/>
      <c r="M28" s="43"/>
      <c r="N28" s="43"/>
      <c r="O28" s="52"/>
      <c r="P28" s="44"/>
      <c r="Q28" s="52"/>
      <c r="R28" s="42">
        <v>10</v>
      </c>
      <c r="S28" s="42">
        <v>10</v>
      </c>
      <c r="T28" s="42">
        <v>10</v>
      </c>
      <c r="U28" s="55"/>
      <c r="V28" s="42">
        <v>0</v>
      </c>
      <c r="W28" s="42"/>
      <c r="X28" s="147">
        <f t="shared" si="0"/>
        <v>4.166666666666667</v>
      </c>
      <c r="Z28" s="131">
        <f t="shared" si="1"/>
        <v>2.0833333333333335</v>
      </c>
      <c r="AA28" s="41">
        <v>0</v>
      </c>
      <c r="AB28" s="41">
        <f t="shared" si="2"/>
        <v>0</v>
      </c>
      <c r="AC28" s="41">
        <f t="shared" si="3"/>
        <v>100</v>
      </c>
    </row>
    <row r="29" spans="1:29" s="41" customFormat="1" ht="12.75">
      <c r="A29" s="50"/>
      <c r="B29" s="51" t="s">
        <v>120</v>
      </c>
      <c r="C29" s="43"/>
      <c r="D29" s="43"/>
      <c r="E29" s="43"/>
      <c r="F29" s="43"/>
      <c r="G29" s="43"/>
      <c r="H29" s="43"/>
      <c r="I29" s="42">
        <v>5</v>
      </c>
      <c r="J29" s="44">
        <v>7</v>
      </c>
      <c r="K29" s="42"/>
      <c r="L29" s="43"/>
      <c r="M29" s="43"/>
      <c r="N29" s="43"/>
      <c r="O29" s="52"/>
      <c r="P29" s="44"/>
      <c r="Q29" s="52"/>
      <c r="R29" s="42">
        <v>10</v>
      </c>
      <c r="S29" s="42">
        <v>10</v>
      </c>
      <c r="T29" s="42">
        <v>10</v>
      </c>
      <c r="U29" s="55"/>
      <c r="V29" s="42">
        <v>10</v>
      </c>
      <c r="W29" s="42"/>
      <c r="X29" s="147">
        <f t="shared" si="0"/>
        <v>4.333333333333333</v>
      </c>
      <c r="Z29" s="131">
        <f t="shared" si="1"/>
        <v>2.1666666666666665</v>
      </c>
      <c r="AA29" s="41">
        <v>2</v>
      </c>
      <c r="AB29" s="41">
        <f>(AA29*100)/30</f>
        <v>6.666666666666667</v>
      </c>
      <c r="AC29" s="41">
        <f>100-AB29</f>
        <v>93.33333333333333</v>
      </c>
    </row>
    <row r="30" spans="1:29" s="41" customFormat="1" ht="12.75">
      <c r="A30" s="50"/>
      <c r="B30" s="51" t="s">
        <v>50</v>
      </c>
      <c r="C30" s="43"/>
      <c r="D30" s="43"/>
      <c r="E30" s="43"/>
      <c r="F30" s="43"/>
      <c r="G30" s="43"/>
      <c r="H30" s="43"/>
      <c r="I30" s="42">
        <v>10</v>
      </c>
      <c r="J30" s="44">
        <v>7</v>
      </c>
      <c r="K30" s="42"/>
      <c r="L30" s="43"/>
      <c r="M30" s="43"/>
      <c r="N30" s="43"/>
      <c r="O30" s="52"/>
      <c r="P30" s="44"/>
      <c r="Q30" s="52"/>
      <c r="R30" s="42">
        <v>0</v>
      </c>
      <c r="S30" s="42">
        <v>10</v>
      </c>
      <c r="T30" s="42">
        <v>0</v>
      </c>
      <c r="U30" s="55"/>
      <c r="V30" s="42">
        <v>10</v>
      </c>
      <c r="W30" s="42"/>
      <c r="X30" s="147">
        <f t="shared" si="0"/>
        <v>3.0833333333333335</v>
      </c>
      <c r="Z30" s="131">
        <f t="shared" si="1"/>
        <v>1.5416666666666667</v>
      </c>
      <c r="AA30" s="41">
        <v>2</v>
      </c>
      <c r="AB30" s="41">
        <f t="shared" si="2"/>
        <v>6.666666666666667</v>
      </c>
      <c r="AC30" s="41">
        <f t="shared" si="3"/>
        <v>93.33333333333333</v>
      </c>
    </row>
    <row r="31" spans="1:29" s="41" customFormat="1" ht="12.75">
      <c r="A31" s="50"/>
      <c r="B31" s="51" t="s">
        <v>121</v>
      </c>
      <c r="C31" s="43"/>
      <c r="D31" s="43"/>
      <c r="E31" s="43"/>
      <c r="F31" s="43"/>
      <c r="G31" s="43"/>
      <c r="H31" s="43"/>
      <c r="I31" s="42">
        <v>5</v>
      </c>
      <c r="J31" s="44">
        <v>10</v>
      </c>
      <c r="K31" s="42"/>
      <c r="L31" s="43"/>
      <c r="M31" s="43"/>
      <c r="N31" s="43"/>
      <c r="O31" s="52"/>
      <c r="P31" s="44"/>
      <c r="Q31" s="52"/>
      <c r="R31" s="42">
        <v>10</v>
      </c>
      <c r="S31" s="42">
        <v>10</v>
      </c>
      <c r="T31" s="42">
        <v>10</v>
      </c>
      <c r="U31" s="55"/>
      <c r="V31" s="42">
        <v>10</v>
      </c>
      <c r="W31" s="42"/>
      <c r="X31" s="147">
        <f t="shared" si="0"/>
        <v>4.583333333333333</v>
      </c>
      <c r="Z31" s="131">
        <f t="shared" si="1"/>
        <v>2.2916666666666665</v>
      </c>
      <c r="AA31" s="41">
        <v>0</v>
      </c>
      <c r="AB31" s="41">
        <f t="shared" si="2"/>
        <v>0</v>
      </c>
      <c r="AC31" s="41">
        <f t="shared" si="3"/>
        <v>100</v>
      </c>
    </row>
    <row r="32" spans="1:29" s="41" customFormat="1" ht="12.75">
      <c r="A32" s="50"/>
      <c r="B32" s="51" t="s">
        <v>52</v>
      </c>
      <c r="C32" s="43"/>
      <c r="D32" s="43"/>
      <c r="E32" s="43"/>
      <c r="F32" s="43"/>
      <c r="G32" s="43"/>
      <c r="H32" s="43"/>
      <c r="I32" s="42">
        <v>10</v>
      </c>
      <c r="J32" s="44">
        <v>8</v>
      </c>
      <c r="K32" s="42"/>
      <c r="L32" s="43"/>
      <c r="M32" s="43"/>
      <c r="N32" s="43"/>
      <c r="O32" s="52"/>
      <c r="P32" s="44"/>
      <c r="Q32" s="52"/>
      <c r="R32" s="42">
        <v>10</v>
      </c>
      <c r="S32" s="42">
        <v>10</v>
      </c>
      <c r="T32" s="42">
        <v>10</v>
      </c>
      <c r="U32" s="55"/>
      <c r="V32" s="42">
        <v>10</v>
      </c>
      <c r="W32" s="42"/>
      <c r="X32" s="147">
        <f t="shared" si="0"/>
        <v>4.833333333333333</v>
      </c>
      <c r="Z32" s="131">
        <f t="shared" si="1"/>
        <v>2.4166666666666665</v>
      </c>
      <c r="AA32" s="41">
        <v>0</v>
      </c>
      <c r="AB32" s="41">
        <f t="shared" si="2"/>
        <v>0</v>
      </c>
      <c r="AC32" s="41">
        <f t="shared" si="3"/>
        <v>100</v>
      </c>
    </row>
    <row r="33" spans="1:29" s="41" customFormat="1" ht="12.75">
      <c r="A33" s="50"/>
      <c r="B33" s="51" t="s">
        <v>53</v>
      </c>
      <c r="C33" s="43"/>
      <c r="D33" s="43"/>
      <c r="E33" s="43"/>
      <c r="F33" s="43"/>
      <c r="G33" s="43"/>
      <c r="H33" s="43"/>
      <c r="I33" s="42">
        <v>10</v>
      </c>
      <c r="J33" s="44">
        <v>7</v>
      </c>
      <c r="K33" s="42"/>
      <c r="L33" s="43"/>
      <c r="M33" s="43"/>
      <c r="N33" s="43"/>
      <c r="O33" s="52"/>
      <c r="P33" s="44"/>
      <c r="Q33" s="52"/>
      <c r="R33" s="42">
        <v>10</v>
      </c>
      <c r="S33" s="42">
        <v>10</v>
      </c>
      <c r="T33" s="42">
        <v>10</v>
      </c>
      <c r="U33" s="55"/>
      <c r="V33" s="42">
        <v>10</v>
      </c>
      <c r="W33" s="42"/>
      <c r="X33" s="147">
        <f t="shared" si="0"/>
        <v>4.75</v>
      </c>
      <c r="Z33" s="131">
        <f t="shared" si="1"/>
        <v>2.375</v>
      </c>
      <c r="AA33" s="41">
        <v>0</v>
      </c>
      <c r="AB33" s="41">
        <f t="shared" si="2"/>
        <v>0</v>
      </c>
      <c r="AC33" s="41">
        <f t="shared" si="3"/>
        <v>100</v>
      </c>
    </row>
    <row r="34" spans="1:30" s="201" customFormat="1" ht="12.75">
      <c r="A34" s="206"/>
      <c r="B34" s="202" t="s">
        <v>122</v>
      </c>
      <c r="C34" s="207"/>
      <c r="D34" s="207"/>
      <c r="E34" s="207"/>
      <c r="F34" s="207"/>
      <c r="G34" s="207"/>
      <c r="H34" s="207"/>
      <c r="I34" s="203">
        <v>0</v>
      </c>
      <c r="J34" s="201">
        <v>0</v>
      </c>
      <c r="K34" s="203"/>
      <c r="L34" s="207"/>
      <c r="M34" s="207"/>
      <c r="N34" s="207"/>
      <c r="O34" s="208"/>
      <c r="Q34" s="208"/>
      <c r="R34" s="203">
        <v>0</v>
      </c>
      <c r="S34" s="203">
        <v>0</v>
      </c>
      <c r="T34" s="203">
        <v>0</v>
      </c>
      <c r="U34" s="207"/>
      <c r="V34" s="203">
        <v>0</v>
      </c>
      <c r="W34" s="203"/>
      <c r="X34" s="204">
        <f t="shared" si="0"/>
        <v>0</v>
      </c>
      <c r="Z34" s="204">
        <f t="shared" si="1"/>
        <v>0</v>
      </c>
      <c r="AA34" s="201">
        <v>12</v>
      </c>
      <c r="AB34" s="191">
        <f t="shared" si="2"/>
        <v>40</v>
      </c>
      <c r="AC34" s="191">
        <f t="shared" si="3"/>
        <v>60</v>
      </c>
      <c r="AD34" s="201" t="s">
        <v>171</v>
      </c>
    </row>
    <row r="35" spans="2:29" s="41" customFormat="1" ht="12.75">
      <c r="B35" s="51" t="s">
        <v>123</v>
      </c>
      <c r="C35" s="128"/>
      <c r="D35" s="128"/>
      <c r="E35" s="128"/>
      <c r="F35" s="128"/>
      <c r="G35" s="128"/>
      <c r="H35" s="128"/>
      <c r="I35" s="42">
        <v>10</v>
      </c>
      <c r="J35" s="140">
        <v>8</v>
      </c>
      <c r="R35" s="42">
        <v>10</v>
      </c>
      <c r="S35" s="141">
        <v>10</v>
      </c>
      <c r="T35" s="42">
        <v>10</v>
      </c>
      <c r="V35" s="42">
        <v>10</v>
      </c>
      <c r="W35" s="89"/>
      <c r="X35" s="147">
        <f t="shared" si="0"/>
        <v>4.833333333333333</v>
      </c>
      <c r="Z35" s="131">
        <f t="shared" si="1"/>
        <v>2.4166666666666665</v>
      </c>
      <c r="AA35" s="140">
        <v>2</v>
      </c>
      <c r="AB35" s="41">
        <f t="shared" si="2"/>
        <v>6.666666666666667</v>
      </c>
      <c r="AC35" s="41">
        <f t="shared" si="3"/>
        <v>93.33333333333333</v>
      </c>
    </row>
    <row r="36" spans="2:29" s="41" customFormat="1" ht="12.75">
      <c r="B36" s="51" t="s">
        <v>56</v>
      </c>
      <c r="C36" s="128"/>
      <c r="D36" s="128"/>
      <c r="E36" s="128"/>
      <c r="F36" s="128"/>
      <c r="G36" s="128"/>
      <c r="H36" s="128"/>
      <c r="I36" s="42">
        <v>0</v>
      </c>
      <c r="J36" s="140">
        <v>0</v>
      </c>
      <c r="R36" s="42">
        <v>10</v>
      </c>
      <c r="S36" s="141">
        <v>0</v>
      </c>
      <c r="T36" s="42">
        <v>10</v>
      </c>
      <c r="V36" s="42">
        <v>10</v>
      </c>
      <c r="W36" s="89"/>
      <c r="X36" s="147">
        <f t="shared" si="0"/>
        <v>2.5</v>
      </c>
      <c r="Z36" s="131">
        <f aca="true" t="shared" si="4" ref="Z36:Z70">(X36+Y36)/2</f>
        <v>1.25</v>
      </c>
      <c r="AA36" s="140">
        <v>4</v>
      </c>
      <c r="AB36" s="41">
        <f>(AA36*100)/30</f>
        <v>13.333333333333334</v>
      </c>
      <c r="AC36" s="41">
        <f aca="true" t="shared" si="5" ref="AC36:AC41">100-AB36</f>
        <v>86.66666666666667</v>
      </c>
    </row>
    <row r="37" spans="2:29" s="41" customFormat="1" ht="12.75">
      <c r="B37" s="51" t="s">
        <v>57</v>
      </c>
      <c r="C37" s="128"/>
      <c r="D37" s="128"/>
      <c r="E37" s="128"/>
      <c r="F37" s="128"/>
      <c r="G37" s="128"/>
      <c r="H37" s="128"/>
      <c r="I37" s="42">
        <v>10</v>
      </c>
      <c r="J37" s="140">
        <v>7</v>
      </c>
      <c r="R37" s="42">
        <v>10</v>
      </c>
      <c r="S37" s="141">
        <v>10</v>
      </c>
      <c r="T37" s="42">
        <v>10</v>
      </c>
      <c r="V37" s="42">
        <v>10</v>
      </c>
      <c r="W37" s="89"/>
      <c r="X37" s="147">
        <f t="shared" si="0"/>
        <v>4.75</v>
      </c>
      <c r="Z37" s="131">
        <f t="shared" si="4"/>
        <v>2.375</v>
      </c>
      <c r="AA37" s="140">
        <v>0</v>
      </c>
      <c r="AB37" s="41">
        <f>(AA37*100)/30</f>
        <v>0</v>
      </c>
      <c r="AC37" s="41">
        <f t="shared" si="5"/>
        <v>100</v>
      </c>
    </row>
    <row r="38" spans="2:29" s="41" customFormat="1" ht="12.75">
      <c r="B38" s="51" t="s">
        <v>58</v>
      </c>
      <c r="C38" s="128"/>
      <c r="D38" s="128"/>
      <c r="E38" s="128"/>
      <c r="F38" s="128"/>
      <c r="G38" s="128"/>
      <c r="H38" s="128"/>
      <c r="I38" s="42">
        <v>10</v>
      </c>
      <c r="J38" s="140">
        <v>0</v>
      </c>
      <c r="R38" s="42">
        <v>0</v>
      </c>
      <c r="S38" s="141">
        <v>10</v>
      </c>
      <c r="T38" s="42">
        <v>0</v>
      </c>
      <c r="V38" s="42">
        <v>0</v>
      </c>
      <c r="W38" s="89"/>
      <c r="X38" s="147">
        <f t="shared" si="0"/>
        <v>1.6666666666666667</v>
      </c>
      <c r="Z38" s="131">
        <f t="shared" si="4"/>
        <v>0.8333333333333334</v>
      </c>
      <c r="AA38" s="140">
        <v>8</v>
      </c>
      <c r="AB38" s="41">
        <f>(AA38*100)/30</f>
        <v>26.666666666666668</v>
      </c>
      <c r="AC38" s="41">
        <f t="shared" si="5"/>
        <v>73.33333333333333</v>
      </c>
    </row>
    <row r="39" spans="2:29" s="41" customFormat="1" ht="12.75">
      <c r="B39" s="51" t="s">
        <v>124</v>
      </c>
      <c r="C39" s="128"/>
      <c r="D39" s="128"/>
      <c r="E39" s="128"/>
      <c r="F39" s="128"/>
      <c r="G39" s="128"/>
      <c r="H39" s="128"/>
      <c r="I39" s="42">
        <v>5</v>
      </c>
      <c r="J39" s="140">
        <v>0</v>
      </c>
      <c r="R39" s="42">
        <v>10</v>
      </c>
      <c r="S39" s="141">
        <v>10</v>
      </c>
      <c r="T39" s="42">
        <v>10</v>
      </c>
      <c r="V39" s="42">
        <v>10</v>
      </c>
      <c r="W39" s="89"/>
      <c r="X39" s="147">
        <f t="shared" si="0"/>
        <v>3.75</v>
      </c>
      <c r="Z39" s="131">
        <f t="shared" si="4"/>
        <v>1.875</v>
      </c>
      <c r="AA39" s="140">
        <v>2</v>
      </c>
      <c r="AB39" s="41">
        <f aca="true" t="shared" si="6" ref="AB39:AB47">(AA39*100)/30</f>
        <v>6.666666666666667</v>
      </c>
      <c r="AC39" s="41">
        <f t="shared" si="5"/>
        <v>93.33333333333333</v>
      </c>
    </row>
    <row r="40" spans="2:29" s="41" customFormat="1" ht="12.75">
      <c r="B40" s="51" t="s">
        <v>60</v>
      </c>
      <c r="C40" s="128"/>
      <c r="D40" s="128"/>
      <c r="E40" s="128"/>
      <c r="F40" s="128"/>
      <c r="G40" s="128"/>
      <c r="H40" s="128"/>
      <c r="I40" s="42">
        <v>10</v>
      </c>
      <c r="J40" s="140">
        <v>7</v>
      </c>
      <c r="R40" s="42">
        <v>10</v>
      </c>
      <c r="S40" s="141">
        <v>10</v>
      </c>
      <c r="T40" s="42">
        <v>10</v>
      </c>
      <c r="V40" s="42">
        <v>0</v>
      </c>
      <c r="W40" s="89"/>
      <c r="X40" s="147">
        <f t="shared" si="0"/>
        <v>3.9166666666666665</v>
      </c>
      <c r="Z40" s="131">
        <f t="shared" si="4"/>
        <v>1.9583333333333333</v>
      </c>
      <c r="AA40" s="140">
        <v>2</v>
      </c>
      <c r="AB40" s="41">
        <f t="shared" si="6"/>
        <v>6.666666666666667</v>
      </c>
      <c r="AC40" s="41">
        <f>100-AB40</f>
        <v>93.33333333333333</v>
      </c>
    </row>
    <row r="41" spans="2:29" s="92" customFormat="1" ht="12.75">
      <c r="B41" s="51" t="s">
        <v>125</v>
      </c>
      <c r="C41" s="93"/>
      <c r="D41" s="93"/>
      <c r="E41" s="93"/>
      <c r="F41" s="93"/>
      <c r="G41" s="93"/>
      <c r="H41" s="93"/>
      <c r="I41" s="89">
        <v>5</v>
      </c>
      <c r="J41" s="140">
        <v>0</v>
      </c>
      <c r="R41" s="89">
        <v>10</v>
      </c>
      <c r="S41" s="89">
        <v>10</v>
      </c>
      <c r="T41" s="89">
        <v>10</v>
      </c>
      <c r="V41" s="89">
        <v>10</v>
      </c>
      <c r="W41" s="89"/>
      <c r="X41" s="147">
        <f t="shared" si="0"/>
        <v>3.75</v>
      </c>
      <c r="Z41" s="129">
        <f t="shared" si="4"/>
        <v>1.875</v>
      </c>
      <c r="AA41" s="140">
        <v>2</v>
      </c>
      <c r="AB41" s="92">
        <f t="shared" si="6"/>
        <v>6.666666666666667</v>
      </c>
      <c r="AC41" s="92">
        <f t="shared" si="5"/>
        <v>93.33333333333333</v>
      </c>
    </row>
    <row r="42" spans="2:29" s="41" customFormat="1" ht="12.75">
      <c r="B42" s="51" t="s">
        <v>62</v>
      </c>
      <c r="C42" s="128"/>
      <c r="D42" s="128"/>
      <c r="E42" s="128"/>
      <c r="F42" s="128"/>
      <c r="G42" s="128"/>
      <c r="H42" s="128"/>
      <c r="I42" s="42">
        <v>10</v>
      </c>
      <c r="J42" s="140">
        <v>10</v>
      </c>
      <c r="R42" s="42">
        <v>10</v>
      </c>
      <c r="S42" s="141">
        <v>10</v>
      </c>
      <c r="T42" s="42">
        <v>10</v>
      </c>
      <c r="V42" s="42">
        <v>0</v>
      </c>
      <c r="W42" s="89"/>
      <c r="X42" s="147">
        <f t="shared" si="0"/>
        <v>4.166666666666667</v>
      </c>
      <c r="Z42" s="131">
        <f t="shared" si="4"/>
        <v>2.0833333333333335</v>
      </c>
      <c r="AA42" s="140">
        <v>2</v>
      </c>
      <c r="AB42" s="41">
        <f t="shared" si="6"/>
        <v>6.666666666666667</v>
      </c>
      <c r="AC42" s="41">
        <f aca="true" t="shared" si="7" ref="AC42:AC52">100-AB42</f>
        <v>93.33333333333333</v>
      </c>
    </row>
    <row r="43" spans="2:29" s="41" customFormat="1" ht="12.75">
      <c r="B43" s="51" t="s">
        <v>126</v>
      </c>
      <c r="C43" s="128"/>
      <c r="D43" s="128"/>
      <c r="E43" s="128"/>
      <c r="F43" s="128"/>
      <c r="G43" s="128"/>
      <c r="H43" s="128"/>
      <c r="I43" s="42">
        <v>10</v>
      </c>
      <c r="J43" s="140">
        <v>7</v>
      </c>
      <c r="R43" s="42">
        <v>10</v>
      </c>
      <c r="S43" s="141">
        <v>10</v>
      </c>
      <c r="T43" s="42">
        <v>10</v>
      </c>
      <c r="V43" s="42">
        <v>10</v>
      </c>
      <c r="W43" s="89"/>
      <c r="X43" s="147">
        <f t="shared" si="0"/>
        <v>4.75</v>
      </c>
      <c r="Z43" s="131">
        <f t="shared" si="4"/>
        <v>2.375</v>
      </c>
      <c r="AA43" s="140">
        <v>0</v>
      </c>
      <c r="AB43" s="41">
        <f t="shared" si="6"/>
        <v>0</v>
      </c>
      <c r="AC43" s="41">
        <f t="shared" si="7"/>
        <v>100</v>
      </c>
    </row>
    <row r="44" spans="2:29" s="41" customFormat="1" ht="12.75">
      <c r="B44" s="51" t="s">
        <v>64</v>
      </c>
      <c r="C44" s="128"/>
      <c r="D44" s="128"/>
      <c r="E44" s="128"/>
      <c r="F44" s="128"/>
      <c r="G44" s="128"/>
      <c r="H44" s="128"/>
      <c r="I44" s="42">
        <v>10</v>
      </c>
      <c r="J44" s="140">
        <v>7</v>
      </c>
      <c r="R44" s="42">
        <v>10</v>
      </c>
      <c r="S44" s="141">
        <v>10</v>
      </c>
      <c r="T44" s="42">
        <v>10</v>
      </c>
      <c r="V44" s="42">
        <v>10</v>
      </c>
      <c r="W44" s="89"/>
      <c r="X44" s="147">
        <f t="shared" si="0"/>
        <v>4.75</v>
      </c>
      <c r="Z44" s="131">
        <f t="shared" si="4"/>
        <v>2.375</v>
      </c>
      <c r="AA44" s="140">
        <v>0</v>
      </c>
      <c r="AB44" s="41">
        <f t="shared" si="6"/>
        <v>0</v>
      </c>
      <c r="AC44" s="41">
        <f t="shared" si="7"/>
        <v>100</v>
      </c>
    </row>
    <row r="45" spans="2:29" s="92" customFormat="1" ht="12.75">
      <c r="B45" s="51"/>
      <c r="C45" s="93"/>
      <c r="D45" s="93"/>
      <c r="E45" s="93"/>
      <c r="F45" s="93"/>
      <c r="G45" s="93"/>
      <c r="H45" s="93"/>
      <c r="I45" s="89"/>
      <c r="J45" s="127"/>
      <c r="R45" s="89"/>
      <c r="S45" s="89"/>
      <c r="T45" s="89"/>
      <c r="V45" s="89"/>
      <c r="W45" s="89"/>
      <c r="X45" s="147">
        <f>(((I45+J45+R45+S45+T45+V45)/6)*0.5)+((W45)*0.5)</f>
        <v>0</v>
      </c>
      <c r="Z45" s="129">
        <f t="shared" si="4"/>
        <v>0</v>
      </c>
      <c r="AA45" s="127"/>
      <c r="AB45" s="92">
        <f t="shared" si="6"/>
        <v>0</v>
      </c>
      <c r="AC45" s="92">
        <f t="shared" si="7"/>
        <v>100</v>
      </c>
    </row>
    <row r="46" spans="2:29" s="41" customFormat="1" ht="12.75">
      <c r="B46" s="51"/>
      <c r="C46" s="128"/>
      <c r="D46" s="128"/>
      <c r="E46" s="128"/>
      <c r="F46" s="128"/>
      <c r="G46" s="128"/>
      <c r="H46" s="128"/>
      <c r="I46" s="42"/>
      <c r="J46" s="140"/>
      <c r="R46" s="42"/>
      <c r="S46" s="141"/>
      <c r="T46" s="42"/>
      <c r="V46" s="42"/>
      <c r="W46" s="89"/>
      <c r="X46" s="147">
        <f t="shared" si="0"/>
        <v>0</v>
      </c>
      <c r="Z46" s="131">
        <f t="shared" si="4"/>
        <v>0</v>
      </c>
      <c r="AA46" s="140"/>
      <c r="AB46" s="41">
        <f t="shared" si="6"/>
        <v>0</v>
      </c>
      <c r="AC46" s="41">
        <f t="shared" si="7"/>
        <v>100</v>
      </c>
    </row>
    <row r="47" spans="2:29" s="41" customFormat="1" ht="12.75" hidden="1">
      <c r="B47" s="51"/>
      <c r="C47" s="128"/>
      <c r="D47" s="128"/>
      <c r="E47" s="128"/>
      <c r="F47" s="128"/>
      <c r="G47" s="128"/>
      <c r="H47" s="128"/>
      <c r="X47" s="147">
        <f t="shared" si="0"/>
        <v>0</v>
      </c>
      <c r="Z47" s="131">
        <f t="shared" si="4"/>
        <v>0</v>
      </c>
      <c r="AB47" s="41">
        <f t="shared" si="6"/>
        <v>0</v>
      </c>
      <c r="AC47" s="41">
        <f t="shared" si="7"/>
        <v>100</v>
      </c>
    </row>
    <row r="48" spans="2:30" s="191" customFormat="1" ht="12.75">
      <c r="B48" s="202" t="s">
        <v>127</v>
      </c>
      <c r="C48" s="192"/>
      <c r="D48" s="192"/>
      <c r="E48" s="192"/>
      <c r="F48" s="192"/>
      <c r="G48" s="192"/>
      <c r="H48" s="192"/>
      <c r="I48" s="203">
        <v>0</v>
      </c>
      <c r="J48" s="191">
        <v>0</v>
      </c>
      <c r="R48" s="203">
        <v>0</v>
      </c>
      <c r="S48" s="203">
        <v>0</v>
      </c>
      <c r="T48" s="203">
        <v>0</v>
      </c>
      <c r="V48" s="203">
        <v>0</v>
      </c>
      <c r="W48" s="203"/>
      <c r="X48" s="204">
        <f t="shared" si="0"/>
        <v>0</v>
      </c>
      <c r="Z48" s="204">
        <f t="shared" si="4"/>
        <v>0</v>
      </c>
      <c r="AA48" s="191">
        <v>14</v>
      </c>
      <c r="AB48" s="191">
        <f>(AA48*100)/30</f>
        <v>46.666666666666664</v>
      </c>
      <c r="AC48" s="191">
        <f t="shared" si="7"/>
        <v>53.333333333333336</v>
      </c>
      <c r="AD48" s="191" t="s">
        <v>171</v>
      </c>
    </row>
    <row r="49" spans="2:29" s="41" customFormat="1" ht="12.75">
      <c r="B49" s="51" t="s">
        <v>128</v>
      </c>
      <c r="C49" s="128"/>
      <c r="D49" s="128"/>
      <c r="E49" s="128"/>
      <c r="F49" s="128"/>
      <c r="G49" s="128"/>
      <c r="H49" s="128"/>
      <c r="I49" s="42">
        <v>5</v>
      </c>
      <c r="J49" s="41">
        <v>0</v>
      </c>
      <c r="R49" s="42">
        <v>10</v>
      </c>
      <c r="S49" s="141">
        <v>0</v>
      </c>
      <c r="T49" s="42">
        <v>10</v>
      </c>
      <c r="V49" s="42">
        <v>10</v>
      </c>
      <c r="W49" s="89"/>
      <c r="X49" s="147">
        <f t="shared" si="0"/>
        <v>2.9166666666666665</v>
      </c>
      <c r="Z49" s="131">
        <f t="shared" si="4"/>
        <v>1.4583333333333333</v>
      </c>
      <c r="AA49" s="41">
        <v>2</v>
      </c>
      <c r="AB49" s="41">
        <f aca="true" t="shared" si="8" ref="AB49:AB61">(AA49*100)/30</f>
        <v>6.666666666666667</v>
      </c>
      <c r="AC49" s="41">
        <f t="shared" si="7"/>
        <v>93.33333333333333</v>
      </c>
    </row>
    <row r="50" spans="2:29" s="92" customFormat="1" ht="12.75">
      <c r="B50" s="51" t="s">
        <v>129</v>
      </c>
      <c r="C50" s="93"/>
      <c r="D50" s="93"/>
      <c r="E50" s="93"/>
      <c r="F50" s="93"/>
      <c r="G50" s="93"/>
      <c r="H50" s="93"/>
      <c r="I50" s="89">
        <v>10</v>
      </c>
      <c r="J50" s="137">
        <v>10</v>
      </c>
      <c r="R50" s="89">
        <v>10</v>
      </c>
      <c r="S50" s="89">
        <v>10</v>
      </c>
      <c r="T50" s="89">
        <v>10</v>
      </c>
      <c r="V50" s="89">
        <v>10</v>
      </c>
      <c r="W50" s="89"/>
      <c r="X50" s="147">
        <f t="shared" si="0"/>
        <v>5</v>
      </c>
      <c r="Z50" s="129">
        <f t="shared" si="4"/>
        <v>2.5</v>
      </c>
      <c r="AA50" s="92">
        <v>0</v>
      </c>
      <c r="AB50" s="92">
        <f t="shared" si="8"/>
        <v>0</v>
      </c>
      <c r="AC50" s="92">
        <f t="shared" si="7"/>
        <v>100</v>
      </c>
    </row>
    <row r="51" spans="2:29" s="92" customFormat="1" ht="12.75">
      <c r="B51" s="51" t="s">
        <v>130</v>
      </c>
      <c r="C51" s="93"/>
      <c r="D51" s="93"/>
      <c r="E51" s="93"/>
      <c r="F51" s="93"/>
      <c r="G51" s="93"/>
      <c r="H51" s="93"/>
      <c r="I51" s="89">
        <v>10</v>
      </c>
      <c r="J51" s="137">
        <v>10</v>
      </c>
      <c r="R51" s="89">
        <v>10</v>
      </c>
      <c r="S51" s="89">
        <v>10</v>
      </c>
      <c r="T51" s="89">
        <v>10</v>
      </c>
      <c r="V51" s="89">
        <v>10</v>
      </c>
      <c r="W51" s="89"/>
      <c r="X51" s="147">
        <f t="shared" si="0"/>
        <v>5</v>
      </c>
      <c r="Z51" s="129">
        <f t="shared" si="4"/>
        <v>2.5</v>
      </c>
      <c r="AA51" s="92">
        <v>0</v>
      </c>
      <c r="AB51" s="92">
        <f t="shared" si="8"/>
        <v>0</v>
      </c>
      <c r="AC51" s="92">
        <f t="shared" si="7"/>
        <v>100</v>
      </c>
    </row>
    <row r="52" spans="2:29" s="92" customFormat="1" ht="12.75">
      <c r="B52" s="51" t="s">
        <v>131</v>
      </c>
      <c r="C52" s="93"/>
      <c r="D52" s="93"/>
      <c r="E52" s="93"/>
      <c r="F52" s="93"/>
      <c r="G52" s="93"/>
      <c r="H52" s="93"/>
      <c r="I52" s="89">
        <v>5</v>
      </c>
      <c r="J52" s="137">
        <v>0</v>
      </c>
      <c r="R52" s="89">
        <v>10</v>
      </c>
      <c r="S52" s="89">
        <v>0</v>
      </c>
      <c r="T52" s="89">
        <v>0</v>
      </c>
      <c r="V52" s="89">
        <v>10</v>
      </c>
      <c r="W52" s="89"/>
      <c r="X52" s="147">
        <f t="shared" si="0"/>
        <v>2.0833333333333335</v>
      </c>
      <c r="Z52" s="129">
        <f t="shared" si="4"/>
        <v>1.0416666666666667</v>
      </c>
      <c r="AA52" s="92">
        <v>4</v>
      </c>
      <c r="AB52" s="92">
        <f t="shared" si="8"/>
        <v>13.333333333333334</v>
      </c>
      <c r="AC52" s="92">
        <f t="shared" si="7"/>
        <v>86.66666666666667</v>
      </c>
    </row>
    <row r="53" spans="2:29" s="41" customFormat="1" ht="12.75">
      <c r="B53" s="51" t="s">
        <v>70</v>
      </c>
      <c r="C53" s="128"/>
      <c r="D53" s="128"/>
      <c r="E53" s="128"/>
      <c r="F53" s="128"/>
      <c r="G53" s="128"/>
      <c r="H53" s="128"/>
      <c r="I53" s="42">
        <v>10</v>
      </c>
      <c r="J53" s="137">
        <v>10</v>
      </c>
      <c r="R53" s="42">
        <v>10</v>
      </c>
      <c r="S53" s="141">
        <v>10</v>
      </c>
      <c r="T53" s="42">
        <v>10</v>
      </c>
      <c r="V53" s="42">
        <v>10</v>
      </c>
      <c r="W53" s="42"/>
      <c r="X53" s="147">
        <f t="shared" si="0"/>
        <v>5</v>
      </c>
      <c r="Z53" s="131">
        <f t="shared" si="4"/>
        <v>2.5</v>
      </c>
      <c r="AA53" s="92">
        <v>0</v>
      </c>
      <c r="AB53" s="41">
        <f t="shared" si="8"/>
        <v>0</v>
      </c>
      <c r="AC53" s="41">
        <f>100-AB53</f>
        <v>100</v>
      </c>
    </row>
    <row r="54" spans="2:29" s="41" customFormat="1" ht="12.75">
      <c r="B54" s="51" t="s">
        <v>132</v>
      </c>
      <c r="C54" s="128"/>
      <c r="D54" s="128"/>
      <c r="E54" s="128"/>
      <c r="F54" s="128"/>
      <c r="G54" s="128"/>
      <c r="H54" s="128"/>
      <c r="I54" s="42">
        <v>0</v>
      </c>
      <c r="J54" s="137">
        <v>10</v>
      </c>
      <c r="R54" s="42">
        <v>0</v>
      </c>
      <c r="S54" s="141">
        <v>10</v>
      </c>
      <c r="T54" s="42">
        <v>10</v>
      </c>
      <c r="V54" s="42">
        <v>10</v>
      </c>
      <c r="W54" s="42"/>
      <c r="X54" s="147">
        <f t="shared" si="0"/>
        <v>3.3333333333333335</v>
      </c>
      <c r="Z54" s="131">
        <f t="shared" si="4"/>
        <v>1.6666666666666667</v>
      </c>
      <c r="AA54" s="92">
        <v>4</v>
      </c>
      <c r="AB54" s="41">
        <f t="shared" si="8"/>
        <v>13.333333333333334</v>
      </c>
      <c r="AC54" s="41">
        <f>100-AB54</f>
        <v>86.66666666666667</v>
      </c>
    </row>
    <row r="55" spans="2:29" s="41" customFormat="1" ht="12.75">
      <c r="B55" s="51" t="s">
        <v>71</v>
      </c>
      <c r="C55" s="128"/>
      <c r="D55" s="128"/>
      <c r="E55" s="128"/>
      <c r="F55" s="128"/>
      <c r="G55" s="128"/>
      <c r="H55" s="128"/>
      <c r="I55" s="42">
        <v>10</v>
      </c>
      <c r="J55" s="137">
        <v>7</v>
      </c>
      <c r="R55" s="42">
        <v>10</v>
      </c>
      <c r="S55" s="141">
        <v>10</v>
      </c>
      <c r="T55" s="42">
        <v>10</v>
      </c>
      <c r="V55" s="42">
        <v>10</v>
      </c>
      <c r="W55" s="42"/>
      <c r="X55" s="147">
        <f t="shared" si="0"/>
        <v>4.75</v>
      </c>
      <c r="Z55" s="131">
        <f t="shared" si="4"/>
        <v>2.375</v>
      </c>
      <c r="AA55" s="92">
        <v>2</v>
      </c>
      <c r="AB55" s="41">
        <f t="shared" si="8"/>
        <v>6.666666666666667</v>
      </c>
      <c r="AC55" s="41">
        <f aca="true" t="shared" si="9" ref="AC55:AC68">100-AB55</f>
        <v>93.33333333333333</v>
      </c>
    </row>
    <row r="56" spans="2:29" s="41" customFormat="1" ht="12.75">
      <c r="B56" s="51" t="s">
        <v>74</v>
      </c>
      <c r="C56" s="128"/>
      <c r="D56" s="128"/>
      <c r="E56" s="128"/>
      <c r="F56" s="128"/>
      <c r="G56" s="128"/>
      <c r="H56" s="128"/>
      <c r="I56" s="42">
        <v>0</v>
      </c>
      <c r="J56" s="137">
        <v>0</v>
      </c>
      <c r="R56" s="42">
        <v>10</v>
      </c>
      <c r="S56" s="141">
        <v>0</v>
      </c>
      <c r="T56" s="42">
        <v>10</v>
      </c>
      <c r="V56" s="42">
        <v>10</v>
      </c>
      <c r="W56" s="42"/>
      <c r="X56" s="147">
        <f t="shared" si="0"/>
        <v>2.5</v>
      </c>
      <c r="Z56" s="131">
        <f t="shared" si="4"/>
        <v>1.25</v>
      </c>
      <c r="AA56" s="92">
        <v>0</v>
      </c>
      <c r="AB56" s="41">
        <f t="shared" si="8"/>
        <v>0</v>
      </c>
      <c r="AC56" s="41">
        <f t="shared" si="9"/>
        <v>100</v>
      </c>
    </row>
    <row r="57" spans="2:29" s="41" customFormat="1" ht="12.75">
      <c r="B57" s="51" t="s">
        <v>133</v>
      </c>
      <c r="C57" s="128"/>
      <c r="D57" s="128"/>
      <c r="E57" s="128"/>
      <c r="F57" s="128"/>
      <c r="G57" s="128"/>
      <c r="H57" s="128"/>
      <c r="I57" s="42">
        <v>10</v>
      </c>
      <c r="J57" s="137">
        <v>7</v>
      </c>
      <c r="R57" s="42">
        <v>10</v>
      </c>
      <c r="S57" s="141">
        <v>10</v>
      </c>
      <c r="T57" s="42">
        <v>10</v>
      </c>
      <c r="V57" s="42">
        <v>10</v>
      </c>
      <c r="W57" s="42"/>
      <c r="X57" s="147">
        <f t="shared" si="0"/>
        <v>4.75</v>
      </c>
      <c r="Z57" s="131">
        <f t="shared" si="4"/>
        <v>2.375</v>
      </c>
      <c r="AA57" s="92">
        <v>0</v>
      </c>
      <c r="AB57" s="41">
        <f t="shared" si="8"/>
        <v>0</v>
      </c>
      <c r="AC57" s="41">
        <f t="shared" si="9"/>
        <v>100</v>
      </c>
    </row>
    <row r="58" spans="2:29" s="41" customFormat="1" ht="12.75">
      <c r="B58" s="51" t="s">
        <v>134</v>
      </c>
      <c r="C58" s="128"/>
      <c r="D58" s="128"/>
      <c r="E58" s="128"/>
      <c r="F58" s="128"/>
      <c r="G58" s="128"/>
      <c r="H58" s="128"/>
      <c r="I58" s="42">
        <v>5</v>
      </c>
      <c r="J58" s="137">
        <v>0</v>
      </c>
      <c r="R58" s="42">
        <v>10</v>
      </c>
      <c r="S58" s="141">
        <v>0</v>
      </c>
      <c r="T58" s="42">
        <v>0</v>
      </c>
      <c r="V58" s="42">
        <v>10</v>
      </c>
      <c r="W58" s="42"/>
      <c r="X58" s="147">
        <f t="shared" si="0"/>
        <v>2.0833333333333335</v>
      </c>
      <c r="Z58" s="131">
        <f t="shared" si="4"/>
        <v>1.0416666666666667</v>
      </c>
      <c r="AA58" s="92">
        <v>4</v>
      </c>
      <c r="AB58" s="41">
        <f t="shared" si="8"/>
        <v>13.333333333333334</v>
      </c>
      <c r="AC58" s="41">
        <f t="shared" si="9"/>
        <v>86.66666666666667</v>
      </c>
    </row>
    <row r="59" spans="2:29" s="41" customFormat="1" ht="12.75">
      <c r="B59" s="51" t="s">
        <v>135</v>
      </c>
      <c r="C59" s="128"/>
      <c r="D59" s="128"/>
      <c r="E59" s="128"/>
      <c r="F59" s="128"/>
      <c r="G59" s="128"/>
      <c r="H59" s="128"/>
      <c r="I59" s="42">
        <v>0</v>
      </c>
      <c r="J59" s="137">
        <v>0</v>
      </c>
      <c r="R59" s="42">
        <v>10</v>
      </c>
      <c r="S59" s="141">
        <v>0</v>
      </c>
      <c r="T59" s="42">
        <v>10</v>
      </c>
      <c r="V59" s="42">
        <v>10</v>
      </c>
      <c r="W59" s="42"/>
      <c r="X59" s="147">
        <f t="shared" si="0"/>
        <v>2.5</v>
      </c>
      <c r="Z59" s="131">
        <f t="shared" si="4"/>
        <v>1.25</v>
      </c>
      <c r="AA59" s="92">
        <v>4</v>
      </c>
      <c r="AB59" s="41">
        <f t="shared" si="8"/>
        <v>13.333333333333334</v>
      </c>
      <c r="AC59" s="41">
        <f t="shared" si="9"/>
        <v>86.66666666666667</v>
      </c>
    </row>
    <row r="60" spans="2:29" s="41" customFormat="1" ht="12.75">
      <c r="B60" s="51" t="s">
        <v>136</v>
      </c>
      <c r="C60" s="128"/>
      <c r="D60" s="128"/>
      <c r="E60" s="128"/>
      <c r="F60" s="128"/>
      <c r="G60" s="128"/>
      <c r="H60" s="128"/>
      <c r="I60" s="42">
        <v>10</v>
      </c>
      <c r="J60" s="137">
        <v>7</v>
      </c>
      <c r="R60" s="42">
        <v>10</v>
      </c>
      <c r="S60" s="141">
        <v>10</v>
      </c>
      <c r="T60" s="42">
        <v>10</v>
      </c>
      <c r="V60" s="42">
        <v>10</v>
      </c>
      <c r="W60" s="42"/>
      <c r="X60" s="147">
        <f t="shared" si="0"/>
        <v>4.75</v>
      </c>
      <c r="Z60" s="131">
        <f t="shared" si="4"/>
        <v>2.375</v>
      </c>
      <c r="AA60" s="92">
        <v>0</v>
      </c>
      <c r="AB60" s="41">
        <f t="shared" si="8"/>
        <v>0</v>
      </c>
      <c r="AC60" s="41">
        <f t="shared" si="9"/>
        <v>100</v>
      </c>
    </row>
    <row r="61" spans="2:29" s="41" customFormat="1" ht="12.75">
      <c r="B61" s="51" t="s">
        <v>79</v>
      </c>
      <c r="C61" s="128"/>
      <c r="D61" s="128"/>
      <c r="E61" s="128"/>
      <c r="F61" s="128"/>
      <c r="G61" s="128"/>
      <c r="H61" s="128"/>
      <c r="I61" s="42">
        <v>10</v>
      </c>
      <c r="J61" s="137">
        <v>10</v>
      </c>
      <c r="R61" s="42">
        <v>10</v>
      </c>
      <c r="S61" s="141">
        <v>10</v>
      </c>
      <c r="T61" s="42">
        <v>10</v>
      </c>
      <c r="V61" s="42">
        <v>10</v>
      </c>
      <c r="W61" s="42"/>
      <c r="X61" s="147">
        <f t="shared" si="0"/>
        <v>5</v>
      </c>
      <c r="Z61" s="131">
        <f t="shared" si="4"/>
        <v>2.5</v>
      </c>
      <c r="AA61" s="92">
        <v>0</v>
      </c>
      <c r="AB61" s="41">
        <f t="shared" si="8"/>
        <v>0</v>
      </c>
      <c r="AC61" s="41">
        <f t="shared" si="9"/>
        <v>100</v>
      </c>
    </row>
    <row r="62" spans="2:29" s="41" customFormat="1" ht="12.75">
      <c r="B62" s="51" t="s">
        <v>109</v>
      </c>
      <c r="C62" s="128"/>
      <c r="D62" s="128"/>
      <c r="E62" s="128"/>
      <c r="F62" s="128"/>
      <c r="G62" s="128"/>
      <c r="H62" s="128"/>
      <c r="I62" s="42">
        <v>5</v>
      </c>
      <c r="J62" s="137">
        <v>7</v>
      </c>
      <c r="R62" s="42">
        <v>10</v>
      </c>
      <c r="S62" s="141">
        <v>10</v>
      </c>
      <c r="T62" s="42">
        <v>10</v>
      </c>
      <c r="V62" s="42">
        <v>10</v>
      </c>
      <c r="W62" s="42"/>
      <c r="X62" s="147">
        <f t="shared" si="0"/>
        <v>4.333333333333333</v>
      </c>
      <c r="Z62" s="131">
        <f t="shared" si="4"/>
        <v>2.1666666666666665</v>
      </c>
      <c r="AA62" s="92">
        <v>0</v>
      </c>
      <c r="AB62" s="41">
        <f>(AA62*100)/30</f>
        <v>0</v>
      </c>
      <c r="AC62" s="41">
        <f t="shared" si="9"/>
        <v>100</v>
      </c>
    </row>
    <row r="63" spans="2:29" s="41" customFormat="1" ht="12.75">
      <c r="B63" s="51" t="s">
        <v>83</v>
      </c>
      <c r="C63" s="128"/>
      <c r="D63" s="128"/>
      <c r="E63" s="128"/>
      <c r="F63" s="128"/>
      <c r="G63" s="128"/>
      <c r="H63" s="128"/>
      <c r="I63" s="42">
        <v>10</v>
      </c>
      <c r="J63" s="137">
        <v>10</v>
      </c>
      <c r="R63" s="42">
        <v>10</v>
      </c>
      <c r="S63" s="141">
        <v>10</v>
      </c>
      <c r="T63" s="42">
        <v>10</v>
      </c>
      <c r="V63" s="42">
        <v>10</v>
      </c>
      <c r="W63" s="42"/>
      <c r="X63" s="147">
        <f t="shared" si="0"/>
        <v>5</v>
      </c>
      <c r="Z63" s="131">
        <f t="shared" si="4"/>
        <v>2.5</v>
      </c>
      <c r="AA63" s="92">
        <v>0</v>
      </c>
      <c r="AB63" s="41">
        <f aca="true" t="shared" si="10" ref="AB63:AB76">(AA63*100)/30</f>
        <v>0</v>
      </c>
      <c r="AC63" s="41">
        <f t="shared" si="9"/>
        <v>100</v>
      </c>
    </row>
    <row r="64" spans="2:29" s="41" customFormat="1" ht="12.75">
      <c r="B64" s="51" t="s">
        <v>137</v>
      </c>
      <c r="C64" s="128"/>
      <c r="D64" s="128"/>
      <c r="E64" s="128"/>
      <c r="F64" s="128"/>
      <c r="G64" s="128"/>
      <c r="H64" s="128"/>
      <c r="I64" s="42">
        <v>0</v>
      </c>
      <c r="J64" s="137">
        <v>7</v>
      </c>
      <c r="R64" s="42">
        <v>10</v>
      </c>
      <c r="S64" s="141">
        <v>10</v>
      </c>
      <c r="T64" s="42">
        <v>10</v>
      </c>
      <c r="V64" s="42">
        <v>0</v>
      </c>
      <c r="W64" s="42"/>
      <c r="X64" s="147">
        <f t="shared" si="0"/>
        <v>3.0833333333333335</v>
      </c>
      <c r="Z64" s="131">
        <f t="shared" si="4"/>
        <v>1.5416666666666667</v>
      </c>
      <c r="AA64" s="92">
        <v>6</v>
      </c>
      <c r="AB64" s="41">
        <f t="shared" si="10"/>
        <v>20</v>
      </c>
      <c r="AC64" s="41">
        <f t="shared" si="9"/>
        <v>80</v>
      </c>
    </row>
    <row r="65" spans="2:29" s="41" customFormat="1" ht="12.75">
      <c r="B65" s="51" t="s">
        <v>86</v>
      </c>
      <c r="C65" s="128"/>
      <c r="D65" s="128"/>
      <c r="E65" s="128"/>
      <c r="F65" s="128"/>
      <c r="G65" s="128"/>
      <c r="H65" s="128"/>
      <c r="I65" s="42">
        <v>10</v>
      </c>
      <c r="J65" s="137">
        <v>10</v>
      </c>
      <c r="R65" s="42">
        <v>10</v>
      </c>
      <c r="S65" s="141">
        <v>10</v>
      </c>
      <c r="T65" s="42">
        <v>10</v>
      </c>
      <c r="V65" s="42">
        <v>10</v>
      </c>
      <c r="W65" s="42"/>
      <c r="X65" s="147">
        <f>(((I65+J65+R65+S65+T65+V65)/6)*0.5)+((W65)*0.5)</f>
        <v>5</v>
      </c>
      <c r="Z65" s="131">
        <f t="shared" si="4"/>
        <v>2.5</v>
      </c>
      <c r="AA65" s="92">
        <v>0</v>
      </c>
      <c r="AB65" s="41">
        <f t="shared" si="10"/>
        <v>0</v>
      </c>
      <c r="AC65" s="41">
        <f t="shared" si="9"/>
        <v>100</v>
      </c>
    </row>
    <row r="66" spans="2:29" s="41" customFormat="1" ht="12.75">
      <c r="B66" s="51" t="s">
        <v>88</v>
      </c>
      <c r="C66" s="128"/>
      <c r="D66" s="128"/>
      <c r="E66" s="128"/>
      <c r="F66" s="128"/>
      <c r="G66" s="128"/>
      <c r="H66" s="128"/>
      <c r="I66" s="42">
        <v>10</v>
      </c>
      <c r="J66" s="137">
        <v>7</v>
      </c>
      <c r="R66" s="42">
        <v>10</v>
      </c>
      <c r="S66" s="141">
        <v>10</v>
      </c>
      <c r="T66" s="42">
        <v>10</v>
      </c>
      <c r="V66" s="42">
        <v>10</v>
      </c>
      <c r="W66" s="42"/>
      <c r="X66" s="147">
        <f t="shared" si="0"/>
        <v>4.75</v>
      </c>
      <c r="Z66" s="131">
        <f t="shared" si="4"/>
        <v>2.375</v>
      </c>
      <c r="AA66" s="92">
        <v>0</v>
      </c>
      <c r="AB66" s="41">
        <f t="shared" si="10"/>
        <v>0</v>
      </c>
      <c r="AC66" s="41">
        <f t="shared" si="9"/>
        <v>100</v>
      </c>
    </row>
    <row r="67" spans="2:29" s="41" customFormat="1" ht="12.75">
      <c r="B67" s="51" t="s">
        <v>111</v>
      </c>
      <c r="C67" s="128"/>
      <c r="D67" s="128"/>
      <c r="E67" s="128"/>
      <c r="F67" s="128"/>
      <c r="G67" s="128"/>
      <c r="H67" s="128"/>
      <c r="I67" s="42">
        <v>0</v>
      </c>
      <c r="J67" s="137">
        <v>0</v>
      </c>
      <c r="R67" s="42">
        <v>0</v>
      </c>
      <c r="S67" s="141">
        <v>10</v>
      </c>
      <c r="T67" s="42">
        <v>10</v>
      </c>
      <c r="V67" s="42">
        <v>10</v>
      </c>
      <c r="W67" s="42"/>
      <c r="X67" s="147">
        <f t="shared" si="0"/>
        <v>2.5</v>
      </c>
      <c r="Z67" s="131">
        <f t="shared" si="4"/>
        <v>1.25</v>
      </c>
      <c r="AA67" s="92">
        <v>4</v>
      </c>
      <c r="AB67" s="41">
        <f t="shared" si="10"/>
        <v>13.333333333333334</v>
      </c>
      <c r="AC67" s="41">
        <f t="shared" si="9"/>
        <v>86.66666666666667</v>
      </c>
    </row>
    <row r="68" spans="2:29" s="41" customFormat="1" ht="12.75">
      <c r="B68" s="51" t="s">
        <v>89</v>
      </c>
      <c r="C68" s="128"/>
      <c r="D68" s="128"/>
      <c r="E68" s="128"/>
      <c r="F68" s="128"/>
      <c r="G68" s="128"/>
      <c r="H68" s="128"/>
      <c r="I68" s="42">
        <v>10</v>
      </c>
      <c r="J68" s="137">
        <v>0</v>
      </c>
      <c r="R68" s="42">
        <v>10</v>
      </c>
      <c r="S68" s="141">
        <v>10</v>
      </c>
      <c r="T68" s="42">
        <v>10</v>
      </c>
      <c r="V68" s="42">
        <v>10</v>
      </c>
      <c r="W68" s="42"/>
      <c r="X68" s="147">
        <f t="shared" si="0"/>
        <v>4.166666666666667</v>
      </c>
      <c r="Z68" s="131">
        <f t="shared" si="4"/>
        <v>2.0833333333333335</v>
      </c>
      <c r="AA68" s="92">
        <v>4</v>
      </c>
      <c r="AB68" s="41">
        <f t="shared" si="10"/>
        <v>13.333333333333334</v>
      </c>
      <c r="AC68" s="41">
        <f t="shared" si="9"/>
        <v>86.66666666666667</v>
      </c>
    </row>
    <row r="69" spans="2:29" s="41" customFormat="1" ht="12.75">
      <c r="B69" s="51" t="s">
        <v>92</v>
      </c>
      <c r="C69" s="128"/>
      <c r="D69" s="128"/>
      <c r="E69" s="128"/>
      <c r="F69" s="128"/>
      <c r="G69" s="128"/>
      <c r="H69" s="128"/>
      <c r="I69" s="42">
        <v>10</v>
      </c>
      <c r="J69" s="137">
        <v>10</v>
      </c>
      <c r="R69" s="42">
        <v>10</v>
      </c>
      <c r="S69" s="141">
        <v>0</v>
      </c>
      <c r="T69" s="42">
        <v>10</v>
      </c>
      <c r="V69" s="42">
        <v>0</v>
      </c>
      <c r="W69" s="42"/>
      <c r="X69" s="147">
        <f aca="true" t="shared" si="11" ref="X69:X85">(((I69+J69+R69+S69+T69+V69)/6)*0.5)+((W69)*0.5)</f>
        <v>3.3333333333333335</v>
      </c>
      <c r="Z69" s="131">
        <f t="shared" si="4"/>
        <v>1.6666666666666667</v>
      </c>
      <c r="AA69" s="92">
        <v>2</v>
      </c>
      <c r="AB69" s="41">
        <f t="shared" si="10"/>
        <v>6.666666666666667</v>
      </c>
      <c r="AC69" s="41">
        <f aca="true" t="shared" si="12" ref="AC69:AC83">100-AB69</f>
        <v>93.33333333333333</v>
      </c>
    </row>
    <row r="70" spans="2:29" s="41" customFormat="1" ht="12.75">
      <c r="B70" s="51" t="s">
        <v>138</v>
      </c>
      <c r="C70" s="128"/>
      <c r="D70" s="128"/>
      <c r="E70" s="128"/>
      <c r="F70" s="128"/>
      <c r="G70" s="128"/>
      <c r="H70" s="128"/>
      <c r="I70" s="42">
        <v>0</v>
      </c>
      <c r="J70" s="137">
        <v>10</v>
      </c>
      <c r="R70" s="42">
        <v>10</v>
      </c>
      <c r="S70" s="141">
        <v>10</v>
      </c>
      <c r="T70" s="42">
        <v>10</v>
      </c>
      <c r="V70" s="42">
        <v>10</v>
      </c>
      <c r="W70" s="42"/>
      <c r="X70" s="147">
        <f t="shared" si="11"/>
        <v>4.166666666666667</v>
      </c>
      <c r="Z70" s="131">
        <f t="shared" si="4"/>
        <v>2.0833333333333335</v>
      </c>
      <c r="AA70" s="92">
        <v>2</v>
      </c>
      <c r="AB70" s="41">
        <f t="shared" si="10"/>
        <v>6.666666666666667</v>
      </c>
      <c r="AC70" s="41">
        <f t="shared" si="12"/>
        <v>93.33333333333333</v>
      </c>
    </row>
    <row r="71" spans="2:26" s="92" customFormat="1" ht="12.75" hidden="1">
      <c r="B71" s="51"/>
      <c r="C71" s="93"/>
      <c r="D71" s="93"/>
      <c r="E71" s="93"/>
      <c r="F71" s="93"/>
      <c r="G71" s="93"/>
      <c r="H71" s="93"/>
      <c r="I71" s="129"/>
      <c r="J71" s="129"/>
      <c r="R71" s="129"/>
      <c r="S71" s="129"/>
      <c r="T71" s="129"/>
      <c r="V71" s="129"/>
      <c r="W71" s="129"/>
      <c r="X71" s="147">
        <f t="shared" si="11"/>
        <v>0</v>
      </c>
      <c r="Z71" s="129"/>
    </row>
    <row r="72" spans="2:29" s="92" customFormat="1" ht="12.75">
      <c r="B72" s="51" t="s">
        <v>139</v>
      </c>
      <c r="C72" s="93"/>
      <c r="D72" s="93"/>
      <c r="E72" s="93"/>
      <c r="F72" s="93"/>
      <c r="G72" s="93"/>
      <c r="H72" s="93"/>
      <c r="I72" s="129">
        <v>5</v>
      </c>
      <c r="J72" s="137">
        <v>10</v>
      </c>
      <c r="R72" s="92">
        <v>10</v>
      </c>
      <c r="S72" s="129">
        <v>10</v>
      </c>
      <c r="T72" s="129">
        <v>10</v>
      </c>
      <c r="V72" s="129">
        <v>10</v>
      </c>
      <c r="X72" s="147">
        <f t="shared" si="11"/>
        <v>4.583333333333333</v>
      </c>
      <c r="Z72" s="129">
        <f aca="true" t="shared" si="13" ref="Z72:Z102">(X72+Y72)/2</f>
        <v>2.2916666666666665</v>
      </c>
      <c r="AA72" s="92">
        <v>2</v>
      </c>
      <c r="AB72" s="92">
        <f t="shared" si="10"/>
        <v>6.666666666666667</v>
      </c>
      <c r="AC72" s="92">
        <f t="shared" si="12"/>
        <v>93.33333333333333</v>
      </c>
    </row>
    <row r="73" spans="2:29" s="41" customFormat="1" ht="12.75">
      <c r="B73" s="51" t="s">
        <v>140</v>
      </c>
      <c r="C73" s="128"/>
      <c r="D73" s="128"/>
      <c r="E73" s="128"/>
      <c r="F73" s="128"/>
      <c r="G73" s="128"/>
      <c r="H73" s="128"/>
      <c r="I73" s="129">
        <v>0</v>
      </c>
      <c r="J73" s="137">
        <v>10</v>
      </c>
      <c r="R73" s="129">
        <v>10</v>
      </c>
      <c r="S73" s="129">
        <v>10</v>
      </c>
      <c r="T73" s="129">
        <v>10</v>
      </c>
      <c r="V73" s="129">
        <v>10</v>
      </c>
      <c r="W73" s="129"/>
      <c r="X73" s="147">
        <f t="shared" si="11"/>
        <v>4.166666666666667</v>
      </c>
      <c r="Z73" s="131">
        <f t="shared" si="13"/>
        <v>2.0833333333333335</v>
      </c>
      <c r="AA73" s="92">
        <v>2</v>
      </c>
      <c r="AB73" s="41">
        <f t="shared" si="10"/>
        <v>6.666666666666667</v>
      </c>
      <c r="AC73" s="41">
        <f t="shared" si="12"/>
        <v>93.33333333333333</v>
      </c>
    </row>
    <row r="74" spans="2:29" s="41" customFormat="1" ht="12.75">
      <c r="B74" s="51" t="s">
        <v>141</v>
      </c>
      <c r="C74" s="128"/>
      <c r="D74" s="128"/>
      <c r="E74" s="128"/>
      <c r="F74" s="128"/>
      <c r="G74" s="128"/>
      <c r="H74" s="128"/>
      <c r="I74" s="129">
        <v>10</v>
      </c>
      <c r="J74" s="137">
        <v>10</v>
      </c>
      <c r="R74" s="129">
        <v>0</v>
      </c>
      <c r="S74" s="129">
        <v>10</v>
      </c>
      <c r="T74" s="129">
        <v>10</v>
      </c>
      <c r="V74" s="129">
        <v>10</v>
      </c>
      <c r="W74" s="129"/>
      <c r="X74" s="147">
        <f t="shared" si="11"/>
        <v>4.166666666666667</v>
      </c>
      <c r="Z74" s="131">
        <f t="shared" si="13"/>
        <v>2.0833333333333335</v>
      </c>
      <c r="AA74" s="92">
        <v>2</v>
      </c>
      <c r="AB74" s="41">
        <f t="shared" si="10"/>
        <v>6.666666666666667</v>
      </c>
      <c r="AC74" s="41">
        <f t="shared" si="12"/>
        <v>93.33333333333333</v>
      </c>
    </row>
    <row r="75" spans="2:29" s="41" customFormat="1" ht="12.75">
      <c r="B75" s="51" t="s">
        <v>142</v>
      </c>
      <c r="C75" s="128"/>
      <c r="D75" s="128"/>
      <c r="E75" s="128"/>
      <c r="F75" s="128"/>
      <c r="G75" s="128"/>
      <c r="H75" s="128"/>
      <c r="I75" s="129">
        <v>5</v>
      </c>
      <c r="J75" s="137">
        <v>7</v>
      </c>
      <c r="R75" s="129">
        <v>10</v>
      </c>
      <c r="S75" s="129">
        <v>10</v>
      </c>
      <c r="T75" s="129">
        <v>0</v>
      </c>
      <c r="V75" s="129">
        <v>10</v>
      </c>
      <c r="W75" s="129"/>
      <c r="X75" s="147">
        <f t="shared" si="11"/>
        <v>3.5</v>
      </c>
      <c r="Z75" s="131">
        <f t="shared" si="13"/>
        <v>1.75</v>
      </c>
      <c r="AA75" s="92">
        <v>4</v>
      </c>
      <c r="AB75" s="41">
        <f t="shared" si="10"/>
        <v>13.333333333333334</v>
      </c>
      <c r="AC75" s="41">
        <f t="shared" si="12"/>
        <v>86.66666666666667</v>
      </c>
    </row>
    <row r="76" spans="2:29" s="41" customFormat="1" ht="12.75">
      <c r="B76" s="51" t="s">
        <v>143</v>
      </c>
      <c r="C76" s="128"/>
      <c r="D76" s="128"/>
      <c r="E76" s="128"/>
      <c r="F76" s="128"/>
      <c r="G76" s="128"/>
      <c r="H76" s="128"/>
      <c r="I76" s="129">
        <v>0</v>
      </c>
      <c r="J76" s="137">
        <v>0</v>
      </c>
      <c r="R76" s="129">
        <v>10</v>
      </c>
      <c r="S76" s="129">
        <v>10</v>
      </c>
      <c r="T76" s="129">
        <v>0</v>
      </c>
      <c r="V76" s="129">
        <v>10</v>
      </c>
      <c r="W76" s="129"/>
      <c r="X76" s="147">
        <f t="shared" si="11"/>
        <v>2.5</v>
      </c>
      <c r="Z76" s="131">
        <f t="shared" si="13"/>
        <v>1.25</v>
      </c>
      <c r="AA76" s="92">
        <v>6</v>
      </c>
      <c r="AB76" s="41">
        <f t="shared" si="10"/>
        <v>20</v>
      </c>
      <c r="AC76" s="41">
        <f t="shared" si="12"/>
        <v>80</v>
      </c>
    </row>
    <row r="77" spans="2:29" s="41" customFormat="1" ht="12.75">
      <c r="B77" s="51" t="s">
        <v>99</v>
      </c>
      <c r="C77" s="128"/>
      <c r="D77" s="128"/>
      <c r="E77" s="128"/>
      <c r="F77" s="128"/>
      <c r="G77" s="128"/>
      <c r="H77" s="128"/>
      <c r="I77" s="129">
        <v>10</v>
      </c>
      <c r="J77" s="137">
        <v>7</v>
      </c>
      <c r="R77" s="129">
        <v>10</v>
      </c>
      <c r="S77" s="129">
        <v>10</v>
      </c>
      <c r="T77" s="129">
        <v>10</v>
      </c>
      <c r="V77" s="129">
        <v>10</v>
      </c>
      <c r="W77" s="129"/>
      <c r="X77" s="147">
        <f t="shared" si="11"/>
        <v>4.75</v>
      </c>
      <c r="Z77" s="131">
        <f t="shared" si="13"/>
        <v>2.375</v>
      </c>
      <c r="AA77" s="92">
        <v>0</v>
      </c>
      <c r="AB77" s="41">
        <f>(AA77*100)/30</f>
        <v>0</v>
      </c>
      <c r="AC77" s="41">
        <f t="shared" si="12"/>
        <v>100</v>
      </c>
    </row>
    <row r="78" spans="2:29" s="41" customFormat="1" ht="12.75">
      <c r="B78" s="51" t="s">
        <v>144</v>
      </c>
      <c r="C78" s="128"/>
      <c r="D78" s="128"/>
      <c r="E78" s="128"/>
      <c r="F78" s="128"/>
      <c r="G78" s="128"/>
      <c r="H78" s="128"/>
      <c r="I78" s="129">
        <v>5</v>
      </c>
      <c r="J78" s="137">
        <v>10</v>
      </c>
      <c r="R78" s="129">
        <v>10</v>
      </c>
      <c r="S78" s="129">
        <v>10</v>
      </c>
      <c r="T78" s="129">
        <v>10</v>
      </c>
      <c r="V78" s="129">
        <v>10</v>
      </c>
      <c r="W78" s="129"/>
      <c r="X78" s="147">
        <f t="shared" si="11"/>
        <v>4.583333333333333</v>
      </c>
      <c r="Z78" s="131">
        <f t="shared" si="13"/>
        <v>2.2916666666666665</v>
      </c>
      <c r="AA78" s="92">
        <v>0</v>
      </c>
      <c r="AB78" s="41">
        <f aca="true" t="shared" si="14" ref="AB78:AB94">(AA78*100)/30</f>
        <v>0</v>
      </c>
      <c r="AC78" s="41">
        <f t="shared" si="12"/>
        <v>100</v>
      </c>
    </row>
    <row r="79" spans="2:29" s="41" customFormat="1" ht="12.75">
      <c r="B79" s="51" t="s">
        <v>145</v>
      </c>
      <c r="C79" s="128"/>
      <c r="D79" s="128"/>
      <c r="E79" s="128"/>
      <c r="F79" s="128"/>
      <c r="G79" s="128"/>
      <c r="H79" s="128"/>
      <c r="I79" s="129">
        <v>10</v>
      </c>
      <c r="J79" s="137">
        <v>10</v>
      </c>
      <c r="R79" s="129">
        <v>10</v>
      </c>
      <c r="S79" s="129">
        <v>10</v>
      </c>
      <c r="T79" s="129">
        <v>10</v>
      </c>
      <c r="V79" s="129">
        <v>10</v>
      </c>
      <c r="W79" s="129"/>
      <c r="X79" s="147">
        <f t="shared" si="11"/>
        <v>5</v>
      </c>
      <c r="Z79" s="131">
        <f t="shared" si="13"/>
        <v>2.5</v>
      </c>
      <c r="AA79" s="92">
        <v>0</v>
      </c>
      <c r="AB79" s="41">
        <f t="shared" si="14"/>
        <v>0</v>
      </c>
      <c r="AC79" s="41">
        <f t="shared" si="12"/>
        <v>100</v>
      </c>
    </row>
    <row r="80" spans="2:29" s="41" customFormat="1" ht="12.75">
      <c r="B80" s="51" t="s">
        <v>100</v>
      </c>
      <c r="C80" s="128"/>
      <c r="D80" s="128"/>
      <c r="E80" s="128"/>
      <c r="F80" s="128"/>
      <c r="G80" s="128"/>
      <c r="H80" s="128"/>
      <c r="I80" s="129">
        <v>10</v>
      </c>
      <c r="J80" s="137">
        <v>10</v>
      </c>
      <c r="R80" s="129">
        <v>10</v>
      </c>
      <c r="S80" s="129">
        <v>10</v>
      </c>
      <c r="T80" s="129">
        <v>10</v>
      </c>
      <c r="V80" s="129">
        <v>0</v>
      </c>
      <c r="W80" s="129"/>
      <c r="X80" s="147">
        <f t="shared" si="11"/>
        <v>4.166666666666667</v>
      </c>
      <c r="Z80" s="131">
        <f t="shared" si="13"/>
        <v>2.0833333333333335</v>
      </c>
      <c r="AA80" s="92">
        <v>0</v>
      </c>
      <c r="AB80" s="41">
        <f t="shared" si="14"/>
        <v>0</v>
      </c>
      <c r="AC80" s="41">
        <f t="shared" si="12"/>
        <v>100</v>
      </c>
    </row>
    <row r="81" spans="2:29" s="41" customFormat="1" ht="12.75">
      <c r="B81" s="51" t="s">
        <v>146</v>
      </c>
      <c r="C81" s="128"/>
      <c r="D81" s="128"/>
      <c r="E81" s="128"/>
      <c r="F81" s="128"/>
      <c r="G81" s="128"/>
      <c r="H81" s="128"/>
      <c r="I81" s="129">
        <v>10</v>
      </c>
      <c r="J81" s="137">
        <v>10</v>
      </c>
      <c r="R81" s="41">
        <v>10</v>
      </c>
      <c r="S81" s="129">
        <v>10</v>
      </c>
      <c r="T81" s="129">
        <v>0</v>
      </c>
      <c r="V81" s="129">
        <v>10</v>
      </c>
      <c r="W81" s="129"/>
      <c r="X81" s="147">
        <f t="shared" si="11"/>
        <v>4.166666666666667</v>
      </c>
      <c r="Z81" s="131">
        <f t="shared" si="13"/>
        <v>2.0833333333333335</v>
      </c>
      <c r="AA81" s="92">
        <v>2</v>
      </c>
      <c r="AB81" s="41">
        <f t="shared" si="14"/>
        <v>6.666666666666667</v>
      </c>
      <c r="AC81" s="41">
        <f t="shared" si="12"/>
        <v>93.33333333333333</v>
      </c>
    </row>
    <row r="82" spans="2:29" s="41" customFormat="1" ht="12.75">
      <c r="B82" s="51" t="s">
        <v>101</v>
      </c>
      <c r="C82" s="128"/>
      <c r="D82" s="128"/>
      <c r="E82" s="128"/>
      <c r="F82" s="128"/>
      <c r="G82" s="128"/>
      <c r="H82" s="128"/>
      <c r="I82" s="129">
        <v>10</v>
      </c>
      <c r="J82" s="137">
        <v>7</v>
      </c>
      <c r="R82" s="129">
        <v>10</v>
      </c>
      <c r="S82" s="129">
        <v>10</v>
      </c>
      <c r="T82" s="129">
        <v>10</v>
      </c>
      <c r="V82" s="129">
        <v>10</v>
      </c>
      <c r="X82" s="147">
        <f t="shared" si="11"/>
        <v>4.75</v>
      </c>
      <c r="Z82" s="131">
        <f t="shared" si="13"/>
        <v>2.375</v>
      </c>
      <c r="AA82" s="92">
        <v>0</v>
      </c>
      <c r="AB82" s="41">
        <f t="shared" si="14"/>
        <v>0</v>
      </c>
      <c r="AC82" s="41">
        <f t="shared" si="12"/>
        <v>100</v>
      </c>
    </row>
    <row r="83" spans="2:29" s="41" customFormat="1" ht="12.75">
      <c r="B83" s="51" t="s">
        <v>147</v>
      </c>
      <c r="C83" s="128"/>
      <c r="D83" s="128"/>
      <c r="E83" s="128"/>
      <c r="F83" s="128"/>
      <c r="G83" s="128"/>
      <c r="H83" s="128"/>
      <c r="I83" s="129">
        <v>10</v>
      </c>
      <c r="J83" s="137">
        <v>0</v>
      </c>
      <c r="R83" s="129">
        <v>10</v>
      </c>
      <c r="S83" s="129">
        <v>10</v>
      </c>
      <c r="T83" s="129">
        <v>10</v>
      </c>
      <c r="V83" s="129">
        <v>0</v>
      </c>
      <c r="X83" s="147">
        <f t="shared" si="11"/>
        <v>3.3333333333333335</v>
      </c>
      <c r="Z83" s="131">
        <f t="shared" si="13"/>
        <v>1.6666666666666667</v>
      </c>
      <c r="AA83" s="92">
        <v>2</v>
      </c>
      <c r="AB83" s="41">
        <f t="shared" si="14"/>
        <v>6.666666666666667</v>
      </c>
      <c r="AC83" s="41">
        <f t="shared" si="12"/>
        <v>93.33333333333333</v>
      </c>
    </row>
    <row r="84" spans="2:29" s="41" customFormat="1" ht="12.75">
      <c r="B84" s="51" t="s">
        <v>148</v>
      </c>
      <c r="C84" s="128"/>
      <c r="D84" s="128"/>
      <c r="E84" s="128"/>
      <c r="F84" s="128"/>
      <c r="G84" s="128"/>
      <c r="H84" s="128"/>
      <c r="I84" s="129">
        <v>10</v>
      </c>
      <c r="J84" s="137">
        <v>10</v>
      </c>
      <c r="R84" s="129">
        <v>10</v>
      </c>
      <c r="S84" s="41">
        <v>0</v>
      </c>
      <c r="T84" s="129">
        <v>10</v>
      </c>
      <c r="V84" s="129">
        <v>10</v>
      </c>
      <c r="X84" s="147">
        <f t="shared" si="11"/>
        <v>4.166666666666667</v>
      </c>
      <c r="Z84" s="131">
        <f t="shared" si="13"/>
        <v>2.0833333333333335</v>
      </c>
      <c r="AA84" s="92">
        <v>4</v>
      </c>
      <c r="AB84" s="41">
        <f t="shared" si="14"/>
        <v>13.333333333333334</v>
      </c>
      <c r="AC84" s="41">
        <f>100-AB84</f>
        <v>86.66666666666667</v>
      </c>
    </row>
    <row r="85" spans="2:29" s="41" customFormat="1" ht="12.75">
      <c r="B85" s="51" t="s">
        <v>149</v>
      </c>
      <c r="C85" s="128"/>
      <c r="D85" s="128"/>
      <c r="E85" s="128"/>
      <c r="F85" s="128"/>
      <c r="G85" s="128"/>
      <c r="H85" s="128"/>
      <c r="I85" s="129">
        <v>10</v>
      </c>
      <c r="J85" s="137">
        <v>10</v>
      </c>
      <c r="R85" s="129">
        <v>10</v>
      </c>
      <c r="S85" s="129">
        <v>10</v>
      </c>
      <c r="T85" s="129">
        <v>10</v>
      </c>
      <c r="V85" s="129">
        <v>10</v>
      </c>
      <c r="X85" s="147">
        <f t="shared" si="11"/>
        <v>5</v>
      </c>
      <c r="Z85" s="131">
        <f t="shared" si="13"/>
        <v>2.5</v>
      </c>
      <c r="AA85" s="92">
        <v>0</v>
      </c>
      <c r="AB85" s="41">
        <f t="shared" si="14"/>
        <v>0</v>
      </c>
      <c r="AC85" s="41">
        <f aca="true" t="shared" si="15" ref="AC85:AC98">100-AB85</f>
        <v>100</v>
      </c>
    </row>
    <row r="86" spans="2:29" s="92" customFormat="1" ht="12.75">
      <c r="B86" s="51" t="s">
        <v>150</v>
      </c>
      <c r="C86" s="93"/>
      <c r="D86" s="93"/>
      <c r="E86" s="93"/>
      <c r="F86" s="93"/>
      <c r="G86" s="93"/>
      <c r="H86" s="93"/>
      <c r="I86" s="129">
        <v>5</v>
      </c>
      <c r="J86" s="137">
        <v>10</v>
      </c>
      <c r="R86" s="129">
        <v>10</v>
      </c>
      <c r="S86" s="129">
        <v>0</v>
      </c>
      <c r="T86" s="129">
        <v>0</v>
      </c>
      <c r="V86" s="129">
        <v>0</v>
      </c>
      <c r="X86" s="147">
        <f>(((I86+J86+R86+S86+T86+V86)/6)*0.5)+((W86)*0.5)</f>
        <v>2.0833333333333335</v>
      </c>
      <c r="Z86" s="129">
        <f t="shared" si="13"/>
        <v>1.0416666666666667</v>
      </c>
      <c r="AA86" s="92">
        <v>4</v>
      </c>
      <c r="AB86" s="92">
        <f t="shared" si="14"/>
        <v>13.333333333333334</v>
      </c>
      <c r="AC86" s="92">
        <f t="shared" si="15"/>
        <v>86.66666666666667</v>
      </c>
    </row>
    <row r="87" spans="2:29" s="41" customFormat="1" ht="12.75">
      <c r="B87" s="51"/>
      <c r="C87" s="128"/>
      <c r="D87" s="128"/>
      <c r="E87" s="128"/>
      <c r="F87" s="128"/>
      <c r="G87" s="128"/>
      <c r="H87" s="128"/>
      <c r="I87" s="92"/>
      <c r="J87" s="92"/>
      <c r="R87" s="92"/>
      <c r="S87" s="92"/>
      <c r="W87" s="137"/>
      <c r="X87" s="147">
        <f aca="true" t="shared" si="16" ref="X87:X102">(((I87+J87+R87+S87+T87+V87)/6)*0.5)+((W87)*0.5)</f>
        <v>0</v>
      </c>
      <c r="Z87" s="131">
        <f t="shared" si="13"/>
        <v>0</v>
      </c>
      <c r="AA87" s="137"/>
      <c r="AB87" s="41">
        <f t="shared" si="14"/>
        <v>0</v>
      </c>
      <c r="AC87" s="41">
        <f t="shared" si="15"/>
        <v>100</v>
      </c>
    </row>
    <row r="88" spans="2:29" s="41" customFormat="1" ht="12.75">
      <c r="B88" s="51"/>
      <c r="C88" s="128"/>
      <c r="D88" s="128"/>
      <c r="E88" s="128"/>
      <c r="F88" s="128"/>
      <c r="G88" s="128"/>
      <c r="H88" s="128"/>
      <c r="I88" s="92"/>
      <c r="J88" s="92"/>
      <c r="R88" s="92"/>
      <c r="X88" s="147">
        <f t="shared" si="16"/>
        <v>0</v>
      </c>
      <c r="Z88" s="131">
        <f t="shared" si="13"/>
        <v>0</v>
      </c>
      <c r="AA88" s="137"/>
      <c r="AB88" s="41">
        <f t="shared" si="14"/>
        <v>0</v>
      </c>
      <c r="AC88" s="41">
        <f t="shared" si="15"/>
        <v>100</v>
      </c>
    </row>
    <row r="89" spans="2:29" s="41" customFormat="1" ht="12.75">
      <c r="B89" s="51"/>
      <c r="C89" s="128"/>
      <c r="D89" s="128"/>
      <c r="E89" s="128"/>
      <c r="F89" s="128"/>
      <c r="G89" s="128"/>
      <c r="H89" s="128"/>
      <c r="X89" s="147">
        <f t="shared" si="16"/>
        <v>0</v>
      </c>
      <c r="Z89" s="131">
        <f t="shared" si="13"/>
        <v>0</v>
      </c>
      <c r="AA89" s="137"/>
      <c r="AB89" s="41">
        <f t="shared" si="14"/>
        <v>0</v>
      </c>
      <c r="AC89" s="41">
        <f t="shared" si="15"/>
        <v>100</v>
      </c>
    </row>
    <row r="90" spans="2:29" s="41" customFormat="1" ht="12.75">
      <c r="B90" s="51"/>
      <c r="C90" s="128"/>
      <c r="D90" s="128"/>
      <c r="E90" s="128"/>
      <c r="F90" s="128"/>
      <c r="G90" s="128"/>
      <c r="H90" s="128"/>
      <c r="I90" s="92"/>
      <c r="J90" s="92"/>
      <c r="R90" s="92"/>
      <c r="S90" s="92"/>
      <c r="T90" s="92"/>
      <c r="V90" s="137"/>
      <c r="W90" s="137"/>
      <c r="X90" s="147">
        <f t="shared" si="16"/>
        <v>0</v>
      </c>
      <c r="Z90" s="131">
        <f t="shared" si="13"/>
        <v>0</v>
      </c>
      <c r="AB90" s="41">
        <f t="shared" si="14"/>
        <v>0</v>
      </c>
      <c r="AC90" s="41">
        <f t="shared" si="15"/>
        <v>100</v>
      </c>
    </row>
    <row r="91" spans="2:29" s="92" customFormat="1" ht="12.75">
      <c r="B91" s="51"/>
      <c r="C91" s="93"/>
      <c r="D91" s="93"/>
      <c r="E91" s="93"/>
      <c r="F91" s="93"/>
      <c r="G91" s="93"/>
      <c r="H91" s="93"/>
      <c r="X91" s="147">
        <f t="shared" si="16"/>
        <v>0</v>
      </c>
      <c r="Z91" s="129">
        <f t="shared" si="13"/>
        <v>0</v>
      </c>
      <c r="AA91" s="137"/>
      <c r="AB91" s="92">
        <f t="shared" si="14"/>
        <v>0</v>
      </c>
      <c r="AC91" s="92">
        <f t="shared" si="15"/>
        <v>100</v>
      </c>
    </row>
    <row r="92" spans="2:29" s="92" customFormat="1" ht="12.75">
      <c r="B92" s="51"/>
      <c r="C92" s="93"/>
      <c r="D92" s="93"/>
      <c r="E92" s="93"/>
      <c r="F92" s="93"/>
      <c r="G92" s="93"/>
      <c r="H92" s="93"/>
      <c r="X92" s="147">
        <f t="shared" si="16"/>
        <v>0</v>
      </c>
      <c r="Z92" s="129">
        <f t="shared" si="13"/>
        <v>0</v>
      </c>
      <c r="AA92" s="137"/>
      <c r="AB92" s="92">
        <f t="shared" si="14"/>
        <v>0</v>
      </c>
      <c r="AC92" s="92">
        <f t="shared" si="15"/>
        <v>100</v>
      </c>
    </row>
    <row r="93" spans="2:29" s="41" customFormat="1" ht="12.75">
      <c r="B93" s="51"/>
      <c r="C93" s="128"/>
      <c r="D93" s="128"/>
      <c r="E93" s="128"/>
      <c r="F93" s="128"/>
      <c r="G93" s="128"/>
      <c r="H93" s="128"/>
      <c r="X93" s="147">
        <f t="shared" si="16"/>
        <v>0</v>
      </c>
      <c r="Z93" s="131">
        <f t="shared" si="13"/>
        <v>0</v>
      </c>
      <c r="AA93" s="137"/>
      <c r="AB93" s="41">
        <f t="shared" si="14"/>
        <v>0</v>
      </c>
      <c r="AC93" s="41">
        <f t="shared" si="15"/>
        <v>100</v>
      </c>
    </row>
    <row r="94" spans="2:29" s="41" customFormat="1" ht="12.75">
      <c r="B94" s="51"/>
      <c r="C94" s="128"/>
      <c r="D94" s="128"/>
      <c r="E94" s="128"/>
      <c r="F94" s="128"/>
      <c r="G94" s="128"/>
      <c r="H94" s="128"/>
      <c r="X94" s="147">
        <f t="shared" si="16"/>
        <v>0</v>
      </c>
      <c r="Z94" s="131">
        <f t="shared" si="13"/>
        <v>0</v>
      </c>
      <c r="AA94" s="137"/>
      <c r="AB94" s="41">
        <f t="shared" si="14"/>
        <v>0</v>
      </c>
      <c r="AC94" s="41">
        <f t="shared" si="15"/>
        <v>100</v>
      </c>
    </row>
    <row r="95" spans="2:29" s="41" customFormat="1" ht="12.75">
      <c r="B95" s="51"/>
      <c r="C95" s="128"/>
      <c r="D95" s="128"/>
      <c r="E95" s="128"/>
      <c r="F95" s="128"/>
      <c r="G95" s="128"/>
      <c r="H95" s="128"/>
      <c r="X95" s="147">
        <f t="shared" si="16"/>
        <v>0</v>
      </c>
      <c r="Z95" s="131">
        <f t="shared" si="13"/>
        <v>0</v>
      </c>
      <c r="AB95" s="41">
        <f aca="true" t="shared" si="17" ref="AB95:AB102">(AA95*100)/30</f>
        <v>0</v>
      </c>
      <c r="AC95" s="41">
        <f t="shared" si="15"/>
        <v>100</v>
      </c>
    </row>
    <row r="96" spans="2:29" s="41" customFormat="1" ht="12.75">
      <c r="B96" s="51"/>
      <c r="C96" s="128"/>
      <c r="D96" s="128"/>
      <c r="E96" s="128"/>
      <c r="F96" s="128"/>
      <c r="G96" s="128"/>
      <c r="H96" s="128"/>
      <c r="X96" s="147">
        <f t="shared" si="16"/>
        <v>0</v>
      </c>
      <c r="Z96" s="131">
        <f t="shared" si="13"/>
        <v>0</v>
      </c>
      <c r="AB96" s="41">
        <f t="shared" si="17"/>
        <v>0</v>
      </c>
      <c r="AC96" s="41">
        <f t="shared" si="15"/>
        <v>100</v>
      </c>
    </row>
    <row r="97" spans="2:29" s="41" customFormat="1" ht="12.75">
      <c r="B97" s="51"/>
      <c r="C97" s="128"/>
      <c r="D97" s="128"/>
      <c r="E97" s="128"/>
      <c r="F97" s="128"/>
      <c r="G97" s="128"/>
      <c r="H97" s="128"/>
      <c r="X97" s="147">
        <f t="shared" si="16"/>
        <v>0</v>
      </c>
      <c r="Z97" s="131">
        <f t="shared" si="13"/>
        <v>0</v>
      </c>
      <c r="AB97" s="41">
        <f t="shared" si="17"/>
        <v>0</v>
      </c>
      <c r="AC97" s="41">
        <f t="shared" si="15"/>
        <v>100</v>
      </c>
    </row>
    <row r="98" spans="2:29" s="92" customFormat="1" ht="12.75">
      <c r="B98" s="51"/>
      <c r="C98" s="93"/>
      <c r="D98" s="93"/>
      <c r="E98" s="93"/>
      <c r="F98" s="93"/>
      <c r="G98" s="93"/>
      <c r="H98" s="93"/>
      <c r="I98" s="137"/>
      <c r="J98" s="137"/>
      <c r="R98" s="137"/>
      <c r="T98" s="137"/>
      <c r="X98" s="147">
        <f t="shared" si="16"/>
        <v>0</v>
      </c>
      <c r="Z98" s="129">
        <f t="shared" si="13"/>
        <v>0</v>
      </c>
      <c r="AA98" s="137"/>
      <c r="AB98" s="92">
        <f t="shared" si="17"/>
        <v>0</v>
      </c>
      <c r="AC98" s="92">
        <f t="shared" si="15"/>
        <v>100</v>
      </c>
    </row>
    <row r="99" spans="2:29" s="41" customFormat="1" ht="12.75">
      <c r="B99" s="51"/>
      <c r="C99" s="128"/>
      <c r="D99" s="128"/>
      <c r="E99" s="128"/>
      <c r="F99" s="128"/>
      <c r="G99" s="128"/>
      <c r="H99" s="128"/>
      <c r="I99" s="137"/>
      <c r="J99" s="137"/>
      <c r="R99" s="137"/>
      <c r="S99" s="92"/>
      <c r="W99" s="137"/>
      <c r="X99" s="147">
        <f t="shared" si="16"/>
        <v>0</v>
      </c>
      <c r="Z99" s="131">
        <f t="shared" si="13"/>
        <v>0</v>
      </c>
      <c r="AA99" s="137"/>
      <c r="AB99" s="41">
        <f t="shared" si="17"/>
        <v>0</v>
      </c>
      <c r="AC99" s="41">
        <f>100-AB99</f>
        <v>100</v>
      </c>
    </row>
    <row r="100" spans="2:29" s="41" customFormat="1" ht="12.75">
      <c r="B100" s="51"/>
      <c r="C100" s="128"/>
      <c r="D100" s="128"/>
      <c r="E100" s="128"/>
      <c r="F100" s="128"/>
      <c r="G100" s="128"/>
      <c r="H100" s="128"/>
      <c r="W100" s="137"/>
      <c r="X100" s="147">
        <f t="shared" si="16"/>
        <v>0</v>
      </c>
      <c r="Z100" s="131">
        <f t="shared" si="13"/>
        <v>0</v>
      </c>
      <c r="AA100" s="137"/>
      <c r="AB100" s="41">
        <f t="shared" si="17"/>
        <v>0</v>
      </c>
      <c r="AC100" s="41">
        <f>100-AB100</f>
        <v>100</v>
      </c>
    </row>
    <row r="101" spans="2:29" s="41" customFormat="1" ht="12.75">
      <c r="B101" s="51"/>
      <c r="C101" s="128"/>
      <c r="D101" s="128"/>
      <c r="E101" s="128"/>
      <c r="F101" s="128"/>
      <c r="G101" s="128"/>
      <c r="H101" s="128"/>
      <c r="X101" s="147">
        <f t="shared" si="16"/>
        <v>0</v>
      </c>
      <c r="Z101" s="131">
        <f t="shared" si="13"/>
        <v>0</v>
      </c>
      <c r="AB101" s="41">
        <f t="shared" si="17"/>
        <v>0</v>
      </c>
      <c r="AC101" s="41">
        <f>100-AB101</f>
        <v>100</v>
      </c>
    </row>
    <row r="102" spans="2:29" s="92" customFormat="1" ht="12.75">
      <c r="B102" s="51"/>
      <c r="C102" s="93"/>
      <c r="D102" s="93"/>
      <c r="E102" s="93"/>
      <c r="F102" s="93"/>
      <c r="G102" s="93"/>
      <c r="H102" s="93"/>
      <c r="I102" s="137"/>
      <c r="R102" s="137"/>
      <c r="S102" s="137"/>
      <c r="T102" s="137"/>
      <c r="X102" s="147">
        <f t="shared" si="16"/>
        <v>0</v>
      </c>
      <c r="Z102" s="129">
        <f t="shared" si="13"/>
        <v>0</v>
      </c>
      <c r="AB102" s="92">
        <f t="shared" si="17"/>
        <v>0</v>
      </c>
      <c r="AC102" s="92">
        <f>100-AB102</f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8"/>
      <c r="B1" s="20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0"/>
      <c r="B2" s="210"/>
      <c r="C2" s="211"/>
      <c r="D2" s="212"/>
      <c r="E2" s="212"/>
      <c r="F2" s="212"/>
      <c r="G2" s="212"/>
      <c r="H2" s="212"/>
      <c r="I2" s="212"/>
      <c r="J2" s="212"/>
      <c r="K2" s="213"/>
      <c r="L2" s="219"/>
      <c r="M2" s="215"/>
      <c r="N2" s="215"/>
      <c r="O2" s="215"/>
      <c r="P2" s="215"/>
      <c r="Q2" s="215"/>
      <c r="R2" s="215"/>
      <c r="S2" s="215"/>
      <c r="T2" s="216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2022-07-10T23:38:58Z</dcterms:modified>
  <cp:category/>
  <cp:version/>
  <cp:contentType/>
  <cp:contentStatus/>
</cp:coreProperties>
</file>