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MATAPLIECO 2022\"/>
    </mc:Choice>
  </mc:AlternateContent>
  <xr:revisionPtr revIDLastSave="0" documentId="13_ncr:1_{A4F1F6C7-609A-47E7-BBD3-7D09EFBE18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tas e faltas de MATAPLIEC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3" i="1" l="1"/>
  <c r="G57" i="1"/>
  <c r="C57" i="1"/>
  <c r="D57" i="1"/>
  <c r="E57" i="1"/>
  <c r="B57" i="1"/>
  <c r="I57" i="1" l="1"/>
  <c r="F10" i="1"/>
  <c r="F11" i="1"/>
  <c r="F12" i="1"/>
  <c r="F17" i="1"/>
  <c r="F18" i="1"/>
  <c r="F20" i="1"/>
  <c r="F21" i="1"/>
  <c r="F22" i="1"/>
  <c r="F23" i="1"/>
  <c r="F24" i="1"/>
  <c r="F27" i="1"/>
  <c r="F28" i="1"/>
  <c r="F29" i="1"/>
  <c r="F30" i="1"/>
  <c r="F31" i="1"/>
  <c r="F32" i="1"/>
  <c r="F33" i="1"/>
  <c r="F35" i="1"/>
  <c r="F37" i="1"/>
  <c r="F39" i="1"/>
  <c r="F43" i="1"/>
  <c r="F45" i="1"/>
  <c r="F46" i="1"/>
  <c r="F47" i="1"/>
  <c r="F49" i="1"/>
  <c r="F50" i="1"/>
  <c r="F51" i="1"/>
  <c r="F52" i="1"/>
  <c r="F55" i="1"/>
  <c r="F56" i="1"/>
  <c r="F58" i="1" l="1"/>
  <c r="F57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6" i="1"/>
</calcChain>
</file>

<file path=xl/sharedStrings.xml><?xml version="1.0" encoding="utf-8"?>
<sst xmlns="http://schemas.openxmlformats.org/spreadsheetml/2006/main" count="79" uniqueCount="68">
  <si>
    <t>P1</t>
  </si>
  <si>
    <t>Q1</t>
  </si>
  <si>
    <t>Q2</t>
  </si>
  <si>
    <t>Q3</t>
  </si>
  <si>
    <t>Q4</t>
  </si>
  <si>
    <t>média</t>
  </si>
  <si>
    <t>dp</t>
  </si>
  <si>
    <r>
      <t xml:space="preserve">Turma: </t>
    </r>
    <r>
      <rPr>
        <sz val="8"/>
        <rFont val="Verdana"/>
        <family val="2"/>
      </rPr>
      <t>2022101</t>
    </r>
  </si>
  <si>
    <t>Adilmar Luiz de Souza Junior</t>
  </si>
  <si>
    <t>Felipe Vassoler de Lima Teixeira</t>
  </si>
  <si>
    <t>Marcello Henrique Faustino Ferrão</t>
  </si>
  <si>
    <t>Nickson Beltramini Trevilato</t>
  </si>
  <si>
    <t>faltas</t>
  </si>
  <si>
    <t>aulas</t>
  </si>
  <si>
    <t>frequência</t>
  </si>
  <si>
    <t>até</t>
  </si>
  <si>
    <t>Notas P1 e frequência</t>
  </si>
  <si>
    <t>Alunos premiados com o livro do professor:</t>
  </si>
  <si>
    <t>Matemática Aplicada à Economia - 2022</t>
  </si>
  <si>
    <t>REC2304</t>
  </si>
  <si>
    <t>Ana Julia Silveira Costa</t>
  </si>
  <si>
    <t>Artur Nascimento Tostes dos Santos</t>
  </si>
  <si>
    <t>Bruno Freitas Couto</t>
  </si>
  <si>
    <t>Carlos Eduardo Jacinto Júnior</t>
  </si>
  <si>
    <t>Carolina Carnelos Souza</t>
  </si>
  <si>
    <t>Cristian Juliani Quiles</t>
  </si>
  <si>
    <t>Diego André Matiuzzo</t>
  </si>
  <si>
    <t>Diego Bressan Vile</t>
  </si>
  <si>
    <t>Douglas dos Santos Lima</t>
  </si>
  <si>
    <t>Gabriel Oliveira de Macedo</t>
  </si>
  <si>
    <t>Gabriel Pereira Rodrigues</t>
  </si>
  <si>
    <t>Gabriel Sant'Anna Santos</t>
  </si>
  <si>
    <t>Gabriella de Oliveira e Almeida</t>
  </si>
  <si>
    <t>Gabrielle Bispo de Oliveira</t>
  </si>
  <si>
    <t>Guilherme Scilo dos Santos</t>
  </si>
  <si>
    <t>Guilherme Zanuto Damiati</t>
  </si>
  <si>
    <t>Gustavo Souza Ferreira</t>
  </si>
  <si>
    <t>Jaqueline Barcelos Mendonca Batista</t>
  </si>
  <si>
    <t>Joao Luiz Siriani</t>
  </si>
  <si>
    <t>Joao Pedro Barbosa da Silva</t>
  </si>
  <si>
    <t>Joao Pedro de Barros Souza</t>
  </si>
  <si>
    <t>Joao Pedro de Lima Custodio de Souza</t>
  </si>
  <si>
    <t>Jose Francisco de Melo Freitas</t>
  </si>
  <si>
    <t>Julia Naomi Viana Hizumi</t>
  </si>
  <si>
    <t>Kaio de Paula Taliaro</t>
  </si>
  <si>
    <t>Kaique Rodrigues</t>
  </si>
  <si>
    <t>Karoline de Lima Graton</t>
  </si>
  <si>
    <t>Leonardo Zabaglia</t>
  </si>
  <si>
    <t>Leticia Borges Baldo Fargnolli</t>
  </si>
  <si>
    <t>Luis Henrique Jeronimo dos Santos</t>
  </si>
  <si>
    <t>Malu Villela Juliani</t>
  </si>
  <si>
    <t>Marcio Henrique Guerrero Filho</t>
  </si>
  <si>
    <t>Matheus Borsari Correia</t>
  </si>
  <si>
    <t>Moises Santiago Lima</t>
  </si>
  <si>
    <t>Nikolas Morlin Dias da Silva</t>
  </si>
  <si>
    <t>Paulo Fernando Abdalla Rocha</t>
  </si>
  <si>
    <t>Pedro Barbosa Silva</t>
  </si>
  <si>
    <t>Pedro Henrique Boselli Machado Netto</t>
  </si>
  <si>
    <t>Pedro Henrique da Costa</t>
  </si>
  <si>
    <t>Pedro Iago da Silva</t>
  </si>
  <si>
    <t>Rafael Mota Cunha</t>
  </si>
  <si>
    <t>Raphael Coutinho Veloso</t>
  </si>
  <si>
    <t>Sophia Guenka Palma Dibb</t>
  </si>
  <si>
    <t>Tony Bryan Lopo</t>
  </si>
  <si>
    <t>Vinicius Ferreira Paiola</t>
  </si>
  <si>
    <t>Vitor Gomes Saito</t>
  </si>
  <si>
    <t>Walter Daniel Dutra</t>
  </si>
  <si>
    <t>desempate pela frequência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</si>
</sst>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sz val="8"/>
      <name val="Verdana"/>
      <family val="2"/>
    </font>
    <font>
      <sz val="10"/>
      <name val="Arial"/>
      <family val="2"/>
    </font>
    <font>
      <b/>
      <sz val="8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0" xfId="0" applyFont="1" applyFill="1"/>
    <xf numFmtId="164" fontId="4" fillId="2" borderId="0" xfId="0" applyNumberFormat="1" applyFont="1" applyFill="1"/>
    <xf numFmtId="0" fontId="0" fillId="0" borderId="1" xfId="0" applyBorder="1"/>
    <xf numFmtId="1" fontId="7" fillId="0" borderId="0" xfId="0" applyNumberFormat="1" applyFont="1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Border="1"/>
    <xf numFmtId="0" fontId="0" fillId="0" borderId="0" xfId="0" applyFill="1" applyBorder="1"/>
    <xf numFmtId="0" fontId="2" fillId="0" borderId="0" xfId="0" applyFont="1" applyFill="1" applyBorder="1"/>
    <xf numFmtId="0" fontId="5" fillId="0" borderId="0" xfId="0" applyFont="1" applyAlignment="1">
      <alignment horizontal="left"/>
    </xf>
    <xf numFmtId="16" fontId="5" fillId="0" borderId="0" xfId="0" applyNumberFormat="1" applyFont="1" applyAlignment="1">
      <alignment horizontal="left"/>
    </xf>
    <xf numFmtId="9" fontId="9" fillId="0" borderId="0" xfId="0" applyNumberFormat="1" applyFont="1"/>
    <xf numFmtId="9" fontId="8" fillId="0" borderId="0" xfId="0" applyNumberFormat="1" applyFont="1"/>
    <xf numFmtId="0" fontId="10" fillId="0" borderId="0" xfId="0" applyFont="1" applyFill="1" applyBorder="1" applyAlignment="1">
      <alignment horizontal="left"/>
    </xf>
    <xf numFmtId="0" fontId="0" fillId="0" borderId="0" xfId="0" applyFont="1" applyFill="1" applyBorder="1"/>
    <xf numFmtId="164" fontId="4" fillId="0" borderId="0" xfId="0" applyNumberFormat="1" applyFont="1" applyFill="1"/>
    <xf numFmtId="0" fontId="0" fillId="0" borderId="0" xfId="0" applyFill="1"/>
    <xf numFmtId="164" fontId="4" fillId="2" borderId="4" xfId="0" applyNumberFormat="1" applyFont="1" applyFill="1" applyBorder="1"/>
    <xf numFmtId="0" fontId="0" fillId="0" borderId="4" xfId="0" applyBorder="1"/>
    <xf numFmtId="9" fontId="4" fillId="2" borderId="4" xfId="0" applyNumberFormat="1" applyFont="1" applyFill="1" applyBorder="1"/>
    <xf numFmtId="0" fontId="7" fillId="0" borderId="0" xfId="0" applyFont="1"/>
    <xf numFmtId="164" fontId="4" fillId="0" borderId="0" xfId="0" applyNumberFormat="1" applyFont="1"/>
    <xf numFmtId="0" fontId="11" fillId="3" borderId="0" xfId="2" applyFont="1" applyFill="1"/>
    <xf numFmtId="0" fontId="0" fillId="3" borderId="0" xfId="0" applyFill="1"/>
    <xf numFmtId="164" fontId="0" fillId="3" borderId="0" xfId="0" applyNumberFormat="1" applyFill="1"/>
    <xf numFmtId="0" fontId="6" fillId="0" borderId="0" xfId="0" applyFont="1"/>
    <xf numFmtId="0" fontId="4" fillId="0" borderId="5" xfId="0" applyFont="1" applyBorder="1" applyAlignment="1">
      <alignment horizontal="center"/>
    </xf>
    <xf numFmtId="164" fontId="12" fillId="0" borderId="0" xfId="0" applyNumberFormat="1" applyFont="1"/>
  </cellXfs>
  <cellStyles count="3">
    <cellStyle name="Normal" xfId="0" builtinId="0"/>
    <cellStyle name="Normal 3" xfId="1" xr:uid="{3D01446F-9EC2-4814-AE41-68434F010DDB}"/>
    <cellStyle name="Normal_Lista de Apoio ao Docente" xfId="2" xr:uid="{FE2AF017-C6CA-442B-A63C-B61094DAA6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"/>
  <sheetViews>
    <sheetView tabSelected="1" zoomScale="106" zoomScaleNormal="106" workbookViewId="0">
      <selection activeCell="I73" sqref="I73"/>
    </sheetView>
  </sheetViews>
  <sheetFormatPr defaultRowHeight="12.75" x14ac:dyDescent="0.2"/>
  <cols>
    <col min="1" max="1" width="45.85546875" customWidth="1"/>
    <col min="2" max="5" width="11.140625" bestFit="1" customWidth="1"/>
    <col min="6" max="6" width="10.140625" bestFit="1" customWidth="1"/>
    <col min="7" max="7" width="5.5703125" customWidth="1"/>
    <col min="8" max="8" width="5.42578125" customWidth="1"/>
  </cols>
  <sheetData>
    <row r="1" spans="1:9" x14ac:dyDescent="0.2">
      <c r="A1" s="1" t="s">
        <v>18</v>
      </c>
    </row>
    <row r="2" spans="1:9" x14ac:dyDescent="0.2">
      <c r="A2" s="2" t="s">
        <v>16</v>
      </c>
    </row>
    <row r="3" spans="1:9" x14ac:dyDescent="0.2">
      <c r="A3" s="24" t="s">
        <v>19</v>
      </c>
      <c r="G3" s="13"/>
      <c r="H3" s="13" t="s">
        <v>15</v>
      </c>
      <c r="I3" s="13"/>
    </row>
    <row r="4" spans="1:9" x14ac:dyDescent="0.2">
      <c r="A4" s="2" t="s">
        <v>7</v>
      </c>
      <c r="G4" s="14"/>
      <c r="H4" s="14">
        <v>44701</v>
      </c>
      <c r="I4" s="14"/>
    </row>
    <row r="5" spans="1:9" x14ac:dyDescent="0.2">
      <c r="A5" s="2"/>
      <c r="B5" s="8" t="s">
        <v>1</v>
      </c>
      <c r="C5" s="9" t="s">
        <v>2</v>
      </c>
      <c r="D5" s="9" t="s">
        <v>3</v>
      </c>
      <c r="E5" s="9" t="s">
        <v>4</v>
      </c>
      <c r="F5" s="30" t="s">
        <v>0</v>
      </c>
      <c r="G5" s="17" t="s">
        <v>12</v>
      </c>
      <c r="H5" s="17" t="s">
        <v>13</v>
      </c>
      <c r="I5" s="17" t="s">
        <v>14</v>
      </c>
    </row>
    <row r="6" spans="1:9" x14ac:dyDescent="0.2">
      <c r="A6" s="29" t="s">
        <v>8</v>
      </c>
      <c r="F6" s="25"/>
      <c r="G6">
        <v>9</v>
      </c>
      <c r="H6">
        <v>17</v>
      </c>
      <c r="I6" s="15">
        <f>(17-G6)/17</f>
        <v>0.47058823529411764</v>
      </c>
    </row>
    <row r="7" spans="1:9" x14ac:dyDescent="0.2">
      <c r="A7" s="29" t="s">
        <v>20</v>
      </c>
      <c r="F7" s="25"/>
      <c r="G7">
        <v>5</v>
      </c>
      <c r="H7">
        <v>17</v>
      </c>
      <c r="I7" s="16">
        <f t="shared" ref="I7:I56" si="0">(17-G7)/17</f>
        <v>0.70588235294117652</v>
      </c>
    </row>
    <row r="8" spans="1:9" x14ac:dyDescent="0.2">
      <c r="A8" s="29" t="s">
        <v>21</v>
      </c>
      <c r="F8" s="25"/>
      <c r="G8">
        <v>10</v>
      </c>
      <c r="H8">
        <v>17</v>
      </c>
      <c r="I8" s="15">
        <f t="shared" si="0"/>
        <v>0.41176470588235292</v>
      </c>
    </row>
    <row r="9" spans="1:9" x14ac:dyDescent="0.2">
      <c r="A9" s="29" t="s">
        <v>22</v>
      </c>
      <c r="F9" s="25"/>
      <c r="G9">
        <v>3</v>
      </c>
      <c r="H9">
        <v>17</v>
      </c>
      <c r="I9" s="16">
        <f t="shared" si="0"/>
        <v>0.82352941176470584</v>
      </c>
    </row>
    <row r="10" spans="1:9" x14ac:dyDescent="0.2">
      <c r="A10" s="29" t="s">
        <v>23</v>
      </c>
      <c r="B10">
        <v>100</v>
      </c>
      <c r="C10">
        <v>80</v>
      </c>
      <c r="D10">
        <v>75</v>
      </c>
      <c r="E10">
        <v>80</v>
      </c>
      <c r="F10" s="25">
        <f t="shared" ref="F10:F56" si="1">SUM(B10:E10)/40</f>
        <v>8.375</v>
      </c>
      <c r="G10">
        <v>14</v>
      </c>
      <c r="H10">
        <v>17</v>
      </c>
      <c r="I10" s="15">
        <f t="shared" si="0"/>
        <v>0.17647058823529413</v>
      </c>
    </row>
    <row r="11" spans="1:9" x14ac:dyDescent="0.2">
      <c r="A11" s="29" t="s">
        <v>24</v>
      </c>
      <c r="B11">
        <v>100</v>
      </c>
      <c r="C11">
        <v>20</v>
      </c>
      <c r="D11">
        <v>50</v>
      </c>
      <c r="E11">
        <v>30</v>
      </c>
      <c r="F11" s="25">
        <f t="shared" si="1"/>
        <v>5</v>
      </c>
      <c r="G11">
        <v>3</v>
      </c>
      <c r="H11">
        <v>17</v>
      </c>
      <c r="I11" s="16">
        <f t="shared" si="0"/>
        <v>0.82352941176470584</v>
      </c>
    </row>
    <row r="12" spans="1:9" x14ac:dyDescent="0.2">
      <c r="A12" s="29" t="s">
        <v>25</v>
      </c>
      <c r="B12">
        <v>90</v>
      </c>
      <c r="C12">
        <v>80</v>
      </c>
      <c r="D12">
        <v>85</v>
      </c>
      <c r="E12">
        <v>70</v>
      </c>
      <c r="F12" s="25">
        <f t="shared" si="1"/>
        <v>8.125</v>
      </c>
      <c r="G12">
        <v>6</v>
      </c>
      <c r="H12">
        <v>17</v>
      </c>
      <c r="I12" s="15">
        <f t="shared" si="0"/>
        <v>0.6470588235294118</v>
      </c>
    </row>
    <row r="13" spans="1:9" x14ac:dyDescent="0.2">
      <c r="A13" s="29" t="s">
        <v>26</v>
      </c>
      <c r="F13" s="25"/>
      <c r="G13">
        <v>3</v>
      </c>
      <c r="H13">
        <v>17</v>
      </c>
      <c r="I13" s="16">
        <f t="shared" si="0"/>
        <v>0.82352941176470584</v>
      </c>
    </row>
    <row r="14" spans="1:9" x14ac:dyDescent="0.2">
      <c r="A14" s="29" t="s">
        <v>27</v>
      </c>
      <c r="F14" s="25"/>
      <c r="G14">
        <v>6</v>
      </c>
      <c r="H14">
        <v>17</v>
      </c>
      <c r="I14" s="15">
        <f t="shared" si="0"/>
        <v>0.6470588235294118</v>
      </c>
    </row>
    <row r="15" spans="1:9" x14ac:dyDescent="0.2">
      <c r="A15" s="29" t="s">
        <v>28</v>
      </c>
      <c r="F15" s="25"/>
      <c r="G15">
        <v>3</v>
      </c>
      <c r="H15">
        <v>17</v>
      </c>
      <c r="I15" s="16">
        <f t="shared" si="0"/>
        <v>0.82352941176470584</v>
      </c>
    </row>
    <row r="16" spans="1:9" x14ac:dyDescent="0.2">
      <c r="A16" s="29" t="s">
        <v>9</v>
      </c>
      <c r="F16" s="25"/>
      <c r="G16">
        <v>15</v>
      </c>
      <c r="H16">
        <v>17</v>
      </c>
      <c r="I16" s="15">
        <f t="shared" si="0"/>
        <v>0.11764705882352941</v>
      </c>
    </row>
    <row r="17" spans="1:9" x14ac:dyDescent="0.2">
      <c r="A17" s="29" t="s">
        <v>29</v>
      </c>
      <c r="B17">
        <v>90</v>
      </c>
      <c r="C17">
        <v>100</v>
      </c>
      <c r="D17">
        <v>100</v>
      </c>
      <c r="E17">
        <v>95</v>
      </c>
      <c r="F17" s="25">
        <f t="shared" si="1"/>
        <v>9.625</v>
      </c>
      <c r="G17">
        <v>1</v>
      </c>
      <c r="H17">
        <v>17</v>
      </c>
      <c r="I17" s="16">
        <f t="shared" si="0"/>
        <v>0.94117647058823528</v>
      </c>
    </row>
    <row r="18" spans="1:9" x14ac:dyDescent="0.2">
      <c r="A18" s="29" t="s">
        <v>30</v>
      </c>
      <c r="B18">
        <v>100</v>
      </c>
      <c r="C18">
        <v>90</v>
      </c>
      <c r="D18">
        <v>90</v>
      </c>
      <c r="E18">
        <v>70</v>
      </c>
      <c r="F18" s="25">
        <f t="shared" si="1"/>
        <v>8.75</v>
      </c>
      <c r="G18">
        <v>8</v>
      </c>
      <c r="H18">
        <v>17</v>
      </c>
      <c r="I18" s="15">
        <f t="shared" si="0"/>
        <v>0.52941176470588236</v>
      </c>
    </row>
    <row r="19" spans="1:9" x14ac:dyDescent="0.2">
      <c r="A19" s="29" t="s">
        <v>31</v>
      </c>
      <c r="F19" s="25"/>
      <c r="G19">
        <v>16</v>
      </c>
      <c r="H19">
        <v>17</v>
      </c>
      <c r="I19" s="15">
        <f t="shared" si="0"/>
        <v>5.8823529411764705E-2</v>
      </c>
    </row>
    <row r="20" spans="1:9" x14ac:dyDescent="0.2">
      <c r="A20" s="29" t="s">
        <v>32</v>
      </c>
      <c r="B20">
        <v>100</v>
      </c>
      <c r="C20">
        <v>100</v>
      </c>
      <c r="D20">
        <v>100</v>
      </c>
      <c r="E20">
        <v>100</v>
      </c>
      <c r="F20" s="25">
        <f t="shared" si="1"/>
        <v>10</v>
      </c>
      <c r="G20">
        <v>2</v>
      </c>
      <c r="H20">
        <v>17</v>
      </c>
      <c r="I20" s="16">
        <f t="shared" si="0"/>
        <v>0.88235294117647056</v>
      </c>
    </row>
    <row r="21" spans="1:9" x14ac:dyDescent="0.2">
      <c r="A21" s="29" t="s">
        <v>33</v>
      </c>
      <c r="B21">
        <v>100</v>
      </c>
      <c r="C21">
        <v>80</v>
      </c>
      <c r="D21">
        <v>100</v>
      </c>
      <c r="E21">
        <v>80</v>
      </c>
      <c r="F21" s="25">
        <f t="shared" si="1"/>
        <v>9</v>
      </c>
      <c r="G21">
        <v>2</v>
      </c>
      <c r="H21">
        <v>17</v>
      </c>
      <c r="I21" s="16">
        <f t="shared" si="0"/>
        <v>0.88235294117647056</v>
      </c>
    </row>
    <row r="22" spans="1:9" x14ac:dyDescent="0.2">
      <c r="A22" s="29" t="s">
        <v>34</v>
      </c>
      <c r="B22">
        <v>100</v>
      </c>
      <c r="C22">
        <v>90</v>
      </c>
      <c r="D22">
        <v>85</v>
      </c>
      <c r="E22">
        <v>70</v>
      </c>
      <c r="F22" s="25">
        <f t="shared" si="1"/>
        <v>8.625</v>
      </c>
      <c r="G22">
        <v>3</v>
      </c>
      <c r="H22">
        <v>17</v>
      </c>
      <c r="I22" s="16">
        <f t="shared" si="0"/>
        <v>0.82352941176470584</v>
      </c>
    </row>
    <row r="23" spans="1:9" x14ac:dyDescent="0.2">
      <c r="A23" s="29" t="s">
        <v>35</v>
      </c>
      <c r="B23">
        <v>100</v>
      </c>
      <c r="C23">
        <v>100</v>
      </c>
      <c r="D23">
        <v>80</v>
      </c>
      <c r="E23">
        <v>10</v>
      </c>
      <c r="F23" s="25">
        <f t="shared" si="1"/>
        <v>7.25</v>
      </c>
      <c r="G23">
        <v>5</v>
      </c>
      <c r="H23">
        <v>17</v>
      </c>
      <c r="I23" s="16">
        <f t="shared" si="0"/>
        <v>0.70588235294117652</v>
      </c>
    </row>
    <row r="24" spans="1:9" x14ac:dyDescent="0.2">
      <c r="A24" s="29" t="s">
        <v>36</v>
      </c>
      <c r="B24">
        <v>90</v>
      </c>
      <c r="C24">
        <v>60</v>
      </c>
      <c r="D24">
        <v>10</v>
      </c>
      <c r="E24">
        <v>50</v>
      </c>
      <c r="F24" s="25">
        <f t="shared" si="1"/>
        <v>5.25</v>
      </c>
      <c r="G24">
        <v>2</v>
      </c>
      <c r="H24">
        <v>17</v>
      </c>
      <c r="I24" s="16">
        <f t="shared" si="0"/>
        <v>0.88235294117647056</v>
      </c>
    </row>
    <row r="25" spans="1:9" x14ac:dyDescent="0.2">
      <c r="A25" s="29" t="s">
        <v>37</v>
      </c>
      <c r="F25" s="25"/>
      <c r="G25">
        <v>5</v>
      </c>
      <c r="H25">
        <v>17</v>
      </c>
      <c r="I25" s="16">
        <f t="shared" si="0"/>
        <v>0.70588235294117652</v>
      </c>
    </row>
    <row r="26" spans="1:9" x14ac:dyDescent="0.2">
      <c r="A26" s="29" t="s">
        <v>38</v>
      </c>
      <c r="F26" s="25"/>
      <c r="G26">
        <v>14</v>
      </c>
      <c r="H26">
        <v>17</v>
      </c>
      <c r="I26" s="15">
        <f t="shared" si="0"/>
        <v>0.17647058823529413</v>
      </c>
    </row>
    <row r="27" spans="1:9" x14ac:dyDescent="0.2">
      <c r="A27" s="29" t="s">
        <v>39</v>
      </c>
      <c r="B27">
        <v>50</v>
      </c>
      <c r="C27">
        <v>80</v>
      </c>
      <c r="D27">
        <v>20</v>
      </c>
      <c r="E27">
        <v>10</v>
      </c>
      <c r="F27" s="31">
        <f t="shared" si="1"/>
        <v>4</v>
      </c>
      <c r="G27">
        <v>1</v>
      </c>
      <c r="H27">
        <v>17</v>
      </c>
      <c r="I27" s="16">
        <f t="shared" si="0"/>
        <v>0.94117647058823528</v>
      </c>
    </row>
    <row r="28" spans="1:9" x14ac:dyDescent="0.2">
      <c r="A28" s="29" t="s">
        <v>40</v>
      </c>
      <c r="B28">
        <v>90</v>
      </c>
      <c r="C28">
        <v>90</v>
      </c>
      <c r="D28">
        <v>100</v>
      </c>
      <c r="E28">
        <v>100</v>
      </c>
      <c r="F28" s="25">
        <f t="shared" si="1"/>
        <v>9.5</v>
      </c>
      <c r="G28">
        <v>4</v>
      </c>
      <c r="H28">
        <v>17</v>
      </c>
      <c r="I28" s="16">
        <f t="shared" si="0"/>
        <v>0.76470588235294112</v>
      </c>
    </row>
    <row r="29" spans="1:9" x14ac:dyDescent="0.2">
      <c r="A29" s="29" t="s">
        <v>41</v>
      </c>
      <c r="B29">
        <v>80</v>
      </c>
      <c r="C29">
        <v>90</v>
      </c>
      <c r="D29">
        <v>80</v>
      </c>
      <c r="E29">
        <v>70</v>
      </c>
      <c r="F29" s="25">
        <f t="shared" si="1"/>
        <v>8</v>
      </c>
      <c r="G29">
        <v>3</v>
      </c>
      <c r="H29">
        <v>17</v>
      </c>
      <c r="I29" s="16">
        <f t="shared" si="0"/>
        <v>0.82352941176470584</v>
      </c>
    </row>
    <row r="30" spans="1:9" x14ac:dyDescent="0.2">
      <c r="A30" s="29" t="s">
        <v>42</v>
      </c>
      <c r="B30">
        <v>90</v>
      </c>
      <c r="C30">
        <v>90</v>
      </c>
      <c r="D30">
        <v>80</v>
      </c>
      <c r="E30">
        <v>70</v>
      </c>
      <c r="F30" s="25">
        <f t="shared" si="1"/>
        <v>8.25</v>
      </c>
      <c r="G30">
        <v>5</v>
      </c>
      <c r="H30">
        <v>17</v>
      </c>
      <c r="I30" s="16">
        <f t="shared" si="0"/>
        <v>0.70588235294117652</v>
      </c>
    </row>
    <row r="31" spans="1:9" x14ac:dyDescent="0.2">
      <c r="A31" s="29" t="s">
        <v>43</v>
      </c>
      <c r="B31">
        <v>80</v>
      </c>
      <c r="C31">
        <v>50</v>
      </c>
      <c r="D31">
        <v>25</v>
      </c>
      <c r="E31">
        <v>10</v>
      </c>
      <c r="F31" s="31">
        <f t="shared" si="1"/>
        <v>4.125</v>
      </c>
      <c r="G31">
        <v>1</v>
      </c>
      <c r="H31">
        <v>17</v>
      </c>
      <c r="I31" s="16">
        <f t="shared" si="0"/>
        <v>0.94117647058823528</v>
      </c>
    </row>
    <row r="32" spans="1:9" x14ac:dyDescent="0.2">
      <c r="A32" s="29" t="s">
        <v>44</v>
      </c>
      <c r="B32">
        <v>100</v>
      </c>
      <c r="C32">
        <v>90</v>
      </c>
      <c r="D32">
        <v>100</v>
      </c>
      <c r="E32">
        <v>100</v>
      </c>
      <c r="F32" s="25">
        <f t="shared" si="1"/>
        <v>9.75</v>
      </c>
      <c r="G32">
        <v>1</v>
      </c>
      <c r="H32">
        <v>17</v>
      </c>
      <c r="I32" s="16">
        <f t="shared" si="0"/>
        <v>0.94117647058823528</v>
      </c>
    </row>
    <row r="33" spans="1:9" x14ac:dyDescent="0.2">
      <c r="A33" s="29" t="s">
        <v>45</v>
      </c>
      <c r="B33">
        <v>100</v>
      </c>
      <c r="C33">
        <v>50</v>
      </c>
      <c r="D33">
        <v>100</v>
      </c>
      <c r="E33">
        <v>100</v>
      </c>
      <c r="F33" s="25">
        <f t="shared" si="1"/>
        <v>8.75</v>
      </c>
      <c r="G33">
        <v>0</v>
      </c>
      <c r="H33">
        <v>17</v>
      </c>
      <c r="I33" s="16">
        <f t="shared" si="0"/>
        <v>1</v>
      </c>
    </row>
    <row r="34" spans="1:9" x14ac:dyDescent="0.2">
      <c r="A34" s="29" t="s">
        <v>46</v>
      </c>
      <c r="F34" s="25"/>
      <c r="G34">
        <v>4</v>
      </c>
      <c r="H34">
        <v>17</v>
      </c>
      <c r="I34" s="16">
        <f t="shared" si="0"/>
        <v>0.76470588235294112</v>
      </c>
    </row>
    <row r="35" spans="1:9" x14ac:dyDescent="0.2">
      <c r="A35" s="29" t="s">
        <v>47</v>
      </c>
      <c r="B35">
        <v>100</v>
      </c>
      <c r="C35">
        <v>90</v>
      </c>
      <c r="D35">
        <v>90</v>
      </c>
      <c r="E35">
        <v>70</v>
      </c>
      <c r="F35" s="25">
        <f t="shared" si="1"/>
        <v>8.75</v>
      </c>
      <c r="G35">
        <v>0</v>
      </c>
      <c r="H35">
        <v>17</v>
      </c>
      <c r="I35" s="16">
        <f t="shared" si="0"/>
        <v>1</v>
      </c>
    </row>
    <row r="36" spans="1:9" x14ac:dyDescent="0.2">
      <c r="A36" s="29" t="s">
        <v>48</v>
      </c>
      <c r="F36" s="25"/>
      <c r="G36">
        <v>2</v>
      </c>
      <c r="H36">
        <v>17</v>
      </c>
      <c r="I36" s="16">
        <f t="shared" si="0"/>
        <v>0.88235294117647056</v>
      </c>
    </row>
    <row r="37" spans="1:9" x14ac:dyDescent="0.2">
      <c r="A37" s="29" t="s">
        <v>49</v>
      </c>
      <c r="B37">
        <v>100</v>
      </c>
      <c r="C37">
        <v>25</v>
      </c>
      <c r="D37">
        <v>30</v>
      </c>
      <c r="E37">
        <v>10</v>
      </c>
      <c r="F37" s="31">
        <f t="shared" si="1"/>
        <v>4.125</v>
      </c>
      <c r="G37">
        <v>5</v>
      </c>
      <c r="H37">
        <v>17</v>
      </c>
      <c r="I37" s="16">
        <f t="shared" si="0"/>
        <v>0.70588235294117652</v>
      </c>
    </row>
    <row r="38" spans="1:9" x14ac:dyDescent="0.2">
      <c r="A38" s="29" t="s">
        <v>50</v>
      </c>
      <c r="B38" s="1"/>
      <c r="F38" s="25"/>
      <c r="G38">
        <v>11</v>
      </c>
      <c r="H38">
        <v>17</v>
      </c>
      <c r="I38" s="15">
        <f t="shared" si="0"/>
        <v>0.35294117647058826</v>
      </c>
    </row>
    <row r="39" spans="1:9" x14ac:dyDescent="0.2">
      <c r="A39" s="29" t="s">
        <v>10</v>
      </c>
      <c r="B39" s="1">
        <v>100</v>
      </c>
      <c r="C39">
        <v>25</v>
      </c>
      <c r="D39">
        <v>100</v>
      </c>
      <c r="E39">
        <v>90</v>
      </c>
      <c r="F39" s="25">
        <f t="shared" si="1"/>
        <v>7.875</v>
      </c>
      <c r="G39">
        <v>3</v>
      </c>
      <c r="H39">
        <v>17</v>
      </c>
      <c r="I39" s="16">
        <f t="shared" si="0"/>
        <v>0.82352941176470584</v>
      </c>
    </row>
    <row r="40" spans="1:9" x14ac:dyDescent="0.2">
      <c r="A40" s="29" t="s">
        <v>51</v>
      </c>
      <c r="B40" s="10"/>
      <c r="C40" s="7"/>
      <c r="D40" s="7"/>
      <c r="E40" s="11"/>
      <c r="F40" s="25"/>
      <c r="G40" s="11">
        <v>4</v>
      </c>
      <c r="H40">
        <v>17</v>
      </c>
      <c r="I40" s="16">
        <f t="shared" si="0"/>
        <v>0.76470588235294112</v>
      </c>
    </row>
    <row r="41" spans="1:9" x14ac:dyDescent="0.2">
      <c r="A41" s="29" t="s">
        <v>52</v>
      </c>
      <c r="B41" s="12"/>
      <c r="C41" s="11"/>
      <c r="D41" s="11"/>
      <c r="E41" s="11"/>
      <c r="F41" s="25"/>
      <c r="G41" s="11">
        <v>8</v>
      </c>
      <c r="H41">
        <v>17</v>
      </c>
      <c r="I41" s="15">
        <f t="shared" si="0"/>
        <v>0.52941176470588236</v>
      </c>
    </row>
    <row r="42" spans="1:9" x14ac:dyDescent="0.2">
      <c r="A42" s="29" t="s">
        <v>53</v>
      </c>
      <c r="B42" s="12"/>
      <c r="C42" s="12"/>
      <c r="D42" s="12"/>
      <c r="E42" s="12"/>
      <c r="F42" s="25"/>
      <c r="G42" s="12">
        <v>8</v>
      </c>
      <c r="H42">
        <v>17</v>
      </c>
      <c r="I42" s="15">
        <f t="shared" si="0"/>
        <v>0.52941176470588236</v>
      </c>
    </row>
    <row r="43" spans="1:9" x14ac:dyDescent="0.2">
      <c r="A43" s="29" t="s">
        <v>11</v>
      </c>
      <c r="B43" s="12">
        <v>30</v>
      </c>
      <c r="C43" s="12">
        <v>90</v>
      </c>
      <c r="D43" s="12">
        <v>80</v>
      </c>
      <c r="E43" s="12">
        <v>70</v>
      </c>
      <c r="F43" s="25">
        <f t="shared" si="1"/>
        <v>6.75</v>
      </c>
      <c r="G43" s="12">
        <v>9</v>
      </c>
      <c r="H43">
        <v>17</v>
      </c>
      <c r="I43" s="15">
        <f t="shared" si="0"/>
        <v>0.47058823529411764</v>
      </c>
    </row>
    <row r="44" spans="1:9" x14ac:dyDescent="0.2">
      <c r="A44" s="29" t="s">
        <v>54</v>
      </c>
      <c r="B44" s="12"/>
      <c r="C44" s="12"/>
      <c r="D44" s="12"/>
      <c r="E44" s="12"/>
      <c r="F44" s="25"/>
      <c r="G44" s="12">
        <v>11</v>
      </c>
      <c r="H44">
        <v>17</v>
      </c>
      <c r="I44" s="15">
        <f t="shared" si="0"/>
        <v>0.35294117647058826</v>
      </c>
    </row>
    <row r="45" spans="1:9" x14ac:dyDescent="0.2">
      <c r="A45" s="29" t="s">
        <v>55</v>
      </c>
      <c r="B45" s="12">
        <v>100</v>
      </c>
      <c r="C45" s="12">
        <v>100</v>
      </c>
      <c r="D45" s="12">
        <v>95</v>
      </c>
      <c r="E45" s="12">
        <v>95</v>
      </c>
      <c r="F45" s="25">
        <f t="shared" si="1"/>
        <v>9.75</v>
      </c>
      <c r="G45" s="12">
        <v>2</v>
      </c>
      <c r="H45">
        <v>17</v>
      </c>
      <c r="I45" s="16">
        <f t="shared" si="0"/>
        <v>0.88235294117647056</v>
      </c>
    </row>
    <row r="46" spans="1:9" x14ac:dyDescent="0.2">
      <c r="A46" s="29" t="s">
        <v>56</v>
      </c>
      <c r="B46" s="12">
        <v>20</v>
      </c>
      <c r="C46" s="12">
        <v>0</v>
      </c>
      <c r="D46" s="12">
        <v>0</v>
      </c>
      <c r="E46" s="12">
        <v>20</v>
      </c>
      <c r="F46" s="31">
        <f t="shared" si="1"/>
        <v>1</v>
      </c>
      <c r="G46" s="12">
        <v>2</v>
      </c>
      <c r="H46">
        <v>17</v>
      </c>
      <c r="I46" s="16">
        <f t="shared" si="0"/>
        <v>0.88235294117647056</v>
      </c>
    </row>
    <row r="47" spans="1:9" x14ac:dyDescent="0.2">
      <c r="A47" s="29" t="s">
        <v>57</v>
      </c>
      <c r="B47" s="12">
        <v>80</v>
      </c>
      <c r="C47" s="12">
        <v>90</v>
      </c>
      <c r="D47" s="12">
        <v>75</v>
      </c>
      <c r="E47" s="12">
        <v>70</v>
      </c>
      <c r="F47" s="25">
        <f t="shared" si="1"/>
        <v>7.875</v>
      </c>
      <c r="G47" s="12">
        <v>3</v>
      </c>
      <c r="H47">
        <v>17</v>
      </c>
      <c r="I47" s="16">
        <f t="shared" si="0"/>
        <v>0.82352941176470584</v>
      </c>
    </row>
    <row r="48" spans="1:9" x14ac:dyDescent="0.2">
      <c r="A48" s="29" t="s">
        <v>58</v>
      </c>
      <c r="B48" s="11"/>
      <c r="C48" s="11"/>
      <c r="D48" s="11"/>
      <c r="E48" s="11"/>
      <c r="F48" s="25"/>
      <c r="G48" s="18">
        <v>8</v>
      </c>
      <c r="H48">
        <v>17</v>
      </c>
      <c r="I48" s="15">
        <f t="shared" si="0"/>
        <v>0.52941176470588236</v>
      </c>
    </row>
    <row r="49" spans="1:10" x14ac:dyDescent="0.2">
      <c r="A49" s="29" t="s">
        <v>59</v>
      </c>
      <c r="B49" s="11">
        <v>90</v>
      </c>
      <c r="C49" s="11">
        <v>100</v>
      </c>
      <c r="D49" s="11">
        <v>75</v>
      </c>
      <c r="E49" s="11">
        <v>75</v>
      </c>
      <c r="F49" s="25">
        <f t="shared" si="1"/>
        <v>8.5</v>
      </c>
      <c r="G49" s="18">
        <v>3</v>
      </c>
      <c r="H49">
        <v>17</v>
      </c>
      <c r="I49" s="16">
        <f t="shared" si="0"/>
        <v>0.82352941176470584</v>
      </c>
    </row>
    <row r="50" spans="1:10" x14ac:dyDescent="0.2">
      <c r="A50" s="29" t="s">
        <v>60</v>
      </c>
      <c r="B50" s="11">
        <v>90</v>
      </c>
      <c r="C50" s="11">
        <v>70</v>
      </c>
      <c r="D50" s="11">
        <v>100</v>
      </c>
      <c r="E50" s="11">
        <v>90</v>
      </c>
      <c r="F50" s="25">
        <f t="shared" si="1"/>
        <v>8.75</v>
      </c>
      <c r="G50" s="18">
        <v>3</v>
      </c>
      <c r="H50">
        <v>17</v>
      </c>
      <c r="I50" s="16">
        <f t="shared" si="0"/>
        <v>0.82352941176470584</v>
      </c>
    </row>
    <row r="51" spans="1:10" x14ac:dyDescent="0.2">
      <c r="A51" s="29" t="s">
        <v>61</v>
      </c>
      <c r="B51" s="11">
        <v>90</v>
      </c>
      <c r="C51" s="11">
        <v>80</v>
      </c>
      <c r="D51" s="11">
        <v>80</v>
      </c>
      <c r="E51" s="11">
        <v>80</v>
      </c>
      <c r="F51" s="25">
        <f t="shared" si="1"/>
        <v>8.25</v>
      </c>
      <c r="G51" s="18">
        <v>4</v>
      </c>
      <c r="H51">
        <v>17</v>
      </c>
      <c r="I51" s="16">
        <f t="shared" si="0"/>
        <v>0.76470588235294112</v>
      </c>
    </row>
    <row r="52" spans="1:10" x14ac:dyDescent="0.2">
      <c r="A52" s="29" t="s">
        <v>62</v>
      </c>
      <c r="B52" s="11">
        <v>100</v>
      </c>
      <c r="C52" s="11">
        <v>80</v>
      </c>
      <c r="D52" s="11">
        <v>90</v>
      </c>
      <c r="E52" s="11">
        <v>90</v>
      </c>
      <c r="F52" s="25">
        <f t="shared" si="1"/>
        <v>9</v>
      </c>
      <c r="G52" s="18">
        <v>0</v>
      </c>
      <c r="H52">
        <v>17</v>
      </c>
      <c r="I52" s="16">
        <f t="shared" si="0"/>
        <v>1</v>
      </c>
    </row>
    <row r="53" spans="1:10" x14ac:dyDescent="0.2">
      <c r="A53" s="29" t="s">
        <v>63</v>
      </c>
      <c r="B53" s="11">
        <v>100</v>
      </c>
      <c r="C53" s="11">
        <v>75</v>
      </c>
      <c r="D53" s="11">
        <v>90</v>
      </c>
      <c r="E53" s="11">
        <v>100</v>
      </c>
      <c r="F53" s="25">
        <f t="shared" si="1"/>
        <v>9.125</v>
      </c>
      <c r="G53" s="18">
        <v>2</v>
      </c>
      <c r="H53">
        <v>17</v>
      </c>
      <c r="I53" s="16">
        <f t="shared" si="0"/>
        <v>0.88235294117647056</v>
      </c>
    </row>
    <row r="54" spans="1:10" x14ac:dyDescent="0.2">
      <c r="A54" s="29" t="s">
        <v>64</v>
      </c>
      <c r="B54" s="11"/>
      <c r="C54" s="11"/>
      <c r="D54" s="11"/>
      <c r="E54" s="11"/>
      <c r="F54" s="25"/>
      <c r="G54" s="18">
        <v>16</v>
      </c>
      <c r="H54">
        <v>17</v>
      </c>
      <c r="I54" s="15">
        <f t="shared" si="0"/>
        <v>5.8823529411764705E-2</v>
      </c>
    </row>
    <row r="55" spans="1:10" x14ac:dyDescent="0.2">
      <c r="A55" s="29" t="s">
        <v>65</v>
      </c>
      <c r="B55" s="11">
        <v>90</v>
      </c>
      <c r="C55" s="11">
        <v>90</v>
      </c>
      <c r="D55" s="11">
        <v>90</v>
      </c>
      <c r="E55" s="11">
        <v>70</v>
      </c>
      <c r="F55" s="25">
        <f t="shared" si="1"/>
        <v>8.5</v>
      </c>
      <c r="G55" s="18">
        <v>3</v>
      </c>
      <c r="H55">
        <v>17</v>
      </c>
      <c r="I55" s="16">
        <f t="shared" si="0"/>
        <v>0.82352941176470584</v>
      </c>
    </row>
    <row r="56" spans="1:10" x14ac:dyDescent="0.2">
      <c r="A56" s="29" t="s">
        <v>66</v>
      </c>
      <c r="B56" s="5">
        <v>100</v>
      </c>
      <c r="C56" s="5">
        <v>80</v>
      </c>
      <c r="D56" s="5">
        <v>50</v>
      </c>
      <c r="E56" s="5">
        <v>20</v>
      </c>
      <c r="F56" s="25">
        <f t="shared" si="1"/>
        <v>6.25</v>
      </c>
      <c r="G56" s="18">
        <v>3</v>
      </c>
      <c r="H56">
        <v>17</v>
      </c>
      <c r="I56" s="16">
        <f t="shared" si="0"/>
        <v>0.82352941176470584</v>
      </c>
    </row>
    <row r="57" spans="1:10" x14ac:dyDescent="0.2">
      <c r="B57" s="6">
        <f>AVERAGE(B6:B56)</f>
        <v>88.709677419354833</v>
      </c>
      <c r="C57" s="6">
        <f t="shared" ref="C57:E57" si="2">AVERAGE(C6:C56)</f>
        <v>75.322580645161295</v>
      </c>
      <c r="D57" s="6">
        <f t="shared" si="2"/>
        <v>75</v>
      </c>
      <c r="E57" s="6">
        <f t="shared" si="2"/>
        <v>66.612903225806448</v>
      </c>
      <c r="F57" s="21">
        <f>AVERAGE(F6:F56)</f>
        <v>7.6411290322580649</v>
      </c>
      <c r="G57" s="21">
        <f>AVERAGE(G6:G56)</f>
        <v>5.1764705882352944</v>
      </c>
      <c r="H57" s="22"/>
      <c r="I57" s="23">
        <f>AVERAGE(I6:I56)</f>
        <v>0.69550173010380634</v>
      </c>
      <c r="J57" s="3" t="s">
        <v>5</v>
      </c>
    </row>
    <row r="58" spans="1:10" x14ac:dyDescent="0.2">
      <c r="E58" s="1"/>
      <c r="F58" s="4">
        <f>STDEV(F6:F56)</f>
        <v>2.117570821199541</v>
      </c>
      <c r="G58" s="19"/>
      <c r="H58" s="20"/>
      <c r="I58" s="19"/>
      <c r="J58" s="3" t="s">
        <v>6</v>
      </c>
    </row>
    <row r="59" spans="1:10" x14ac:dyDescent="0.2">
      <c r="A59" s="26" t="s">
        <v>17</v>
      </c>
      <c r="B59" s="27"/>
    </row>
    <row r="60" spans="1:10" x14ac:dyDescent="0.2">
      <c r="A60" s="27" t="s">
        <v>32</v>
      </c>
      <c r="B60" s="27">
        <v>10</v>
      </c>
    </row>
    <row r="61" spans="1:10" x14ac:dyDescent="0.2">
      <c r="A61" s="27" t="s">
        <v>44</v>
      </c>
      <c r="B61" s="28">
        <v>9.75</v>
      </c>
    </row>
    <row r="62" spans="1:10" x14ac:dyDescent="0.2">
      <c r="A62" s="27" t="s">
        <v>55</v>
      </c>
      <c r="B62" s="28">
        <v>9.75</v>
      </c>
    </row>
    <row r="63" spans="1:10" x14ac:dyDescent="0.2">
      <c r="A63" s="27" t="s">
        <v>29</v>
      </c>
      <c r="B63" s="28">
        <v>9.625</v>
      </c>
    </row>
    <row r="64" spans="1:10" x14ac:dyDescent="0.2">
      <c r="A64" s="27" t="s">
        <v>40</v>
      </c>
      <c r="B64" s="28">
        <v>9.5</v>
      </c>
    </row>
    <row r="65" spans="1:3" x14ac:dyDescent="0.2">
      <c r="A65" s="27" t="s">
        <v>63</v>
      </c>
      <c r="B65" s="28">
        <v>9.125</v>
      </c>
    </row>
    <row r="66" spans="1:3" x14ac:dyDescent="0.2">
      <c r="A66" s="27" t="s">
        <v>33</v>
      </c>
      <c r="B66" s="28">
        <v>9</v>
      </c>
    </row>
    <row r="67" spans="1:3" x14ac:dyDescent="0.2">
      <c r="A67" s="27" t="s">
        <v>62</v>
      </c>
      <c r="B67" s="28">
        <v>9</v>
      </c>
    </row>
    <row r="68" spans="1:3" x14ac:dyDescent="0.2">
      <c r="A68" s="27" t="s">
        <v>45</v>
      </c>
      <c r="B68" s="28">
        <v>8.75</v>
      </c>
      <c r="C68" s="1" t="s">
        <v>67</v>
      </c>
    </row>
    <row r="69" spans="1:3" x14ac:dyDescent="0.2">
      <c r="A69" s="27" t="s">
        <v>47</v>
      </c>
      <c r="B69" s="28">
        <v>8.75</v>
      </c>
      <c r="C69" s="1" t="s">
        <v>67</v>
      </c>
    </row>
  </sheetData>
  <phoneticPr fontId="5" type="noConversion"/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Notas e faltas de MATAPLIECO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Feijó</dc:creator>
  <cp:lastModifiedBy>Ricardo Feijó</cp:lastModifiedBy>
  <dcterms:created xsi:type="dcterms:W3CDTF">2020-08-12T16:09:10Z</dcterms:created>
  <dcterms:modified xsi:type="dcterms:W3CDTF">2022-05-27T16:20:30Z</dcterms:modified>
</cp:coreProperties>
</file>