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2\cont empresarial\tema 5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C28" i="1" l="1"/>
  <c r="C27" i="1"/>
  <c r="L25" i="1"/>
  <c r="L20" i="1"/>
  <c r="L24" i="1"/>
  <c r="L23" i="1"/>
  <c r="L22" i="1"/>
  <c r="L21" i="1"/>
  <c r="L19" i="1"/>
  <c r="L18" i="1"/>
  <c r="L14" i="1"/>
  <c r="K14" i="1"/>
  <c r="I14" i="1"/>
  <c r="H14" i="1"/>
  <c r="F14" i="1"/>
  <c r="F19" i="1"/>
  <c r="F18" i="1"/>
  <c r="E14" i="1"/>
  <c r="D14" i="1"/>
  <c r="O24" i="1" l="1"/>
  <c r="O23" i="1"/>
  <c r="O22" i="1"/>
  <c r="O21" i="1"/>
  <c r="O20" i="1"/>
  <c r="O19" i="1"/>
  <c r="O18" i="1"/>
  <c r="L15" i="1"/>
  <c r="L13" i="1"/>
  <c r="L11" i="1"/>
  <c r="L10" i="1"/>
  <c r="L9" i="1"/>
  <c r="L7" i="1"/>
  <c r="L6" i="1"/>
  <c r="L5" i="1"/>
  <c r="L4" i="1"/>
  <c r="K15" i="1"/>
  <c r="J15" i="1"/>
  <c r="I15" i="1"/>
  <c r="H15" i="1"/>
  <c r="G15" i="1"/>
  <c r="F15" i="1"/>
  <c r="E15" i="1"/>
  <c r="D15" i="1"/>
  <c r="C15" i="1"/>
  <c r="L8" i="1"/>
  <c r="K8" i="1"/>
  <c r="J8" i="1"/>
  <c r="I8" i="1"/>
  <c r="H8" i="1"/>
  <c r="G8" i="1"/>
  <c r="F8" i="1"/>
  <c r="E8" i="1"/>
  <c r="D8" i="1"/>
  <c r="C8" i="1"/>
  <c r="O25" i="1" l="1"/>
  <c r="C29" i="1"/>
</calcChain>
</file>

<file path=xl/comments1.xml><?xml version="1.0" encoding="utf-8"?>
<comments xmlns="http://schemas.openxmlformats.org/spreadsheetml/2006/main">
  <authors>
    <author>Ricardo</author>
  </authors>
  <commentList>
    <comment ref="L2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Balanço Final em 31.01.X1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Lucros e prej. acumulados</t>
        </r>
      </text>
    </comment>
  </commentList>
</comments>
</file>

<file path=xl/sharedStrings.xml><?xml version="1.0" encoding="utf-8"?>
<sst xmlns="http://schemas.openxmlformats.org/spreadsheetml/2006/main" count="37" uniqueCount="35">
  <si>
    <t>Caixa</t>
  </si>
  <si>
    <t>Bancos</t>
  </si>
  <si>
    <t>poupança</t>
  </si>
  <si>
    <t>mercadorias</t>
  </si>
  <si>
    <t>fornecedores</t>
  </si>
  <si>
    <t>PL</t>
  </si>
  <si>
    <t>clientes</t>
  </si>
  <si>
    <t>LPA</t>
  </si>
  <si>
    <t>si</t>
  </si>
  <si>
    <t>sf</t>
  </si>
  <si>
    <t>DRE</t>
  </si>
  <si>
    <t>receita de venda</t>
  </si>
  <si>
    <t>custo</t>
  </si>
  <si>
    <t>lb</t>
  </si>
  <si>
    <t>despesa sal</t>
  </si>
  <si>
    <t>despesa frente</t>
  </si>
  <si>
    <t>receita fin</t>
  </si>
  <si>
    <t>despesa fin</t>
  </si>
  <si>
    <t>lucro liq</t>
  </si>
  <si>
    <t>Capital social</t>
  </si>
  <si>
    <t>PL inicial</t>
  </si>
  <si>
    <t>PL final</t>
  </si>
  <si>
    <t>variação</t>
  </si>
  <si>
    <t>lucro bruto</t>
  </si>
  <si>
    <t>despesa salário</t>
  </si>
  <si>
    <t>despesa frete</t>
  </si>
  <si>
    <t>receita financ.</t>
  </si>
  <si>
    <t>despesa financ.</t>
  </si>
  <si>
    <t>lucro líquido</t>
  </si>
  <si>
    <t>empréstimos</t>
  </si>
  <si>
    <t>salário a pagar</t>
  </si>
  <si>
    <t>A=P+PL</t>
  </si>
  <si>
    <t>total Ativo</t>
  </si>
  <si>
    <t>total Pass + PL</t>
  </si>
  <si>
    <t>custo mercadoria vendida (CMV)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</si>
</sst>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0" borderId="1" xfId="0" applyBorder="1"/>
    <xf numFmtId="0" fontId="0" fillId="0" borderId="5" xfId="0" applyBorder="1"/>
    <xf numFmtId="0" fontId="0" fillId="0" borderId="14" xfId="0" applyBorder="1" applyAlignment="1"/>
    <xf numFmtId="0" fontId="0" fillId="0" borderId="13" xfId="0" applyBorder="1" applyAlignment="1"/>
    <xf numFmtId="0" fontId="2" fillId="0" borderId="12" xfId="0" applyFont="1" applyBorder="1"/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15" xfId="0" applyBorder="1"/>
    <xf numFmtId="0" fontId="0" fillId="0" borderId="4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7" xfId="0" applyFont="1" applyFill="1" applyBorder="1"/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zoomScale="82" zoomScaleNormal="82" workbookViewId="0">
      <selection activeCell="B10" sqref="B10"/>
    </sheetView>
  </sheetViews>
  <sheetFormatPr defaultRowHeight="15" x14ac:dyDescent="0.25"/>
  <cols>
    <col min="2" max="2" width="14.28515625" customWidth="1"/>
    <col min="14" max="14" width="15.85546875" bestFit="1" customWidth="1"/>
  </cols>
  <sheetData>
    <row r="1" spans="1:12" ht="28.5" thickBot="1" x14ac:dyDescent="0.5">
      <c r="A1" s="24" t="s">
        <v>31</v>
      </c>
    </row>
    <row r="2" spans="1:12" x14ac:dyDescent="0.25">
      <c r="A2" s="32"/>
      <c r="B2" s="11"/>
      <c r="C2" s="4" t="s">
        <v>8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5" t="s">
        <v>9</v>
      </c>
    </row>
    <row r="3" spans="1:12" x14ac:dyDescent="0.25">
      <c r="A3" s="32"/>
      <c r="B3" s="12" t="s">
        <v>0</v>
      </c>
      <c r="C3" s="28">
        <v>25</v>
      </c>
      <c r="D3" s="28"/>
      <c r="E3" s="28"/>
      <c r="F3" s="28">
        <v>110</v>
      </c>
      <c r="G3" s="28">
        <v>-35</v>
      </c>
      <c r="H3" s="28">
        <v>-26</v>
      </c>
      <c r="I3" s="28"/>
      <c r="J3" s="28">
        <v>-25</v>
      </c>
      <c r="K3" s="28"/>
      <c r="L3" s="6">
        <f>SUM(C3:K3)</f>
        <v>49</v>
      </c>
    </row>
    <row r="4" spans="1:12" x14ac:dyDescent="0.25">
      <c r="A4" s="32"/>
      <c r="B4" s="12" t="s">
        <v>1</v>
      </c>
      <c r="C4" s="28">
        <v>47</v>
      </c>
      <c r="D4" s="28"/>
      <c r="E4" s="28">
        <v>-20</v>
      </c>
      <c r="F4" s="28"/>
      <c r="G4" s="28"/>
      <c r="H4" s="28"/>
      <c r="I4" s="28">
        <v>28</v>
      </c>
      <c r="J4" s="28">
        <v>25</v>
      </c>
      <c r="K4" s="28"/>
      <c r="L4" s="6">
        <f>SUM(C4:K4)</f>
        <v>80</v>
      </c>
    </row>
    <row r="5" spans="1:12" x14ac:dyDescent="0.25">
      <c r="A5" s="32"/>
      <c r="B5" s="12" t="s">
        <v>6</v>
      </c>
      <c r="C5" s="28"/>
      <c r="D5" s="28">
        <v>120</v>
      </c>
      <c r="E5" s="28"/>
      <c r="F5" s="28"/>
      <c r="G5" s="28"/>
      <c r="H5" s="28"/>
      <c r="I5" s="28">
        <v>-30</v>
      </c>
      <c r="J5" s="28"/>
      <c r="K5" s="28"/>
      <c r="L5" s="6">
        <f>SUM(C5:K5)</f>
        <v>90</v>
      </c>
    </row>
    <row r="6" spans="1:12" x14ac:dyDescent="0.25">
      <c r="A6" s="32"/>
      <c r="B6" s="12" t="s">
        <v>2</v>
      </c>
      <c r="C6" s="28">
        <v>115</v>
      </c>
      <c r="D6" s="28"/>
      <c r="E6" s="28"/>
      <c r="F6" s="28"/>
      <c r="G6" s="28"/>
      <c r="H6" s="28"/>
      <c r="I6" s="28"/>
      <c r="J6" s="28"/>
      <c r="K6" s="28"/>
      <c r="L6" s="6">
        <f>SUM(C6:K6)</f>
        <v>115</v>
      </c>
    </row>
    <row r="7" spans="1:12" x14ac:dyDescent="0.25">
      <c r="A7" s="32"/>
      <c r="B7" s="12" t="s">
        <v>3</v>
      </c>
      <c r="C7" s="28">
        <v>160</v>
      </c>
      <c r="D7" s="31">
        <v>-50</v>
      </c>
      <c r="E7" s="31"/>
      <c r="F7" s="31">
        <v>-60</v>
      </c>
      <c r="G7" s="31"/>
      <c r="H7" s="31"/>
      <c r="I7" s="31"/>
      <c r="J7" s="31"/>
      <c r="K7" s="31"/>
      <c r="L7" s="6">
        <f>SUM(C7:K7)</f>
        <v>50</v>
      </c>
    </row>
    <row r="8" spans="1:12" x14ac:dyDescent="0.25">
      <c r="A8" s="32"/>
      <c r="B8" s="13" t="s">
        <v>32</v>
      </c>
      <c r="C8" s="7">
        <f>SUM(C3:C7)</f>
        <v>347</v>
      </c>
      <c r="D8" s="7">
        <f t="shared" ref="D8:L8" si="0">SUM(D3:D7)</f>
        <v>70</v>
      </c>
      <c r="E8" s="7">
        <f t="shared" si="0"/>
        <v>-20</v>
      </c>
      <c r="F8" s="7">
        <f t="shared" si="0"/>
        <v>50</v>
      </c>
      <c r="G8" s="7">
        <f t="shared" si="0"/>
        <v>-35</v>
      </c>
      <c r="H8" s="7">
        <f t="shared" si="0"/>
        <v>-26</v>
      </c>
      <c r="I8" s="7">
        <f t="shared" si="0"/>
        <v>-2</v>
      </c>
      <c r="J8" s="7">
        <f t="shared" si="0"/>
        <v>0</v>
      </c>
      <c r="K8" s="7">
        <f t="shared" si="0"/>
        <v>0</v>
      </c>
      <c r="L8" s="8">
        <f t="shared" si="0"/>
        <v>384</v>
      </c>
    </row>
    <row r="9" spans="1:12" x14ac:dyDescent="0.25">
      <c r="A9" s="32"/>
      <c r="B9" s="12" t="s">
        <v>4</v>
      </c>
      <c r="C9" s="28">
        <v>80</v>
      </c>
      <c r="D9" s="28"/>
      <c r="E9" s="28"/>
      <c r="F9" s="28"/>
      <c r="G9" s="28"/>
      <c r="H9" s="28">
        <v>-30</v>
      </c>
      <c r="I9" s="28"/>
      <c r="J9" s="28"/>
      <c r="K9" s="28"/>
      <c r="L9" s="6">
        <f>SUM(C9:K9)</f>
        <v>50</v>
      </c>
    </row>
    <row r="10" spans="1:12" x14ac:dyDescent="0.25">
      <c r="A10" s="32"/>
      <c r="B10" s="12" t="s">
        <v>30</v>
      </c>
      <c r="C10" s="28"/>
      <c r="D10" s="28"/>
      <c r="E10" s="28"/>
      <c r="F10" s="28"/>
      <c r="G10" s="28"/>
      <c r="H10" s="28"/>
      <c r="I10" s="28"/>
      <c r="J10" s="28"/>
      <c r="K10" s="28">
        <v>27</v>
      </c>
      <c r="L10" s="6">
        <f>SUM(C10:K10)</f>
        <v>27</v>
      </c>
    </row>
    <row r="11" spans="1:12" x14ac:dyDescent="0.25">
      <c r="A11" s="32"/>
      <c r="B11" s="12" t="s">
        <v>29</v>
      </c>
      <c r="C11" s="28">
        <v>50</v>
      </c>
      <c r="D11" s="28"/>
      <c r="E11" s="28"/>
      <c r="F11" s="28"/>
      <c r="G11" s="28">
        <v>-35</v>
      </c>
      <c r="H11" s="28"/>
      <c r="I11" s="28"/>
      <c r="J11" s="28"/>
      <c r="K11" s="28"/>
      <c r="L11" s="6">
        <f>SUM(C11:K11)</f>
        <v>15</v>
      </c>
    </row>
    <row r="12" spans="1:12" x14ac:dyDescent="0.25">
      <c r="A12" s="32"/>
      <c r="B12" s="12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6"/>
    </row>
    <row r="13" spans="1:12" x14ac:dyDescent="0.25">
      <c r="A13" s="32"/>
      <c r="B13" s="12" t="s">
        <v>19</v>
      </c>
      <c r="C13" s="28">
        <v>217</v>
      </c>
      <c r="D13" s="31"/>
      <c r="E13" s="31"/>
      <c r="F13" s="31"/>
      <c r="G13" s="31"/>
      <c r="H13" s="31"/>
      <c r="I13" s="31"/>
      <c r="J13" s="31"/>
      <c r="K13" s="31"/>
      <c r="L13" s="6">
        <f>SUM(C13:K13)</f>
        <v>217</v>
      </c>
    </row>
    <row r="14" spans="1:12" x14ac:dyDescent="0.25">
      <c r="A14" s="32"/>
      <c r="B14" s="12" t="s">
        <v>7</v>
      </c>
      <c r="C14" s="28"/>
      <c r="D14" s="28">
        <f>SUM(D18:D19)</f>
        <v>70</v>
      </c>
      <c r="E14" s="28">
        <f>E22</f>
        <v>-20</v>
      </c>
      <c r="F14" s="28">
        <f>SUM(F18:F19)</f>
        <v>50</v>
      </c>
      <c r="G14" s="28"/>
      <c r="H14" s="28">
        <f>H23</f>
        <v>4</v>
      </c>
      <c r="I14" s="28">
        <f>I24</f>
        <v>-2</v>
      </c>
      <c r="J14" s="28"/>
      <c r="K14" s="28">
        <f>K21</f>
        <v>-27</v>
      </c>
      <c r="L14" s="6">
        <f>SUM(C14:K14)</f>
        <v>75</v>
      </c>
    </row>
    <row r="15" spans="1:12" ht="15.75" thickBot="1" x14ac:dyDescent="0.3">
      <c r="A15" s="32"/>
      <c r="B15" s="14" t="s">
        <v>33</v>
      </c>
      <c r="C15" s="7">
        <f t="shared" ref="C15:L15" si="1">SUM(C9:C14)</f>
        <v>347</v>
      </c>
      <c r="D15" s="7">
        <f t="shared" si="1"/>
        <v>70</v>
      </c>
      <c r="E15" s="7">
        <f t="shared" si="1"/>
        <v>-20</v>
      </c>
      <c r="F15" s="9">
        <f t="shared" si="1"/>
        <v>50</v>
      </c>
      <c r="G15" s="9">
        <f t="shared" si="1"/>
        <v>-35</v>
      </c>
      <c r="H15" s="9">
        <f t="shared" si="1"/>
        <v>-26</v>
      </c>
      <c r="I15" s="9">
        <f t="shared" si="1"/>
        <v>-2</v>
      </c>
      <c r="J15" s="9">
        <f t="shared" si="1"/>
        <v>0</v>
      </c>
      <c r="K15" s="9">
        <f t="shared" si="1"/>
        <v>0</v>
      </c>
      <c r="L15" s="10">
        <f t="shared" si="1"/>
        <v>384</v>
      </c>
    </row>
    <row r="16" spans="1:12" ht="15.75" thickBot="1" x14ac:dyDescent="0.3">
      <c r="A16" s="32"/>
    </row>
    <row r="17" spans="1:15" ht="15.75" thickBot="1" x14ac:dyDescent="0.3">
      <c r="A17" s="32"/>
      <c r="B17" s="18" t="s">
        <v>10</v>
      </c>
      <c r="C17" s="17"/>
      <c r="D17" s="20"/>
      <c r="E17" s="20"/>
      <c r="F17" s="20"/>
      <c r="G17" s="20"/>
      <c r="H17" s="20"/>
      <c r="I17" s="20"/>
      <c r="J17" s="20"/>
      <c r="K17" s="20"/>
      <c r="L17" s="21"/>
      <c r="N17" s="33" t="s">
        <v>10</v>
      </c>
      <c r="O17" s="34"/>
    </row>
    <row r="18" spans="1:15" x14ac:dyDescent="0.25">
      <c r="A18" s="32"/>
      <c r="B18" s="12" t="s">
        <v>11</v>
      </c>
      <c r="C18" s="27"/>
      <c r="D18" s="28">
        <v>120</v>
      </c>
      <c r="E18" s="28"/>
      <c r="F18" s="28">
        <f>F3</f>
        <v>110</v>
      </c>
      <c r="G18" s="28"/>
      <c r="H18" s="28"/>
      <c r="I18" s="28"/>
      <c r="J18" s="28"/>
      <c r="K18" s="28"/>
      <c r="L18" s="6">
        <f>SUM(C18:K18)</f>
        <v>230</v>
      </c>
      <c r="N18" s="1" t="s">
        <v>11</v>
      </c>
      <c r="O18" s="6">
        <f>D5+F3</f>
        <v>230</v>
      </c>
    </row>
    <row r="19" spans="1:15" x14ac:dyDescent="0.25">
      <c r="A19" s="32"/>
      <c r="B19" s="12" t="s">
        <v>34</v>
      </c>
      <c r="C19" s="27"/>
      <c r="D19" s="28">
        <v>-50</v>
      </c>
      <c r="E19" s="28"/>
      <c r="F19" s="28">
        <f>F7</f>
        <v>-60</v>
      </c>
      <c r="G19" s="28"/>
      <c r="H19" s="28"/>
      <c r="I19" s="28"/>
      <c r="J19" s="28"/>
      <c r="K19" s="28"/>
      <c r="L19" s="6">
        <f>SUM(C19:K19)</f>
        <v>-110</v>
      </c>
      <c r="N19" s="1" t="s">
        <v>12</v>
      </c>
      <c r="O19" s="6">
        <f>F7+D7</f>
        <v>-110</v>
      </c>
    </row>
    <row r="20" spans="1:15" x14ac:dyDescent="0.25">
      <c r="A20" s="32"/>
      <c r="B20" s="12" t="s">
        <v>23</v>
      </c>
      <c r="C20" s="27"/>
      <c r="D20" s="28"/>
      <c r="E20" s="28"/>
      <c r="F20" s="28"/>
      <c r="G20" s="28"/>
      <c r="H20" s="28"/>
      <c r="I20" s="28"/>
      <c r="J20" s="28"/>
      <c r="K20" s="28"/>
      <c r="L20" s="6">
        <f>L19+L18</f>
        <v>120</v>
      </c>
      <c r="N20" s="1" t="s">
        <v>13</v>
      </c>
      <c r="O20" s="6">
        <f>O19+O18</f>
        <v>120</v>
      </c>
    </row>
    <row r="21" spans="1:15" x14ac:dyDescent="0.25">
      <c r="A21" s="32"/>
      <c r="B21" s="12" t="s">
        <v>24</v>
      </c>
      <c r="C21" s="27"/>
      <c r="D21" s="28"/>
      <c r="E21" s="28"/>
      <c r="F21" s="28"/>
      <c r="G21" s="28"/>
      <c r="H21" s="28"/>
      <c r="I21" s="28"/>
      <c r="J21" s="28"/>
      <c r="K21" s="28">
        <v>-27</v>
      </c>
      <c r="L21" s="6">
        <f>SUM(C21:K21)</f>
        <v>-27</v>
      </c>
      <c r="N21" s="1" t="s">
        <v>14</v>
      </c>
      <c r="O21" s="6">
        <f>K14</f>
        <v>-27</v>
      </c>
    </row>
    <row r="22" spans="1:15" x14ac:dyDescent="0.25">
      <c r="A22" s="32"/>
      <c r="B22" s="12" t="s">
        <v>25</v>
      </c>
      <c r="C22" s="27"/>
      <c r="D22" s="28"/>
      <c r="E22" s="28">
        <v>-20</v>
      </c>
      <c r="F22" s="28"/>
      <c r="G22" s="28"/>
      <c r="H22" s="28"/>
      <c r="I22" s="28"/>
      <c r="J22" s="28"/>
      <c r="K22" s="28"/>
      <c r="L22" s="6">
        <f>SUM(C22:K22)</f>
        <v>-20</v>
      </c>
      <c r="N22" s="1" t="s">
        <v>15</v>
      </c>
      <c r="O22" s="6">
        <f>E4</f>
        <v>-20</v>
      </c>
    </row>
    <row r="23" spans="1:15" x14ac:dyDescent="0.25">
      <c r="A23" s="32"/>
      <c r="B23" s="12" t="s">
        <v>26</v>
      </c>
      <c r="C23" s="27"/>
      <c r="D23" s="28"/>
      <c r="E23" s="28"/>
      <c r="F23" s="28"/>
      <c r="G23" s="28"/>
      <c r="H23" s="28">
        <v>4</v>
      </c>
      <c r="I23" s="28"/>
      <c r="J23" s="28"/>
      <c r="K23" s="28"/>
      <c r="L23" s="6">
        <f>SUM(C23:K23)</f>
        <v>4</v>
      </c>
      <c r="N23" s="1" t="s">
        <v>16</v>
      </c>
      <c r="O23" s="6">
        <f>H14</f>
        <v>4</v>
      </c>
    </row>
    <row r="24" spans="1:15" x14ac:dyDescent="0.25">
      <c r="A24" s="32"/>
      <c r="B24" s="12" t="s">
        <v>27</v>
      </c>
      <c r="C24" s="27"/>
      <c r="D24" s="28"/>
      <c r="E24" s="28"/>
      <c r="F24" s="28"/>
      <c r="G24" s="28"/>
      <c r="H24" s="28"/>
      <c r="I24" s="28">
        <v>-2</v>
      </c>
      <c r="J24" s="28"/>
      <c r="K24" s="28"/>
      <c r="L24" s="6">
        <f>SUM(C24:K24)</f>
        <v>-2</v>
      </c>
      <c r="N24" s="1" t="s">
        <v>17</v>
      </c>
      <c r="O24" s="6">
        <f>I14</f>
        <v>-2</v>
      </c>
    </row>
    <row r="25" spans="1:15" ht="15.75" thickBot="1" x14ac:dyDescent="0.3">
      <c r="A25" s="32"/>
      <c r="B25" s="19" t="s">
        <v>28</v>
      </c>
      <c r="C25" s="29"/>
      <c r="D25" s="30"/>
      <c r="E25" s="30"/>
      <c r="F25" s="30"/>
      <c r="G25" s="30"/>
      <c r="H25" s="30"/>
      <c r="I25" s="30"/>
      <c r="J25" s="30"/>
      <c r="K25" s="30"/>
      <c r="L25" s="22">
        <f>SUM(L20:L24)</f>
        <v>75</v>
      </c>
      <c r="N25" s="3" t="s">
        <v>18</v>
      </c>
      <c r="O25" s="23">
        <f>SUM(O20:O24)</f>
        <v>75</v>
      </c>
    </row>
    <row r="26" spans="1:15" ht="15.75" thickBot="1" x14ac:dyDescent="0.3"/>
    <row r="27" spans="1:15" x14ac:dyDescent="0.25">
      <c r="B27" s="25" t="s">
        <v>20</v>
      </c>
      <c r="C27" s="15">
        <f>C15</f>
        <v>347</v>
      </c>
    </row>
    <row r="28" spans="1:15" x14ac:dyDescent="0.25">
      <c r="B28" s="1" t="s">
        <v>21</v>
      </c>
      <c r="C28" s="2">
        <f>L15</f>
        <v>384</v>
      </c>
    </row>
    <row r="29" spans="1:15" ht="15.75" thickBot="1" x14ac:dyDescent="0.3">
      <c r="B29" s="26" t="s">
        <v>22</v>
      </c>
      <c r="C29" s="16">
        <f>C28-C27</f>
        <v>37</v>
      </c>
    </row>
  </sheetData>
  <mergeCells count="1">
    <mergeCell ref="N17:O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 Luiz Menezes da Silva</cp:lastModifiedBy>
  <dcterms:created xsi:type="dcterms:W3CDTF">2019-04-13T18:34:39Z</dcterms:created>
  <dcterms:modified xsi:type="dcterms:W3CDTF">2022-05-06T10:57:04Z</dcterms:modified>
</cp:coreProperties>
</file>