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eu Drive\FEARP\2022\cont empresarial\tema 3\"/>
    </mc:Choice>
  </mc:AlternateContent>
  <bookViews>
    <workbookView xWindow="0" yWindow="0" windowWidth="28800" windowHeight="12435"/>
  </bookViews>
  <sheets>
    <sheet name="dre" sheetId="1" r:id="rId1"/>
    <sheet name="bp ajustad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D20" i="2"/>
  <c r="G16" i="2"/>
  <c r="C5" i="1" l="1"/>
  <c r="G4" i="1"/>
  <c r="H6" i="1" s="1"/>
  <c r="C4" i="1"/>
  <c r="C12" i="1"/>
  <c r="C13" i="1" l="1"/>
</calcChain>
</file>

<file path=xl/sharedStrings.xml><?xml version="1.0" encoding="utf-8"?>
<sst xmlns="http://schemas.openxmlformats.org/spreadsheetml/2006/main" count="60" uniqueCount="38">
  <si>
    <t>Receita de Serviços</t>
  </si>
  <si>
    <t>Despesa de Propaganda</t>
  </si>
  <si>
    <t xml:space="preserve">Despesa de Aluguel </t>
  </si>
  <si>
    <t xml:space="preserve">Despesas de Salários </t>
  </si>
  <si>
    <t>Receitas Financeiras</t>
  </si>
  <si>
    <t>Despesas Diversas</t>
  </si>
  <si>
    <t>despesa salário</t>
  </si>
  <si>
    <t>despesa seguro</t>
  </si>
  <si>
    <t>evento 4</t>
  </si>
  <si>
    <t>saldo do balancete</t>
  </si>
  <si>
    <t>evento 6</t>
  </si>
  <si>
    <t>evento 7</t>
  </si>
  <si>
    <t>evento 8</t>
  </si>
  <si>
    <t>resultado</t>
  </si>
  <si>
    <t>estoque inicial</t>
  </si>
  <si>
    <t xml:space="preserve">aumento de capital pela integralização </t>
  </si>
  <si>
    <t>estoque final</t>
  </si>
  <si>
    <t>baixa (venda)</t>
  </si>
  <si>
    <t>baixa estoque</t>
  </si>
  <si>
    <t>evento 9</t>
  </si>
  <si>
    <t>Caixa</t>
  </si>
  <si>
    <t>Seguros Antecipados</t>
  </si>
  <si>
    <t>Capital</t>
  </si>
  <si>
    <t>Depósitos Bancários</t>
  </si>
  <si>
    <t>Clientes</t>
  </si>
  <si>
    <t>Imóveis</t>
  </si>
  <si>
    <t>Salários a Pagar</t>
  </si>
  <si>
    <t>Capital a Integralizar</t>
  </si>
  <si>
    <t>Despesas de Salários</t>
  </si>
  <si>
    <t>Estoque de Materiais</t>
  </si>
  <si>
    <t>inicial</t>
  </si>
  <si>
    <t>ajustado</t>
  </si>
  <si>
    <t>Ativo Circulante</t>
  </si>
  <si>
    <t>Ativo não circulante</t>
  </si>
  <si>
    <t>Passivo Circulante</t>
  </si>
  <si>
    <t>Patrimônio Líquido</t>
  </si>
  <si>
    <t>LPA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</si>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</sst>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0" fontId="0" fillId="2" borderId="0" xfId="0" applyFill="1"/>
    <xf numFmtId="3" fontId="0" fillId="2" borderId="0" xfId="0" applyNumberFormat="1" applyFill="1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0" fillId="3" borderId="0" xfId="0" applyFill="1"/>
    <xf numFmtId="3" fontId="0" fillId="3" borderId="0" xfId="0" applyNumberFormat="1" applyFill="1"/>
    <xf numFmtId="0" fontId="3" fillId="0" borderId="0" xfId="0" applyFont="1"/>
    <xf numFmtId="3" fontId="3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tabSelected="1" zoomScaleNormal="100" workbookViewId="0">
      <selection activeCell="C13" sqref="C13"/>
    </sheetView>
  </sheetViews>
  <sheetFormatPr defaultRowHeight="15" x14ac:dyDescent="0.25"/>
  <cols>
    <col min="2" max="2" width="22.42578125" bestFit="1" customWidth="1"/>
    <col min="3" max="3" width="7.7109375" bestFit="1" customWidth="1"/>
    <col min="4" max="4" width="17.85546875" bestFit="1" customWidth="1"/>
    <col min="6" max="6" width="36.28515625" bestFit="1" customWidth="1"/>
    <col min="7" max="8" width="6.140625" bestFit="1" customWidth="1"/>
  </cols>
  <sheetData>
    <row r="2" spans="2:8" x14ac:dyDescent="0.25">
      <c r="B2" t="s">
        <v>0</v>
      </c>
      <c r="C2" s="1">
        <v>150000</v>
      </c>
      <c r="D2" s="11" t="s">
        <v>9</v>
      </c>
    </row>
    <row r="3" spans="2:8" x14ac:dyDescent="0.25">
      <c r="B3" t="s">
        <v>0</v>
      </c>
      <c r="C3" s="1">
        <v>25000</v>
      </c>
      <c r="D3" t="s">
        <v>8</v>
      </c>
      <c r="F3" t="s">
        <v>14</v>
      </c>
      <c r="G3">
        <v>8000</v>
      </c>
    </row>
    <row r="4" spans="2:8" x14ac:dyDescent="0.25">
      <c r="B4" s="2" t="s">
        <v>0</v>
      </c>
      <c r="C4" s="2">
        <f>6000</f>
        <v>6000</v>
      </c>
      <c r="D4" t="s">
        <v>12</v>
      </c>
      <c r="F4" t="s">
        <v>15</v>
      </c>
      <c r="G4">
        <f>50%*10000</f>
        <v>5000</v>
      </c>
    </row>
    <row r="5" spans="2:8" x14ac:dyDescent="0.25">
      <c r="B5" t="s">
        <v>18</v>
      </c>
      <c r="C5">
        <f>-G5</f>
        <v>2000</v>
      </c>
      <c r="D5" t="s">
        <v>19</v>
      </c>
      <c r="F5" s="6" t="s">
        <v>17</v>
      </c>
      <c r="G5" s="6">
        <v>-2000</v>
      </c>
    </row>
    <row r="6" spans="2:8" x14ac:dyDescent="0.25">
      <c r="B6" t="s">
        <v>1</v>
      </c>
      <c r="C6" s="1">
        <v>25000</v>
      </c>
      <c r="D6" s="11" t="s">
        <v>9</v>
      </c>
      <c r="F6" t="s">
        <v>16</v>
      </c>
      <c r="G6">
        <v>11000</v>
      </c>
      <c r="H6">
        <f>G3+G4+G5</f>
        <v>11000</v>
      </c>
    </row>
    <row r="7" spans="2:8" x14ac:dyDescent="0.25">
      <c r="B7" t="s">
        <v>2</v>
      </c>
      <c r="C7" s="1">
        <v>5000</v>
      </c>
      <c r="D7" s="11" t="s">
        <v>9</v>
      </c>
    </row>
    <row r="8" spans="2:8" x14ac:dyDescent="0.25">
      <c r="B8" t="s">
        <v>3</v>
      </c>
      <c r="C8" s="1">
        <v>30000</v>
      </c>
      <c r="D8" s="11" t="s">
        <v>9</v>
      </c>
    </row>
    <row r="9" spans="2:8" x14ac:dyDescent="0.25">
      <c r="B9" t="s">
        <v>4</v>
      </c>
      <c r="C9" s="1">
        <v>15000</v>
      </c>
      <c r="D9" s="11" t="s">
        <v>9</v>
      </c>
    </row>
    <row r="10" spans="2:8" x14ac:dyDescent="0.25">
      <c r="B10" t="s">
        <v>5</v>
      </c>
      <c r="C10" s="1">
        <v>5000</v>
      </c>
      <c r="D10" s="11" t="s">
        <v>9</v>
      </c>
    </row>
    <row r="11" spans="2:8" x14ac:dyDescent="0.25">
      <c r="B11" s="2" t="s">
        <v>6</v>
      </c>
      <c r="C11" s="3">
        <v>10000</v>
      </c>
      <c r="D11" t="s">
        <v>11</v>
      </c>
    </row>
    <row r="12" spans="2:8" x14ac:dyDescent="0.25">
      <c r="B12" s="2" t="s">
        <v>7</v>
      </c>
      <c r="C12" s="2">
        <f>60000/6</f>
        <v>10000</v>
      </c>
      <c r="D12" t="s">
        <v>10</v>
      </c>
    </row>
    <row r="13" spans="2:8" x14ac:dyDescent="0.25">
      <c r="B13" s="4" t="s">
        <v>13</v>
      </c>
      <c r="C13" s="5">
        <f>C2+C3+C4-C6-C7-C8+C9-C10-C11-C12-C5</f>
        <v>109000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I6" sqref="I6"/>
    </sheetView>
  </sheetViews>
  <sheetFormatPr defaultRowHeight="15" x14ac:dyDescent="0.25"/>
  <cols>
    <col min="3" max="3" width="22.42578125" bestFit="1" customWidth="1"/>
    <col min="4" max="4" width="7.5703125" bestFit="1" customWidth="1"/>
    <col min="6" max="6" width="19.85546875" bestFit="1" customWidth="1"/>
    <col min="7" max="7" width="8.85546875" customWidth="1"/>
  </cols>
  <sheetData>
    <row r="2" spans="1:7" x14ac:dyDescent="0.25">
      <c r="A2" t="s">
        <v>30</v>
      </c>
      <c r="C2" s="7" t="s">
        <v>20</v>
      </c>
      <c r="D2" s="8">
        <v>20000</v>
      </c>
      <c r="F2" s="7" t="s">
        <v>25</v>
      </c>
      <c r="G2" s="8">
        <v>20000</v>
      </c>
    </row>
    <row r="3" spans="1:7" x14ac:dyDescent="0.25">
      <c r="C3" s="7" t="s">
        <v>21</v>
      </c>
      <c r="D3" s="8">
        <v>60000</v>
      </c>
      <c r="F3" s="7" t="s">
        <v>26</v>
      </c>
      <c r="G3" s="8">
        <v>8000</v>
      </c>
    </row>
    <row r="4" spans="1:7" x14ac:dyDescent="0.25">
      <c r="C4" s="7" t="s">
        <v>22</v>
      </c>
      <c r="D4" s="8">
        <v>50000</v>
      </c>
      <c r="F4" s="7" t="s">
        <v>27</v>
      </c>
      <c r="G4" s="8">
        <v>20000</v>
      </c>
    </row>
    <row r="5" spans="1:7" x14ac:dyDescent="0.25">
      <c r="C5" s="9" t="s">
        <v>1</v>
      </c>
      <c r="D5" s="10">
        <v>25000</v>
      </c>
      <c r="F5" s="9" t="s">
        <v>28</v>
      </c>
      <c r="G5" s="10">
        <v>30000</v>
      </c>
    </row>
    <row r="6" spans="1:7" x14ac:dyDescent="0.25">
      <c r="C6" s="9" t="s">
        <v>2</v>
      </c>
      <c r="D6" s="10">
        <v>5000</v>
      </c>
      <c r="F6" s="7" t="s">
        <v>29</v>
      </c>
      <c r="G6" s="8">
        <v>8000</v>
      </c>
    </row>
    <row r="7" spans="1:7" x14ac:dyDescent="0.25">
      <c r="C7" s="9" t="s">
        <v>0</v>
      </c>
      <c r="D7" s="10">
        <v>150000</v>
      </c>
      <c r="F7" s="9" t="s">
        <v>4</v>
      </c>
      <c r="G7" s="10">
        <v>15000</v>
      </c>
    </row>
    <row r="8" spans="1:7" x14ac:dyDescent="0.25">
      <c r="C8" s="7" t="s">
        <v>23</v>
      </c>
      <c r="D8" s="8">
        <v>10000</v>
      </c>
      <c r="F8" s="9" t="s">
        <v>5</v>
      </c>
      <c r="G8" s="10">
        <v>5000</v>
      </c>
    </row>
    <row r="9" spans="1:7" x14ac:dyDescent="0.25">
      <c r="C9" s="7" t="s">
        <v>24</v>
      </c>
      <c r="D9" s="8">
        <v>20000</v>
      </c>
    </row>
    <row r="11" spans="1:7" x14ac:dyDescent="0.25">
      <c r="C11" s="4" t="s">
        <v>32</v>
      </c>
      <c r="F11" s="4" t="s">
        <v>34</v>
      </c>
    </row>
    <row r="12" spans="1:7" x14ac:dyDescent="0.25">
      <c r="A12" t="s">
        <v>31</v>
      </c>
      <c r="C12" t="s">
        <v>20</v>
      </c>
      <c r="D12" s="1">
        <v>20000</v>
      </c>
      <c r="F12" t="s">
        <v>26</v>
      </c>
      <c r="G12" s="1">
        <v>8000</v>
      </c>
    </row>
    <row r="13" spans="1:7" x14ac:dyDescent="0.25">
      <c r="C13" t="s">
        <v>23</v>
      </c>
      <c r="D13" s="1">
        <v>10000</v>
      </c>
      <c r="F13" s="4" t="s">
        <v>35</v>
      </c>
    </row>
    <row r="14" spans="1:7" x14ac:dyDescent="0.25">
      <c r="C14" t="s">
        <v>24</v>
      </c>
      <c r="D14" s="1">
        <v>20000</v>
      </c>
      <c r="F14" t="s">
        <v>22</v>
      </c>
      <c r="G14" s="1">
        <v>50000</v>
      </c>
    </row>
    <row r="15" spans="1:7" x14ac:dyDescent="0.25">
      <c r="C15" t="s">
        <v>21</v>
      </c>
      <c r="D15" s="1">
        <v>60000</v>
      </c>
      <c r="F15" t="s">
        <v>27</v>
      </c>
      <c r="G15" s="1">
        <v>-20000</v>
      </c>
    </row>
    <row r="16" spans="1:7" x14ac:dyDescent="0.25">
      <c r="C16" t="s">
        <v>29</v>
      </c>
      <c r="D16" s="1">
        <v>8000</v>
      </c>
      <c r="F16" t="s">
        <v>36</v>
      </c>
      <c r="G16" s="1">
        <f>G7+D7-D5-D6-G5-G8</f>
        <v>100000</v>
      </c>
    </row>
    <row r="17" spans="3:7" x14ac:dyDescent="0.25">
      <c r="C17" s="4" t="s">
        <v>33</v>
      </c>
    </row>
    <row r="18" spans="3:7" x14ac:dyDescent="0.25">
      <c r="C18" t="s">
        <v>25</v>
      </c>
      <c r="D18" s="1">
        <v>20000</v>
      </c>
    </row>
    <row r="20" spans="3:7" x14ac:dyDescent="0.25">
      <c r="C20" s="4" t="s">
        <v>37</v>
      </c>
      <c r="D20" s="5">
        <f>SUM(D12:D18)</f>
        <v>138000</v>
      </c>
      <c r="E20" s="4"/>
      <c r="F20" s="4" t="s">
        <v>37</v>
      </c>
      <c r="G20" s="5">
        <f>SUM(G12:G18)</f>
        <v>138000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dre</vt:lpstr>
      <vt:lpstr>bp ajustado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Ricardo</cp:lastModifiedBy>
  <dcterms:created xsi:type="dcterms:W3CDTF">2020-03-16T23:52:52Z</dcterms:created>
  <dcterms:modified xsi:type="dcterms:W3CDTF">2022-04-07T02:10:56Z</dcterms:modified>
</cp:coreProperties>
</file>