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chau\OneDrive\Documents\Lectures\2021\PSI5794 - Ferramentas de Análise Matricial para Aplicações em Engenharia Elétrica\Grades\"/>
    </mc:Choice>
  </mc:AlternateContent>
  <xr:revisionPtr revIDLastSave="40" documentId="8_{7FA22DF2-0F5F-44F8-A75D-3FE2E1F3D258}" xr6:coauthVersionLast="37" xr6:coauthVersionMax="37" xr10:uidLastSave="{04AA7077-13DC-45AB-B67F-AD11F5B7588D}"/>
  <bookViews>
    <workbookView xWindow="0" yWindow="0" windowWidth="28800" windowHeight="12225" xr2:uid="{84F4E534-794C-4FAA-B0E5-FD0AED4711EE}"/>
  </bookViews>
  <sheets>
    <sheet name="Grades" sheetId="1" r:id="rId1"/>
    <sheet name="HW1" sheetId="2" r:id="rId2"/>
    <sheet name="HW2" sheetId="3" r:id="rId3"/>
    <sheet name="HW3" sheetId="4" r:id="rId4"/>
    <sheet name="HW4" sheetId="5" r:id="rId5"/>
    <sheet name="HW5" sheetId="7" r:id="rId6"/>
    <sheet name="HW6" sheetId="8" r:id="rId7"/>
    <sheet name="HW7" sheetId="11" r:id="rId8"/>
    <sheet name="HW8" sheetId="12" r:id="rId9"/>
    <sheet name="HW8-Extended" sheetId="13" r:id="rId10"/>
    <sheet name="Exam 1" sheetId="14" r:id="rId11"/>
    <sheet name="Exam 2" sheetId="15" r:id="rId12"/>
    <sheet name="Exam 3" sheetId="16" r:id="rId13"/>
    <sheet name="Paper" sheetId="17" r:id="rId14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1" l="1"/>
  <c r="O4" i="1"/>
  <c r="O5" i="1"/>
  <c r="O6" i="1"/>
  <c r="O7" i="1"/>
  <c r="O8" i="1"/>
  <c r="O9" i="1"/>
  <c r="O10" i="1"/>
  <c r="O11" i="1"/>
  <c r="O12" i="1"/>
  <c r="O2" i="1"/>
  <c r="M3" i="1"/>
  <c r="M4" i="1"/>
  <c r="M5" i="1"/>
  <c r="M6" i="1"/>
  <c r="M7" i="1"/>
  <c r="M8" i="1"/>
  <c r="M9" i="1"/>
  <c r="M10" i="1"/>
  <c r="M11" i="1"/>
  <c r="M12" i="1"/>
  <c r="M2" i="1"/>
  <c r="I3" i="1"/>
  <c r="I4" i="1"/>
  <c r="I5" i="1"/>
  <c r="I6" i="1"/>
  <c r="I7" i="1"/>
  <c r="I8" i="1"/>
  <c r="I9" i="1"/>
  <c r="I10" i="1"/>
  <c r="I11" i="1"/>
  <c r="I12" i="1"/>
  <c r="I2" i="1"/>
  <c r="J12" i="16"/>
  <c r="J11" i="16"/>
  <c r="J10" i="16"/>
  <c r="J9" i="16"/>
  <c r="J8" i="16"/>
  <c r="J7" i="16"/>
  <c r="J6" i="16"/>
  <c r="J5" i="16"/>
  <c r="J4" i="16"/>
  <c r="J3" i="16"/>
  <c r="J2" i="16"/>
  <c r="F3" i="15"/>
  <c r="F4" i="15"/>
  <c r="F5" i="15"/>
  <c r="F6" i="15"/>
  <c r="F7" i="15"/>
  <c r="F8" i="15"/>
  <c r="F9" i="15"/>
  <c r="F10" i="15"/>
  <c r="F11" i="15"/>
  <c r="F12" i="15"/>
  <c r="F2" i="15"/>
  <c r="H3" i="14"/>
  <c r="H4" i="14"/>
  <c r="H5" i="14"/>
  <c r="H6" i="14"/>
  <c r="H7" i="14"/>
  <c r="H8" i="14"/>
  <c r="H9" i="14"/>
  <c r="H10" i="14"/>
  <c r="H11" i="14"/>
  <c r="H12" i="14"/>
  <c r="H2" i="14"/>
  <c r="F3" i="13" l="1"/>
  <c r="F4" i="13"/>
  <c r="F5" i="13"/>
  <c r="F6" i="13"/>
  <c r="F7" i="13"/>
  <c r="F8" i="13"/>
  <c r="F9" i="13"/>
  <c r="F10" i="13"/>
  <c r="F11" i="13"/>
  <c r="F12" i="13"/>
  <c r="F2" i="13"/>
  <c r="H12" i="12"/>
  <c r="H11" i="12"/>
  <c r="H10" i="12"/>
  <c r="H9" i="12"/>
  <c r="H8" i="12"/>
  <c r="H7" i="12"/>
  <c r="H6" i="12"/>
  <c r="H5" i="12"/>
  <c r="H4" i="12"/>
  <c r="H3" i="12"/>
  <c r="H2" i="12"/>
  <c r="H3" i="11" l="1"/>
  <c r="H4" i="11"/>
  <c r="H5" i="11"/>
  <c r="H6" i="11"/>
  <c r="H7" i="11"/>
  <c r="H8" i="11"/>
  <c r="H9" i="11"/>
  <c r="H10" i="11"/>
  <c r="H11" i="11"/>
  <c r="H12" i="11"/>
  <c r="H2" i="11"/>
  <c r="G12" i="8" l="1"/>
  <c r="G11" i="8"/>
  <c r="G10" i="8"/>
  <c r="G9" i="8"/>
  <c r="G8" i="8"/>
  <c r="G7" i="8"/>
  <c r="G6" i="8"/>
  <c r="G5" i="8"/>
  <c r="G4" i="8"/>
  <c r="G3" i="8"/>
  <c r="G2" i="8"/>
  <c r="F3" i="7"/>
  <c r="F4" i="7"/>
  <c r="F5" i="7"/>
  <c r="F6" i="7"/>
  <c r="F7" i="7"/>
  <c r="F8" i="7"/>
  <c r="F9" i="7"/>
  <c r="F10" i="7"/>
  <c r="F11" i="7"/>
  <c r="F12" i="7"/>
  <c r="F2" i="7"/>
  <c r="G3" i="5" l="1"/>
  <c r="G4" i="5"/>
  <c r="G5" i="5"/>
  <c r="G6" i="5"/>
  <c r="G7" i="5"/>
  <c r="G8" i="5"/>
  <c r="G9" i="5"/>
  <c r="G10" i="5"/>
  <c r="G11" i="5"/>
  <c r="G12" i="5"/>
  <c r="G2" i="5"/>
  <c r="H3" i="4"/>
  <c r="H4" i="4"/>
  <c r="H5" i="4"/>
  <c r="H6" i="4"/>
  <c r="H7" i="4"/>
  <c r="H8" i="4"/>
  <c r="H9" i="4"/>
  <c r="H10" i="4"/>
  <c r="H11" i="4"/>
  <c r="H12" i="4"/>
  <c r="H2" i="4"/>
  <c r="H3" i="3" l="1"/>
  <c r="H4" i="3"/>
  <c r="H5" i="3"/>
  <c r="H6" i="3"/>
  <c r="H7" i="3"/>
  <c r="H8" i="3"/>
  <c r="H9" i="3"/>
  <c r="H10" i="3"/>
  <c r="H11" i="3"/>
  <c r="H12" i="3"/>
  <c r="H2" i="3"/>
  <c r="L3" i="2"/>
  <c r="L4" i="2"/>
  <c r="L5" i="2"/>
  <c r="L6" i="2"/>
  <c r="L7" i="2"/>
  <c r="L8" i="2"/>
  <c r="L9" i="2"/>
  <c r="L10" i="2"/>
  <c r="L11" i="2"/>
  <c r="L12" i="2"/>
  <c r="L2" i="2"/>
</calcChain>
</file>

<file path=xl/sharedStrings.xml><?xml version="1.0" encoding="utf-8"?>
<sst xmlns="http://schemas.openxmlformats.org/spreadsheetml/2006/main" count="420" uniqueCount="57">
  <si>
    <t>Aluno</t>
  </si>
  <si>
    <t>NUSP</t>
  </si>
  <si>
    <t>Jorge Henrique Ito Medeiros</t>
  </si>
  <si>
    <t>Fabiano Valente Nunes</t>
  </si>
  <si>
    <t>Jessica Helena Rodrigues</t>
  </si>
  <si>
    <t>Lemuel Henner Vercosa Santos</t>
  </si>
  <si>
    <t>Fernando dos Santos Gil</t>
  </si>
  <si>
    <t>Alexandre Yip Goncalves Dias</t>
  </si>
  <si>
    <t>João Pedro de Omena Simas</t>
  </si>
  <si>
    <t>Patrícia Akemi Sekini Guenkawa</t>
  </si>
  <si>
    <t>Alexandre Rabelo</t>
  </si>
  <si>
    <t>Lucas Giannella de Oliveira</t>
  </si>
  <si>
    <t>Daniel Pedro Santos</t>
  </si>
  <si>
    <t>HW1</t>
  </si>
  <si>
    <t>HW2</t>
  </si>
  <si>
    <t>HW3</t>
  </si>
  <si>
    <t>HW4</t>
  </si>
  <si>
    <t>1.5.4</t>
  </si>
  <si>
    <t>2.1.1</t>
  </si>
  <si>
    <t>2.1.2</t>
  </si>
  <si>
    <t>2.3.1</t>
  </si>
  <si>
    <t>2.3.3</t>
  </si>
  <si>
    <t xml:space="preserve"> 2.4.1</t>
  </si>
  <si>
    <t xml:space="preserve"> 2.4.2</t>
  </si>
  <si>
    <t>2.5.2</t>
  </si>
  <si>
    <t>2.5.7</t>
  </si>
  <si>
    <t>Total</t>
  </si>
  <si>
    <t>Q1</t>
  </si>
  <si>
    <t>Q2</t>
  </si>
  <si>
    <t>Q4</t>
  </si>
  <si>
    <t>Q5</t>
  </si>
  <si>
    <t>Q3</t>
  </si>
  <si>
    <t>4.7.8</t>
  </si>
  <si>
    <t>4.7.13</t>
  </si>
  <si>
    <t>HW5</t>
  </si>
  <si>
    <t>HW6</t>
  </si>
  <si>
    <t>QA</t>
  </si>
  <si>
    <t>QB</t>
  </si>
  <si>
    <t>QC</t>
  </si>
  <si>
    <t>QD</t>
  </si>
  <si>
    <t>QE</t>
  </si>
  <si>
    <t>HW7</t>
  </si>
  <si>
    <t>HW8</t>
  </si>
  <si>
    <t>Exam 1</t>
  </si>
  <si>
    <t>Extended</t>
  </si>
  <si>
    <t>Q6</t>
  </si>
  <si>
    <t>Q7</t>
  </si>
  <si>
    <t>HW Total</t>
  </si>
  <si>
    <t>Exam 2</t>
  </si>
  <si>
    <t>Exam 3</t>
  </si>
  <si>
    <t>Exam Total</t>
  </si>
  <si>
    <t>Term Paper</t>
  </si>
  <si>
    <t>Final Grade</t>
  </si>
  <si>
    <t>Average</t>
  </si>
  <si>
    <t>A</t>
  </si>
  <si>
    <t>B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</si>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</sst>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12529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2" fontId="1" fillId="0" borderId="0" xfId="0" applyNumberFormat="1" applyFont="1"/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/>
    <xf numFmtId="2" fontId="0" fillId="0" borderId="0" xfId="0" applyNumberFormat="1" applyFont="1" applyAlignment="1">
      <alignment horizontal="center"/>
    </xf>
    <xf numFmtId="0" fontId="1" fillId="2" borderId="0" xfId="0" applyFont="1" applyFill="1"/>
    <xf numFmtId="2" fontId="1" fillId="2" borderId="0" xfId="0" applyNumberFormat="1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2" fontId="1" fillId="4" borderId="0" xfId="0" applyNumberFormat="1" applyFont="1" applyFill="1" applyAlignment="1">
      <alignment horizontal="center"/>
    </xf>
    <xf numFmtId="2" fontId="1" fillId="5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EDC28-5C0E-4387-8DAD-528783218E2A}">
  <dimension ref="A1:P12"/>
  <sheetViews>
    <sheetView tabSelected="1" workbookViewId="0">
      <selection activeCell="S3" sqref="S3"/>
    </sheetView>
  </sheetViews>
  <sheetFormatPr defaultRowHeight="15" x14ac:dyDescent="0.25"/>
  <cols>
    <col min="1" max="1" width="29.85546875" bestFit="1" customWidth="1"/>
    <col min="2" max="2" width="10.140625" style="3" bestFit="1" customWidth="1"/>
    <col min="3" max="4" width="5.85546875" bestFit="1" customWidth="1"/>
    <col min="5" max="5" width="5.7109375" bestFit="1" customWidth="1"/>
    <col min="6" max="6" width="5.5703125" bestFit="1" customWidth="1"/>
    <col min="7" max="7" width="5.7109375" bestFit="1" customWidth="1"/>
    <col min="8" max="8" width="5.5703125" bestFit="1" customWidth="1"/>
    <col min="9" max="9" width="9.140625" bestFit="1" customWidth="1"/>
    <col min="10" max="12" width="7.140625" bestFit="1" customWidth="1"/>
    <col min="13" max="13" width="10.5703125" bestFit="1" customWidth="1"/>
    <col min="14" max="14" width="11.140625" bestFit="1" customWidth="1"/>
    <col min="15" max="15" width="8.28515625" bestFit="1" customWidth="1"/>
    <col min="16" max="16" width="11.140625" bestFit="1" customWidth="1"/>
  </cols>
  <sheetData>
    <row r="1" spans="1:16" s="1" customFormat="1" x14ac:dyDescent="0.25">
      <c r="A1" s="1" t="s">
        <v>0</v>
      </c>
      <c r="B1" s="1" t="s">
        <v>1</v>
      </c>
      <c r="C1" s="8" t="s">
        <v>13</v>
      </c>
      <c r="D1" s="8" t="s">
        <v>14</v>
      </c>
      <c r="E1" s="8" t="s">
        <v>15</v>
      </c>
      <c r="F1" s="8" t="s">
        <v>16</v>
      </c>
      <c r="G1" s="8" t="s">
        <v>34</v>
      </c>
      <c r="H1" s="8" t="s">
        <v>35</v>
      </c>
      <c r="I1" s="1" t="s">
        <v>47</v>
      </c>
      <c r="J1" s="1" t="s">
        <v>43</v>
      </c>
      <c r="K1" s="1" t="s">
        <v>48</v>
      </c>
      <c r="L1" s="1" t="s">
        <v>49</v>
      </c>
      <c r="M1" s="1" t="s">
        <v>50</v>
      </c>
      <c r="N1" s="1" t="s">
        <v>51</v>
      </c>
      <c r="O1" s="10" t="s">
        <v>53</v>
      </c>
      <c r="P1" s="10" t="s">
        <v>52</v>
      </c>
    </row>
    <row r="2" spans="1:16" ht="16.5" x14ac:dyDescent="0.3">
      <c r="A2" t="s">
        <v>10</v>
      </c>
      <c r="B2" s="2">
        <v>9356282</v>
      </c>
      <c r="C2" s="9">
        <v>8.0555555555555554</v>
      </c>
      <c r="D2" s="9">
        <v>7.6</v>
      </c>
      <c r="E2" s="9">
        <v>7.4</v>
      </c>
      <c r="F2" s="9">
        <v>0</v>
      </c>
      <c r="G2" s="9">
        <v>6.6666666666666661</v>
      </c>
      <c r="H2" s="9">
        <v>7.375</v>
      </c>
      <c r="I2" s="6">
        <f>AVERAGE(C2:H2)</f>
        <v>6.1828703703703702</v>
      </c>
      <c r="J2" s="9">
        <v>2.2000000000000002</v>
      </c>
      <c r="K2" s="9">
        <v>6.2000000000000011</v>
      </c>
      <c r="L2" s="9">
        <v>7.5285714285714285</v>
      </c>
      <c r="M2" s="6">
        <f>AVERAGE(J2:L2)</f>
        <v>5.3095238095238102</v>
      </c>
      <c r="N2" s="6">
        <v>9</v>
      </c>
      <c r="O2" s="11">
        <f>AVERAGE(I2,M2,N2)</f>
        <v>6.8307980599647271</v>
      </c>
      <c r="P2" s="13" t="s">
        <v>55</v>
      </c>
    </row>
    <row r="3" spans="1:16" ht="16.5" x14ac:dyDescent="0.3">
      <c r="A3" t="s">
        <v>7</v>
      </c>
      <c r="B3" s="2">
        <v>7626870</v>
      </c>
      <c r="C3" s="9">
        <v>10</v>
      </c>
      <c r="D3" s="9">
        <v>9.8000000000000007</v>
      </c>
      <c r="E3" s="9">
        <v>9.6</v>
      </c>
      <c r="F3" s="9">
        <v>9.75</v>
      </c>
      <c r="G3" s="9">
        <v>10</v>
      </c>
      <c r="H3" s="9">
        <v>10</v>
      </c>
      <c r="I3" s="6">
        <f t="shared" ref="I3:I12" si="0">AVERAGE(C3:H3)</f>
        <v>9.8583333333333325</v>
      </c>
      <c r="J3" s="9">
        <v>9.8000000000000007</v>
      </c>
      <c r="K3" s="9">
        <v>10</v>
      </c>
      <c r="L3" s="9">
        <v>9.8571428571428577</v>
      </c>
      <c r="M3" s="6">
        <f t="shared" ref="M3:M12" si="1">AVERAGE(J3:L3)</f>
        <v>9.8857142857142861</v>
      </c>
      <c r="N3" s="6">
        <v>9.9</v>
      </c>
      <c r="O3" s="11">
        <f t="shared" ref="O3:O12" si="2">AVERAGE(I3,M3,N3)</f>
        <v>9.8813492063492063</v>
      </c>
      <c r="P3" s="12" t="s">
        <v>54</v>
      </c>
    </row>
    <row r="4" spans="1:16" ht="16.5" x14ac:dyDescent="0.3">
      <c r="A4" t="s">
        <v>12</v>
      </c>
      <c r="B4" s="2">
        <v>10154898</v>
      </c>
      <c r="C4" s="9">
        <v>8.0555555555555554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6">
        <f t="shared" si="0"/>
        <v>1.3425925925925926</v>
      </c>
      <c r="J4" s="9">
        <v>0</v>
      </c>
      <c r="K4" s="9">
        <v>0</v>
      </c>
      <c r="L4" s="9">
        <v>0</v>
      </c>
      <c r="M4" s="6">
        <f t="shared" si="1"/>
        <v>0</v>
      </c>
      <c r="N4" s="6">
        <v>0</v>
      </c>
      <c r="O4" s="11">
        <f t="shared" si="2"/>
        <v>0.44753086419753085</v>
      </c>
      <c r="P4" s="6"/>
    </row>
    <row r="5" spans="1:16" ht="16.5" x14ac:dyDescent="0.3">
      <c r="A5" t="s">
        <v>3</v>
      </c>
      <c r="B5" s="2">
        <v>12170987</v>
      </c>
      <c r="C5" s="9">
        <v>5.5777777777777775</v>
      </c>
      <c r="D5" s="9">
        <v>7.5</v>
      </c>
      <c r="E5" s="9">
        <v>6</v>
      </c>
      <c r="F5" s="9">
        <v>6.5500000000000007</v>
      </c>
      <c r="G5" s="9">
        <v>6.6666666666666661</v>
      </c>
      <c r="H5" s="9">
        <v>10</v>
      </c>
      <c r="I5" s="6">
        <f t="shared" si="0"/>
        <v>7.049074074074074</v>
      </c>
      <c r="J5" s="9">
        <v>5</v>
      </c>
      <c r="K5" s="9">
        <v>8.3600000000000012</v>
      </c>
      <c r="L5" s="9">
        <v>9.2857142857142865</v>
      </c>
      <c r="M5" s="6">
        <f t="shared" si="1"/>
        <v>7.5485714285714289</v>
      </c>
      <c r="N5" s="6">
        <v>7</v>
      </c>
      <c r="O5" s="11">
        <f t="shared" si="2"/>
        <v>7.199215167548501</v>
      </c>
      <c r="P5" s="13" t="s">
        <v>55</v>
      </c>
    </row>
    <row r="6" spans="1:16" ht="16.5" x14ac:dyDescent="0.3">
      <c r="A6" t="s">
        <v>6</v>
      </c>
      <c r="B6" s="2">
        <v>7667150</v>
      </c>
      <c r="C6" s="9">
        <v>10</v>
      </c>
      <c r="D6" s="9">
        <v>9.8000000000000007</v>
      </c>
      <c r="E6" s="9">
        <v>8.1999999999999993</v>
      </c>
      <c r="F6" s="9">
        <v>7.5</v>
      </c>
      <c r="G6" s="9">
        <v>8.3333333333333339</v>
      </c>
      <c r="H6" s="9">
        <v>10</v>
      </c>
      <c r="I6" s="6">
        <f t="shared" si="0"/>
        <v>8.9722222222222232</v>
      </c>
      <c r="J6" s="9">
        <v>5.4</v>
      </c>
      <c r="K6" s="9">
        <v>9.92</v>
      </c>
      <c r="L6" s="9">
        <v>9.7857142857142847</v>
      </c>
      <c r="M6" s="6">
        <f t="shared" si="1"/>
        <v>8.3685714285714283</v>
      </c>
      <c r="N6" s="6">
        <v>9</v>
      </c>
      <c r="O6" s="11">
        <f t="shared" si="2"/>
        <v>8.7802645502645493</v>
      </c>
      <c r="P6" s="12" t="s">
        <v>54</v>
      </c>
    </row>
    <row r="7" spans="1:16" ht="16.5" x14ac:dyDescent="0.3">
      <c r="A7" t="s">
        <v>4</v>
      </c>
      <c r="B7" s="2">
        <v>13019700</v>
      </c>
      <c r="C7" s="9">
        <v>7.2222222222222223</v>
      </c>
      <c r="D7" s="9">
        <v>0</v>
      </c>
      <c r="E7" s="9">
        <v>5.6</v>
      </c>
      <c r="F7" s="9">
        <v>4.25</v>
      </c>
      <c r="G7" s="9">
        <v>6.6666666666666661</v>
      </c>
      <c r="H7" s="9">
        <v>9.375</v>
      </c>
      <c r="I7" s="6">
        <f t="shared" si="0"/>
        <v>5.5189814814814815</v>
      </c>
      <c r="J7" s="9">
        <v>6.9</v>
      </c>
      <c r="K7" s="9">
        <v>4.2333333333333334</v>
      </c>
      <c r="L7" s="9">
        <v>4.7142857142857144</v>
      </c>
      <c r="M7" s="6">
        <f t="shared" si="1"/>
        <v>5.2825396825396824</v>
      </c>
      <c r="N7" s="6">
        <v>8.5</v>
      </c>
      <c r="O7" s="11">
        <f t="shared" si="2"/>
        <v>6.4338403880070549</v>
      </c>
      <c r="P7" s="14" t="s">
        <v>56</v>
      </c>
    </row>
    <row r="8" spans="1:16" ht="16.5" x14ac:dyDescent="0.3">
      <c r="A8" t="s">
        <v>8</v>
      </c>
      <c r="B8" s="2">
        <v>9349429</v>
      </c>
      <c r="C8" s="9">
        <v>8.5222222222222221</v>
      </c>
      <c r="D8" s="9">
        <v>8.1999999999999993</v>
      </c>
      <c r="E8" s="9">
        <v>10</v>
      </c>
      <c r="F8" s="9">
        <v>7.875</v>
      </c>
      <c r="G8" s="9">
        <v>10</v>
      </c>
      <c r="H8" s="9">
        <v>10</v>
      </c>
      <c r="I8" s="6">
        <f t="shared" si="0"/>
        <v>9.0995370370370363</v>
      </c>
      <c r="J8" s="9">
        <v>9</v>
      </c>
      <c r="K8" s="9">
        <v>9.84</v>
      </c>
      <c r="L8" s="9">
        <v>9.8571428571428577</v>
      </c>
      <c r="M8" s="6">
        <f t="shared" si="1"/>
        <v>9.5657142857142858</v>
      </c>
      <c r="N8" s="6">
        <v>9</v>
      </c>
      <c r="O8" s="11">
        <f t="shared" si="2"/>
        <v>9.2217504409171074</v>
      </c>
      <c r="P8" s="12" t="s">
        <v>54</v>
      </c>
    </row>
    <row r="9" spans="1:16" ht="16.5" x14ac:dyDescent="0.3">
      <c r="A9" t="s">
        <v>2</v>
      </c>
      <c r="B9" s="2">
        <v>9767781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6">
        <f t="shared" si="0"/>
        <v>0</v>
      </c>
      <c r="J9" s="9">
        <v>0</v>
      </c>
      <c r="K9" s="9">
        <v>0</v>
      </c>
      <c r="L9" s="9">
        <v>0</v>
      </c>
      <c r="M9" s="6">
        <f t="shared" si="1"/>
        <v>0</v>
      </c>
      <c r="N9" s="6">
        <v>0</v>
      </c>
      <c r="O9" s="11">
        <f t="shared" si="2"/>
        <v>0</v>
      </c>
      <c r="P9" s="6"/>
    </row>
    <row r="10" spans="1:16" ht="16.5" x14ac:dyDescent="0.3">
      <c r="A10" t="s">
        <v>5</v>
      </c>
      <c r="B10" s="2">
        <v>12983646</v>
      </c>
      <c r="C10" s="9">
        <v>3.333333333333333</v>
      </c>
      <c r="D10" s="9">
        <v>1.6999999999999997</v>
      </c>
      <c r="E10" s="9">
        <v>6</v>
      </c>
      <c r="F10" s="9">
        <v>5.1749999999999998</v>
      </c>
      <c r="G10" s="9">
        <v>3.333333333333333</v>
      </c>
      <c r="H10" s="9">
        <v>7.5</v>
      </c>
      <c r="I10" s="6">
        <f t="shared" si="0"/>
        <v>4.5069444444444438</v>
      </c>
      <c r="J10" s="9">
        <v>3.8</v>
      </c>
      <c r="K10" s="9">
        <v>3.3200000000000007</v>
      </c>
      <c r="L10" s="9">
        <v>1.7142857142857146</v>
      </c>
      <c r="M10" s="6">
        <f t="shared" si="1"/>
        <v>2.9447619047619056</v>
      </c>
      <c r="N10" s="6">
        <v>9</v>
      </c>
      <c r="O10" s="11">
        <f t="shared" si="2"/>
        <v>5.483902116402116</v>
      </c>
      <c r="P10" s="14" t="s">
        <v>56</v>
      </c>
    </row>
    <row r="11" spans="1:16" ht="16.5" x14ac:dyDescent="0.3">
      <c r="A11" t="s">
        <v>11</v>
      </c>
      <c r="B11" s="2">
        <v>10336021</v>
      </c>
      <c r="C11" s="9">
        <v>8.5222222222222221</v>
      </c>
      <c r="D11" s="9">
        <v>10</v>
      </c>
      <c r="E11" s="9">
        <v>8.7999999999999989</v>
      </c>
      <c r="F11" s="9">
        <v>7.5</v>
      </c>
      <c r="G11" s="9">
        <v>10</v>
      </c>
      <c r="H11" s="9">
        <v>8.75</v>
      </c>
      <c r="I11" s="6">
        <f t="shared" si="0"/>
        <v>8.9287037037037038</v>
      </c>
      <c r="J11" s="9">
        <v>8.8000000000000007</v>
      </c>
      <c r="K11" s="9">
        <v>9.4</v>
      </c>
      <c r="L11" s="9">
        <v>8.1428571428571423</v>
      </c>
      <c r="M11" s="6">
        <f t="shared" si="1"/>
        <v>8.7809523809523817</v>
      </c>
      <c r="N11" s="6">
        <v>9.5</v>
      </c>
      <c r="O11" s="11">
        <f t="shared" si="2"/>
        <v>9.0698853615520285</v>
      </c>
      <c r="P11" s="12" t="s">
        <v>54</v>
      </c>
    </row>
    <row r="12" spans="1:16" ht="16.5" x14ac:dyDescent="0.3">
      <c r="A12" t="s">
        <v>9</v>
      </c>
      <c r="B12" s="2">
        <v>9348258</v>
      </c>
      <c r="C12" s="9">
        <v>9.4444444444444446</v>
      </c>
      <c r="D12" s="9">
        <v>7.7</v>
      </c>
      <c r="E12" s="9">
        <v>8.8000000000000007</v>
      </c>
      <c r="F12" s="9">
        <v>8.875</v>
      </c>
      <c r="G12" s="9">
        <v>10</v>
      </c>
      <c r="H12" s="9">
        <v>10</v>
      </c>
      <c r="I12" s="6">
        <f t="shared" si="0"/>
        <v>9.1365740740740744</v>
      </c>
      <c r="J12" s="9">
        <v>5.8000000000000007</v>
      </c>
      <c r="K12" s="9">
        <v>9.16</v>
      </c>
      <c r="L12" s="9">
        <v>9.6428571428571423</v>
      </c>
      <c r="M12" s="6">
        <f t="shared" si="1"/>
        <v>8.2009523809523817</v>
      </c>
      <c r="N12" s="6">
        <v>9</v>
      </c>
      <c r="O12" s="11">
        <f t="shared" si="2"/>
        <v>8.7791754850088193</v>
      </c>
      <c r="P12" s="12" t="s">
        <v>54</v>
      </c>
    </row>
  </sheetData>
  <sortState ref="A2:B12">
    <sortCondition ref="A2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7D5C5-D7F2-43B5-9AA3-85E2EDE3AFF5}">
  <dimension ref="A1:F12"/>
  <sheetViews>
    <sheetView workbookViewId="0">
      <selection sqref="A1:F12"/>
    </sheetView>
  </sheetViews>
  <sheetFormatPr defaultRowHeight="15" x14ac:dyDescent="0.25"/>
  <cols>
    <col min="1" max="1" width="29.85546875" bestFit="1" customWidth="1"/>
    <col min="2" max="2" width="10.140625" bestFit="1" customWidth="1"/>
    <col min="3" max="3" width="4.5703125" customWidth="1"/>
    <col min="4" max="5" width="4.5703125" bestFit="1" customWidth="1"/>
    <col min="6" max="6" width="6.7109375" customWidth="1"/>
  </cols>
  <sheetData>
    <row r="1" spans="1:6" x14ac:dyDescent="0.25">
      <c r="A1" s="1" t="s">
        <v>0</v>
      </c>
      <c r="B1" s="1" t="s">
        <v>1</v>
      </c>
      <c r="C1" s="1" t="s">
        <v>36</v>
      </c>
      <c r="D1" s="1" t="s">
        <v>37</v>
      </c>
      <c r="E1" s="1" t="s">
        <v>38</v>
      </c>
      <c r="F1" s="1" t="s">
        <v>26</v>
      </c>
    </row>
    <row r="2" spans="1:6" ht="16.5" x14ac:dyDescent="0.3">
      <c r="A2" t="s">
        <v>10</v>
      </c>
      <c r="B2" s="2">
        <v>9356282</v>
      </c>
      <c r="C2" s="4">
        <v>0</v>
      </c>
      <c r="D2" s="4">
        <v>0</v>
      </c>
      <c r="E2" s="4">
        <v>0</v>
      </c>
      <c r="F2" s="4">
        <f>10*AVERAGE(C2:E2)</f>
        <v>0</v>
      </c>
    </row>
    <row r="3" spans="1:6" ht="16.5" x14ac:dyDescent="0.3">
      <c r="A3" t="s">
        <v>7</v>
      </c>
      <c r="B3" s="2">
        <v>7626870</v>
      </c>
      <c r="C3" s="4">
        <v>1</v>
      </c>
      <c r="D3" s="4">
        <v>1</v>
      </c>
      <c r="E3" s="4">
        <v>1</v>
      </c>
      <c r="F3" s="4">
        <f t="shared" ref="F3:F12" si="0">10*AVERAGE(C3:E3)</f>
        <v>10</v>
      </c>
    </row>
    <row r="4" spans="1:6" ht="16.5" x14ac:dyDescent="0.3">
      <c r="A4" t="s">
        <v>12</v>
      </c>
      <c r="B4" s="2">
        <v>10154898</v>
      </c>
      <c r="C4" s="4"/>
      <c r="D4" s="4"/>
      <c r="E4" s="4"/>
      <c r="F4" s="4" t="e">
        <f t="shared" si="0"/>
        <v>#DIV/0!</v>
      </c>
    </row>
    <row r="5" spans="1:6" ht="16.5" x14ac:dyDescent="0.3">
      <c r="A5" t="s">
        <v>3</v>
      </c>
      <c r="B5" s="2">
        <v>12170987</v>
      </c>
      <c r="C5" s="4">
        <v>1</v>
      </c>
      <c r="D5" s="4">
        <v>1</v>
      </c>
      <c r="E5" s="4">
        <v>1</v>
      </c>
      <c r="F5" s="4">
        <f t="shared" si="0"/>
        <v>10</v>
      </c>
    </row>
    <row r="6" spans="1:6" ht="16.5" x14ac:dyDescent="0.3">
      <c r="A6" t="s">
        <v>6</v>
      </c>
      <c r="B6" s="2">
        <v>7667150</v>
      </c>
      <c r="C6" s="4">
        <v>1</v>
      </c>
      <c r="D6" s="4">
        <v>1</v>
      </c>
      <c r="E6" s="4">
        <v>1</v>
      </c>
      <c r="F6" s="4">
        <f t="shared" si="0"/>
        <v>10</v>
      </c>
    </row>
    <row r="7" spans="1:6" ht="16.5" x14ac:dyDescent="0.3">
      <c r="A7" t="s">
        <v>4</v>
      </c>
      <c r="B7" s="2">
        <v>13019700</v>
      </c>
      <c r="C7" s="4">
        <v>1</v>
      </c>
      <c r="D7" s="4">
        <v>0.75</v>
      </c>
      <c r="E7" s="4">
        <v>1</v>
      </c>
      <c r="F7" s="4">
        <f t="shared" si="0"/>
        <v>9.1666666666666661</v>
      </c>
    </row>
    <row r="8" spans="1:6" ht="16.5" x14ac:dyDescent="0.3">
      <c r="A8" t="s">
        <v>8</v>
      </c>
      <c r="B8" s="2">
        <v>9349429</v>
      </c>
      <c r="C8" s="4">
        <v>1</v>
      </c>
      <c r="D8" s="4">
        <v>1</v>
      </c>
      <c r="E8" s="4">
        <v>1</v>
      </c>
      <c r="F8" s="4">
        <f t="shared" si="0"/>
        <v>10</v>
      </c>
    </row>
    <row r="9" spans="1:6" ht="16.5" x14ac:dyDescent="0.3">
      <c r="A9" t="s">
        <v>2</v>
      </c>
      <c r="B9" s="2">
        <v>9767781</v>
      </c>
      <c r="C9" s="4"/>
      <c r="D9" s="4"/>
      <c r="E9" s="4"/>
      <c r="F9" s="4" t="e">
        <f t="shared" si="0"/>
        <v>#DIV/0!</v>
      </c>
    </row>
    <row r="10" spans="1:6" ht="16.5" x14ac:dyDescent="0.3">
      <c r="A10" t="s">
        <v>5</v>
      </c>
      <c r="B10" s="2">
        <v>12983646</v>
      </c>
      <c r="C10" s="4">
        <v>0</v>
      </c>
      <c r="D10" s="4">
        <v>0</v>
      </c>
      <c r="E10" s="4">
        <v>0</v>
      </c>
      <c r="F10" s="4">
        <f t="shared" si="0"/>
        <v>0</v>
      </c>
    </row>
    <row r="11" spans="1:6" ht="16.5" x14ac:dyDescent="0.3">
      <c r="A11" t="s">
        <v>11</v>
      </c>
      <c r="B11" s="2">
        <v>10336021</v>
      </c>
      <c r="C11" s="4">
        <v>1</v>
      </c>
      <c r="D11" s="4">
        <v>1</v>
      </c>
      <c r="E11" s="4">
        <v>1</v>
      </c>
      <c r="F11" s="4">
        <f t="shared" si="0"/>
        <v>10</v>
      </c>
    </row>
    <row r="12" spans="1:6" ht="16.5" x14ac:dyDescent="0.3">
      <c r="A12" t="s">
        <v>9</v>
      </c>
      <c r="B12" s="2">
        <v>9348258</v>
      </c>
      <c r="C12" s="4">
        <v>1</v>
      </c>
      <c r="D12" s="4">
        <v>1</v>
      </c>
      <c r="E12" s="4">
        <v>1</v>
      </c>
      <c r="F12" s="4">
        <f t="shared" si="0"/>
        <v>10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E5E13-98ED-42DA-87D1-D09255D8ED80}">
  <dimension ref="A1:H12"/>
  <sheetViews>
    <sheetView workbookViewId="0">
      <selection activeCell="H2" sqref="H2:H12"/>
    </sheetView>
  </sheetViews>
  <sheetFormatPr defaultRowHeight="15" x14ac:dyDescent="0.25"/>
  <cols>
    <col min="1" max="1" width="29.85546875" bestFit="1" customWidth="1"/>
    <col min="2" max="2" width="10.140625" bestFit="1" customWidth="1"/>
    <col min="3" max="7" width="4.5703125" bestFit="1" customWidth="1"/>
    <col min="8" max="8" width="7.7109375" bestFit="1" customWidth="1"/>
  </cols>
  <sheetData>
    <row r="1" spans="1:8" x14ac:dyDescent="0.25">
      <c r="A1" s="1" t="s">
        <v>0</v>
      </c>
      <c r="B1" s="1" t="s">
        <v>1</v>
      </c>
      <c r="C1" s="1" t="s">
        <v>27</v>
      </c>
      <c r="D1" s="1" t="s">
        <v>28</v>
      </c>
      <c r="E1" s="1" t="s">
        <v>31</v>
      </c>
      <c r="F1" s="1" t="s">
        <v>29</v>
      </c>
      <c r="G1" s="1" t="s">
        <v>30</v>
      </c>
      <c r="H1" s="1" t="s">
        <v>26</v>
      </c>
    </row>
    <row r="2" spans="1:8" ht="16.5" x14ac:dyDescent="0.3">
      <c r="A2" t="s">
        <v>10</v>
      </c>
      <c r="B2" s="2">
        <v>9356282</v>
      </c>
      <c r="C2" s="7">
        <v>0.1</v>
      </c>
      <c r="D2" s="7">
        <v>1</v>
      </c>
      <c r="E2" s="7">
        <v>0</v>
      </c>
      <c r="F2" s="7">
        <v>0</v>
      </c>
      <c r="G2" s="7">
        <v>0</v>
      </c>
      <c r="H2" s="4">
        <f>10*AVERAGE(C2:G2)</f>
        <v>2.2000000000000002</v>
      </c>
    </row>
    <row r="3" spans="1:8" ht="16.5" x14ac:dyDescent="0.3">
      <c r="A3" t="s">
        <v>7</v>
      </c>
      <c r="B3" s="2">
        <v>7626870</v>
      </c>
      <c r="C3" s="7">
        <v>0.9</v>
      </c>
      <c r="D3" s="7">
        <v>1</v>
      </c>
      <c r="E3" s="7">
        <v>1</v>
      </c>
      <c r="F3" s="7">
        <v>1</v>
      </c>
      <c r="G3" s="7">
        <v>1</v>
      </c>
      <c r="H3" s="4">
        <f t="shared" ref="H3:H12" si="0">10*AVERAGE(C3:G3)</f>
        <v>9.8000000000000007</v>
      </c>
    </row>
    <row r="4" spans="1:8" ht="16.5" x14ac:dyDescent="0.3">
      <c r="A4" t="s">
        <v>12</v>
      </c>
      <c r="B4" s="2">
        <v>10154898</v>
      </c>
      <c r="C4" s="7"/>
      <c r="D4" s="7"/>
      <c r="E4" s="7"/>
      <c r="F4" s="7"/>
      <c r="G4" s="7"/>
      <c r="H4" s="4" t="e">
        <f t="shared" si="0"/>
        <v>#DIV/0!</v>
      </c>
    </row>
    <row r="5" spans="1:8" ht="16.5" x14ac:dyDescent="0.3">
      <c r="A5" t="s">
        <v>3</v>
      </c>
      <c r="B5" s="2">
        <v>12170987</v>
      </c>
      <c r="C5" s="7">
        <v>0.5</v>
      </c>
      <c r="D5" s="7">
        <v>1</v>
      </c>
      <c r="E5" s="7">
        <v>1</v>
      </c>
      <c r="F5" s="7">
        <v>0</v>
      </c>
      <c r="G5" s="7">
        <v>0</v>
      </c>
      <c r="H5" s="4">
        <f t="shared" si="0"/>
        <v>5</v>
      </c>
    </row>
    <row r="6" spans="1:8" ht="16.5" x14ac:dyDescent="0.3">
      <c r="A6" t="s">
        <v>6</v>
      </c>
      <c r="B6" s="2">
        <v>7667150</v>
      </c>
      <c r="C6" s="7">
        <v>1</v>
      </c>
      <c r="D6" s="7">
        <v>0.1</v>
      </c>
      <c r="E6" s="7">
        <v>1</v>
      </c>
      <c r="F6" s="7">
        <v>0.5</v>
      </c>
      <c r="G6" s="7">
        <v>0.1</v>
      </c>
      <c r="H6" s="4">
        <f t="shared" si="0"/>
        <v>5.4</v>
      </c>
    </row>
    <row r="7" spans="1:8" ht="16.5" x14ac:dyDescent="0.3">
      <c r="A7" t="s">
        <v>4</v>
      </c>
      <c r="B7" s="2">
        <v>13019700</v>
      </c>
      <c r="C7" s="7">
        <v>0.5</v>
      </c>
      <c r="D7" s="7">
        <v>0.95</v>
      </c>
      <c r="E7" s="7">
        <v>1</v>
      </c>
      <c r="F7" s="7">
        <v>0.5</v>
      </c>
      <c r="G7" s="7">
        <v>0.5</v>
      </c>
      <c r="H7" s="4">
        <f t="shared" si="0"/>
        <v>6.9</v>
      </c>
    </row>
    <row r="8" spans="1:8" ht="16.5" x14ac:dyDescent="0.3">
      <c r="A8" t="s">
        <v>8</v>
      </c>
      <c r="B8" s="2">
        <v>9349429</v>
      </c>
      <c r="C8" s="7">
        <v>0.5</v>
      </c>
      <c r="D8" s="7">
        <v>1</v>
      </c>
      <c r="E8" s="7">
        <v>1</v>
      </c>
      <c r="F8" s="7">
        <v>1</v>
      </c>
      <c r="G8" s="7">
        <v>1</v>
      </c>
      <c r="H8" s="4">
        <f t="shared" si="0"/>
        <v>9</v>
      </c>
    </row>
    <row r="9" spans="1:8" ht="16.5" x14ac:dyDescent="0.3">
      <c r="A9" t="s">
        <v>2</v>
      </c>
      <c r="B9" s="2">
        <v>9767781</v>
      </c>
      <c r="C9" s="7"/>
      <c r="D9" s="7"/>
      <c r="E9" s="7"/>
      <c r="F9" s="7"/>
      <c r="G9" s="7"/>
      <c r="H9" s="4" t="e">
        <f t="shared" si="0"/>
        <v>#DIV/0!</v>
      </c>
    </row>
    <row r="10" spans="1:8" ht="16.5" x14ac:dyDescent="0.3">
      <c r="A10" t="s">
        <v>5</v>
      </c>
      <c r="B10" s="2">
        <v>12983646</v>
      </c>
      <c r="C10" s="7">
        <v>0.5</v>
      </c>
      <c r="D10" s="7">
        <v>0.1</v>
      </c>
      <c r="E10" s="7">
        <v>0.8</v>
      </c>
      <c r="F10" s="7">
        <v>0.5</v>
      </c>
      <c r="G10" s="7">
        <v>0</v>
      </c>
      <c r="H10" s="4">
        <f t="shared" si="0"/>
        <v>3.8</v>
      </c>
    </row>
    <row r="11" spans="1:8" ht="16.5" x14ac:dyDescent="0.3">
      <c r="A11" t="s">
        <v>11</v>
      </c>
      <c r="B11" s="2">
        <v>10336021</v>
      </c>
      <c r="C11" s="7">
        <v>0.9</v>
      </c>
      <c r="D11" s="7">
        <v>1</v>
      </c>
      <c r="E11" s="7">
        <v>1</v>
      </c>
      <c r="F11" s="7">
        <v>0.5</v>
      </c>
      <c r="G11" s="7">
        <v>1</v>
      </c>
      <c r="H11" s="4">
        <f t="shared" si="0"/>
        <v>8.8000000000000007</v>
      </c>
    </row>
    <row r="12" spans="1:8" ht="16.5" x14ac:dyDescent="0.3">
      <c r="A12" t="s">
        <v>9</v>
      </c>
      <c r="B12" s="2">
        <v>9348258</v>
      </c>
      <c r="C12" s="7">
        <v>1</v>
      </c>
      <c r="D12" s="7">
        <v>0.1</v>
      </c>
      <c r="E12" s="7">
        <v>0.8</v>
      </c>
      <c r="F12" s="7">
        <v>0.5</v>
      </c>
      <c r="G12" s="7">
        <v>0.5</v>
      </c>
      <c r="H12" s="4">
        <f t="shared" si="0"/>
        <v>5.8000000000000007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022E6-D0FE-419E-8294-8931AD0260FB}">
  <dimension ref="A1:F12"/>
  <sheetViews>
    <sheetView workbookViewId="0">
      <selection activeCell="F2" sqref="F2:F12"/>
    </sheetView>
  </sheetViews>
  <sheetFormatPr defaultRowHeight="15" x14ac:dyDescent="0.25"/>
  <cols>
    <col min="1" max="1" width="29.85546875" bestFit="1" customWidth="1"/>
    <col min="2" max="2" width="10.140625" bestFit="1" customWidth="1"/>
    <col min="3" max="4" width="5.28515625" bestFit="1" customWidth="1"/>
    <col min="5" max="5" width="9.42578125" bestFit="1" customWidth="1"/>
    <col min="6" max="6" width="5.5703125" bestFit="1" customWidth="1"/>
  </cols>
  <sheetData>
    <row r="1" spans="1:6" x14ac:dyDescent="0.25">
      <c r="A1" s="1" t="s">
        <v>0</v>
      </c>
      <c r="B1" s="1" t="s">
        <v>1</v>
      </c>
      <c r="C1" s="1" t="s">
        <v>41</v>
      </c>
      <c r="D1" s="1" t="s">
        <v>42</v>
      </c>
      <c r="E1" s="1" t="s">
        <v>44</v>
      </c>
      <c r="F1" s="1" t="s">
        <v>26</v>
      </c>
    </row>
    <row r="2" spans="1:6" ht="16.5" x14ac:dyDescent="0.3">
      <c r="A2" t="s">
        <v>10</v>
      </c>
      <c r="B2" s="2">
        <v>9356282</v>
      </c>
      <c r="C2" s="7">
        <v>6</v>
      </c>
      <c r="D2" s="7">
        <v>9.5</v>
      </c>
      <c r="E2" s="7">
        <v>0</v>
      </c>
      <c r="F2" s="4">
        <f>C2*0.4 + D2*0.4 + E2*0.2</f>
        <v>6.2000000000000011</v>
      </c>
    </row>
    <row r="3" spans="1:6" ht="16.5" x14ac:dyDescent="0.3">
      <c r="A3" t="s">
        <v>7</v>
      </c>
      <c r="B3" s="2">
        <v>7626870</v>
      </c>
      <c r="C3" s="7">
        <v>10</v>
      </c>
      <c r="D3" s="7">
        <v>10</v>
      </c>
      <c r="E3" s="7">
        <v>10</v>
      </c>
      <c r="F3" s="4">
        <f t="shared" ref="F3:F12" si="0">C3*0.4 + D3*0.4 + E3*0.2</f>
        <v>10</v>
      </c>
    </row>
    <row r="4" spans="1:6" ht="16.5" x14ac:dyDescent="0.3">
      <c r="A4" t="s">
        <v>12</v>
      </c>
      <c r="B4" s="2">
        <v>10154898</v>
      </c>
      <c r="C4" s="7">
        <v>0</v>
      </c>
      <c r="D4" s="7">
        <v>0</v>
      </c>
      <c r="E4" s="7">
        <v>0</v>
      </c>
      <c r="F4" s="4">
        <f t="shared" si="0"/>
        <v>0</v>
      </c>
    </row>
    <row r="5" spans="1:6" ht="16.5" x14ac:dyDescent="0.3">
      <c r="A5" t="s">
        <v>3</v>
      </c>
      <c r="B5" s="2">
        <v>12170987</v>
      </c>
      <c r="C5" s="7">
        <v>6.4</v>
      </c>
      <c r="D5" s="7">
        <v>9.5</v>
      </c>
      <c r="E5" s="7">
        <v>10</v>
      </c>
      <c r="F5" s="4">
        <f t="shared" si="0"/>
        <v>8.3600000000000012</v>
      </c>
    </row>
    <row r="6" spans="1:6" ht="16.5" x14ac:dyDescent="0.3">
      <c r="A6" t="s">
        <v>6</v>
      </c>
      <c r="B6" s="2">
        <v>7667150</v>
      </c>
      <c r="C6" s="7">
        <v>10</v>
      </c>
      <c r="D6" s="7">
        <v>9.8000000000000007</v>
      </c>
      <c r="E6" s="7">
        <v>10</v>
      </c>
      <c r="F6" s="4">
        <f t="shared" si="0"/>
        <v>9.92</v>
      </c>
    </row>
    <row r="7" spans="1:6" ht="16.5" x14ac:dyDescent="0.3">
      <c r="A7" t="s">
        <v>4</v>
      </c>
      <c r="B7" s="2">
        <v>13019700</v>
      </c>
      <c r="C7" s="7">
        <v>2</v>
      </c>
      <c r="D7" s="7">
        <v>4</v>
      </c>
      <c r="E7" s="7">
        <v>9.1666666666666661</v>
      </c>
      <c r="F7" s="4">
        <f t="shared" si="0"/>
        <v>4.2333333333333334</v>
      </c>
    </row>
    <row r="8" spans="1:6" ht="16.5" x14ac:dyDescent="0.3">
      <c r="A8" t="s">
        <v>8</v>
      </c>
      <c r="B8" s="2">
        <v>9349429</v>
      </c>
      <c r="C8" s="7">
        <v>10</v>
      </c>
      <c r="D8" s="7">
        <v>9.6</v>
      </c>
      <c r="E8" s="7">
        <v>10</v>
      </c>
      <c r="F8" s="4">
        <f t="shared" si="0"/>
        <v>9.84</v>
      </c>
    </row>
    <row r="9" spans="1:6" ht="16.5" x14ac:dyDescent="0.3">
      <c r="A9" t="s">
        <v>2</v>
      </c>
      <c r="B9" s="2">
        <v>9767781</v>
      </c>
      <c r="C9" s="7">
        <v>0</v>
      </c>
      <c r="D9" s="7">
        <v>0</v>
      </c>
      <c r="E9" s="7">
        <v>0</v>
      </c>
      <c r="F9" s="4">
        <f t="shared" si="0"/>
        <v>0</v>
      </c>
    </row>
    <row r="10" spans="1:6" ht="16.5" x14ac:dyDescent="0.3">
      <c r="A10" t="s">
        <v>5</v>
      </c>
      <c r="B10" s="2">
        <v>12983646</v>
      </c>
      <c r="C10" s="7">
        <v>7.8000000000000007</v>
      </c>
      <c r="D10" s="7">
        <v>0.5</v>
      </c>
      <c r="E10" s="7">
        <v>0</v>
      </c>
      <c r="F10" s="4">
        <f t="shared" si="0"/>
        <v>3.3200000000000007</v>
      </c>
    </row>
    <row r="11" spans="1:6" ht="16.5" x14ac:dyDescent="0.3">
      <c r="A11" t="s">
        <v>11</v>
      </c>
      <c r="B11" s="2">
        <v>10336021</v>
      </c>
      <c r="C11" s="7">
        <v>8.8000000000000007</v>
      </c>
      <c r="D11" s="7">
        <v>9.6999999999999993</v>
      </c>
      <c r="E11" s="7">
        <v>10</v>
      </c>
      <c r="F11" s="4">
        <f t="shared" si="0"/>
        <v>9.4</v>
      </c>
    </row>
    <row r="12" spans="1:6" ht="16.5" x14ac:dyDescent="0.3">
      <c r="A12" t="s">
        <v>9</v>
      </c>
      <c r="B12" s="2">
        <v>9348258</v>
      </c>
      <c r="C12" s="7">
        <v>8</v>
      </c>
      <c r="D12" s="7">
        <v>9.9</v>
      </c>
      <c r="E12" s="7">
        <v>10</v>
      </c>
      <c r="F12" s="4">
        <f t="shared" si="0"/>
        <v>9.16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C95E4-9AE2-419E-9CA5-6B9052A0717E}">
  <dimension ref="A1:J12"/>
  <sheetViews>
    <sheetView workbookViewId="0">
      <selection activeCell="J2" sqref="J2:J12"/>
    </sheetView>
  </sheetViews>
  <sheetFormatPr defaultRowHeight="15" x14ac:dyDescent="0.25"/>
  <cols>
    <col min="1" max="1" width="29.85546875" bestFit="1" customWidth="1"/>
    <col min="2" max="2" width="10.140625" bestFit="1" customWidth="1"/>
    <col min="3" max="4" width="4.5703125" bestFit="1" customWidth="1"/>
    <col min="5" max="6" width="4.5703125" customWidth="1"/>
    <col min="7" max="9" width="4.5703125" bestFit="1" customWidth="1"/>
    <col min="10" max="10" width="7.7109375" bestFit="1" customWidth="1"/>
  </cols>
  <sheetData>
    <row r="1" spans="1:10" x14ac:dyDescent="0.25">
      <c r="A1" s="1" t="s">
        <v>0</v>
      </c>
      <c r="B1" s="1" t="s">
        <v>1</v>
      </c>
      <c r="C1" s="1" t="s">
        <v>27</v>
      </c>
      <c r="D1" s="1" t="s">
        <v>28</v>
      </c>
      <c r="E1" s="1" t="s">
        <v>31</v>
      </c>
      <c r="F1" s="1" t="s">
        <v>29</v>
      </c>
      <c r="G1" s="1" t="s">
        <v>30</v>
      </c>
      <c r="H1" s="1" t="s">
        <v>45</v>
      </c>
      <c r="I1" s="1" t="s">
        <v>46</v>
      </c>
      <c r="J1" s="1" t="s">
        <v>26</v>
      </c>
    </row>
    <row r="2" spans="1:10" ht="16.5" x14ac:dyDescent="0.3">
      <c r="A2" t="s">
        <v>10</v>
      </c>
      <c r="B2" s="2">
        <v>9356282</v>
      </c>
      <c r="C2" s="7">
        <v>0.2</v>
      </c>
      <c r="D2" s="7">
        <v>1</v>
      </c>
      <c r="E2" s="7">
        <v>1</v>
      </c>
      <c r="F2" s="7">
        <v>0.7</v>
      </c>
      <c r="G2" s="7">
        <v>0.67</v>
      </c>
      <c r="H2" s="7">
        <v>0.7</v>
      </c>
      <c r="I2" s="7">
        <v>1</v>
      </c>
      <c r="J2" s="4">
        <f>10*AVERAGE(C2:I2)</f>
        <v>7.5285714285714285</v>
      </c>
    </row>
    <row r="3" spans="1:10" ht="16.5" x14ac:dyDescent="0.3">
      <c r="A3" t="s">
        <v>7</v>
      </c>
      <c r="B3" s="2">
        <v>7626870</v>
      </c>
      <c r="C3" s="7">
        <v>1</v>
      </c>
      <c r="D3" s="7">
        <v>1</v>
      </c>
      <c r="E3" s="7">
        <v>1</v>
      </c>
      <c r="F3" s="7">
        <v>0.9</v>
      </c>
      <c r="G3" s="7">
        <v>1</v>
      </c>
      <c r="H3" s="7">
        <v>1</v>
      </c>
      <c r="I3" s="7">
        <v>1</v>
      </c>
      <c r="J3" s="4">
        <f t="shared" ref="J3:J12" si="0">10*AVERAGE(C3:I3)</f>
        <v>9.8571428571428577</v>
      </c>
    </row>
    <row r="4" spans="1:10" ht="16.5" x14ac:dyDescent="0.3">
      <c r="A4" t="s">
        <v>12</v>
      </c>
      <c r="B4" s="2">
        <v>10154898</v>
      </c>
      <c r="C4" s="7"/>
      <c r="D4" s="7"/>
      <c r="E4" s="7"/>
      <c r="F4" s="7"/>
      <c r="G4" s="7"/>
      <c r="H4" s="7"/>
      <c r="I4" s="7"/>
      <c r="J4" s="4" t="e">
        <f t="shared" si="0"/>
        <v>#DIV/0!</v>
      </c>
    </row>
    <row r="5" spans="1:10" ht="16.5" x14ac:dyDescent="0.3">
      <c r="A5" t="s">
        <v>3</v>
      </c>
      <c r="B5" s="2">
        <v>12170987</v>
      </c>
      <c r="C5" s="7">
        <v>1</v>
      </c>
      <c r="D5" s="7">
        <v>1</v>
      </c>
      <c r="E5" s="7">
        <v>1</v>
      </c>
      <c r="F5" s="7">
        <v>1</v>
      </c>
      <c r="G5" s="7">
        <v>1</v>
      </c>
      <c r="H5" s="7">
        <v>0.5</v>
      </c>
      <c r="I5" s="7">
        <v>1</v>
      </c>
      <c r="J5" s="4">
        <f t="shared" si="0"/>
        <v>9.2857142857142865</v>
      </c>
    </row>
    <row r="6" spans="1:10" ht="16.5" x14ac:dyDescent="0.3">
      <c r="A6" t="s">
        <v>6</v>
      </c>
      <c r="B6" s="2">
        <v>7667150</v>
      </c>
      <c r="C6" s="7">
        <v>1</v>
      </c>
      <c r="D6" s="7">
        <v>0.85</v>
      </c>
      <c r="E6" s="7">
        <v>1</v>
      </c>
      <c r="F6" s="7">
        <v>1</v>
      </c>
      <c r="G6" s="7">
        <v>1</v>
      </c>
      <c r="H6" s="7">
        <v>1</v>
      </c>
      <c r="I6" s="7">
        <v>1</v>
      </c>
      <c r="J6" s="4">
        <f t="shared" si="0"/>
        <v>9.7857142857142847</v>
      </c>
    </row>
    <row r="7" spans="1:10" ht="16.5" x14ac:dyDescent="0.3">
      <c r="A7" t="s">
        <v>4</v>
      </c>
      <c r="B7" s="2">
        <v>13019700</v>
      </c>
      <c r="C7" s="7">
        <v>0</v>
      </c>
      <c r="D7" s="7">
        <v>0.1</v>
      </c>
      <c r="E7" s="7">
        <v>0.5</v>
      </c>
      <c r="F7" s="7">
        <v>0.6</v>
      </c>
      <c r="G7" s="7">
        <v>0.4</v>
      </c>
      <c r="H7" s="7">
        <v>0.7</v>
      </c>
      <c r="I7" s="7">
        <v>1</v>
      </c>
      <c r="J7" s="4">
        <f t="shared" si="0"/>
        <v>4.7142857142857144</v>
      </c>
    </row>
    <row r="8" spans="1:10" ht="16.5" x14ac:dyDescent="0.3">
      <c r="A8" t="s">
        <v>8</v>
      </c>
      <c r="B8" s="2">
        <v>9349429</v>
      </c>
      <c r="C8" s="7">
        <v>1</v>
      </c>
      <c r="D8" s="7">
        <v>1</v>
      </c>
      <c r="E8" s="7">
        <v>1</v>
      </c>
      <c r="F8" s="7">
        <v>0.9</v>
      </c>
      <c r="G8" s="7">
        <v>1</v>
      </c>
      <c r="H8" s="7">
        <v>1</v>
      </c>
      <c r="I8" s="7">
        <v>1</v>
      </c>
      <c r="J8" s="4">
        <f t="shared" si="0"/>
        <v>9.8571428571428577</v>
      </c>
    </row>
    <row r="9" spans="1:10" ht="16.5" x14ac:dyDescent="0.3">
      <c r="A9" t="s">
        <v>2</v>
      </c>
      <c r="B9" s="2">
        <v>9767781</v>
      </c>
      <c r="C9" s="7"/>
      <c r="D9" s="7"/>
      <c r="E9" s="7"/>
      <c r="F9" s="7"/>
      <c r="G9" s="7"/>
      <c r="H9" s="7"/>
      <c r="I9" s="7"/>
      <c r="J9" s="4" t="e">
        <f t="shared" si="0"/>
        <v>#DIV/0!</v>
      </c>
    </row>
    <row r="10" spans="1:10" ht="16.5" x14ac:dyDescent="0.3">
      <c r="A10" t="s">
        <v>5</v>
      </c>
      <c r="B10" s="2">
        <v>12983646</v>
      </c>
      <c r="C10" s="7">
        <v>1</v>
      </c>
      <c r="D10" s="7">
        <v>0.1</v>
      </c>
      <c r="E10" s="7">
        <v>0</v>
      </c>
      <c r="F10" s="7">
        <v>0</v>
      </c>
      <c r="G10" s="7">
        <v>0</v>
      </c>
      <c r="H10" s="7">
        <v>0</v>
      </c>
      <c r="I10" s="7">
        <v>0.1</v>
      </c>
      <c r="J10" s="4">
        <f t="shared" si="0"/>
        <v>1.7142857142857146</v>
      </c>
    </row>
    <row r="11" spans="1:10" ht="16.5" x14ac:dyDescent="0.3">
      <c r="A11" t="s">
        <v>11</v>
      </c>
      <c r="B11" s="2">
        <v>10336021</v>
      </c>
      <c r="C11" s="7">
        <v>1</v>
      </c>
      <c r="D11" s="7">
        <v>0.2</v>
      </c>
      <c r="E11" s="7">
        <v>0.5</v>
      </c>
      <c r="F11" s="7">
        <v>1</v>
      </c>
      <c r="G11" s="7">
        <v>1</v>
      </c>
      <c r="H11" s="7">
        <v>1</v>
      </c>
      <c r="I11" s="7">
        <v>1</v>
      </c>
      <c r="J11" s="4">
        <f t="shared" si="0"/>
        <v>8.1428571428571423</v>
      </c>
    </row>
    <row r="12" spans="1:10" ht="16.5" x14ac:dyDescent="0.3">
      <c r="A12" t="s">
        <v>9</v>
      </c>
      <c r="B12" s="2">
        <v>9348258</v>
      </c>
      <c r="C12" s="7">
        <v>1</v>
      </c>
      <c r="D12" s="7">
        <v>1</v>
      </c>
      <c r="E12" s="7">
        <v>1</v>
      </c>
      <c r="F12" s="7">
        <v>1</v>
      </c>
      <c r="G12" s="7">
        <v>0.95</v>
      </c>
      <c r="H12" s="7">
        <v>1</v>
      </c>
      <c r="I12" s="7">
        <v>0.8</v>
      </c>
      <c r="J12" s="4">
        <f t="shared" si="0"/>
        <v>9.6428571428571423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64C91-3C2B-4801-AE21-E3801529E377}">
  <dimension ref="A1:C12"/>
  <sheetViews>
    <sheetView workbookViewId="0">
      <selection activeCell="C2" sqref="C2:C12"/>
    </sheetView>
  </sheetViews>
  <sheetFormatPr defaultRowHeight="15" x14ac:dyDescent="0.25"/>
  <cols>
    <col min="1" max="1" width="29.85546875" bestFit="1" customWidth="1"/>
    <col min="2" max="2" width="10.140625" bestFit="1" customWidth="1"/>
    <col min="3" max="3" width="5.42578125" bestFit="1" customWidth="1"/>
  </cols>
  <sheetData>
    <row r="1" spans="1:3" x14ac:dyDescent="0.25">
      <c r="A1" s="1" t="s">
        <v>0</v>
      </c>
      <c r="B1" s="1" t="s">
        <v>1</v>
      </c>
      <c r="C1" s="1" t="s">
        <v>26</v>
      </c>
    </row>
    <row r="2" spans="1:3" ht="16.5" x14ac:dyDescent="0.3">
      <c r="A2" t="s">
        <v>10</v>
      </c>
      <c r="B2" s="2">
        <v>9356282</v>
      </c>
      <c r="C2" s="4">
        <v>9</v>
      </c>
    </row>
    <row r="3" spans="1:3" ht="16.5" x14ac:dyDescent="0.3">
      <c r="A3" t="s">
        <v>7</v>
      </c>
      <c r="B3" s="2">
        <v>7626870</v>
      </c>
      <c r="C3" s="4">
        <v>9.9</v>
      </c>
    </row>
    <row r="4" spans="1:3" ht="16.5" x14ac:dyDescent="0.3">
      <c r="A4" t="s">
        <v>12</v>
      </c>
      <c r="B4" s="2">
        <v>10154898</v>
      </c>
      <c r="C4" s="4"/>
    </row>
    <row r="5" spans="1:3" ht="16.5" x14ac:dyDescent="0.3">
      <c r="A5" t="s">
        <v>3</v>
      </c>
      <c r="B5" s="2">
        <v>12170987</v>
      </c>
      <c r="C5" s="4">
        <v>7</v>
      </c>
    </row>
    <row r="6" spans="1:3" ht="16.5" x14ac:dyDescent="0.3">
      <c r="A6" t="s">
        <v>6</v>
      </c>
      <c r="B6" s="2">
        <v>7667150</v>
      </c>
      <c r="C6" s="4">
        <v>9</v>
      </c>
    </row>
    <row r="7" spans="1:3" ht="16.5" x14ac:dyDescent="0.3">
      <c r="A7" t="s">
        <v>4</v>
      </c>
      <c r="B7" s="2">
        <v>13019700</v>
      </c>
      <c r="C7" s="4">
        <v>8.5</v>
      </c>
    </row>
    <row r="8" spans="1:3" ht="16.5" x14ac:dyDescent="0.3">
      <c r="A8" t="s">
        <v>8</v>
      </c>
      <c r="B8" s="2">
        <v>9349429</v>
      </c>
      <c r="C8" s="4">
        <v>9</v>
      </c>
    </row>
    <row r="9" spans="1:3" ht="16.5" x14ac:dyDescent="0.3">
      <c r="A9" t="s">
        <v>2</v>
      </c>
      <c r="B9" s="2">
        <v>9767781</v>
      </c>
      <c r="C9" s="4"/>
    </row>
    <row r="10" spans="1:3" ht="16.5" x14ac:dyDescent="0.3">
      <c r="A10" t="s">
        <v>5</v>
      </c>
      <c r="B10" s="2">
        <v>12983646</v>
      </c>
      <c r="C10" s="4">
        <v>9</v>
      </c>
    </row>
    <row r="11" spans="1:3" ht="16.5" x14ac:dyDescent="0.3">
      <c r="A11" t="s">
        <v>11</v>
      </c>
      <c r="B11" s="2">
        <v>10336021</v>
      </c>
      <c r="C11" s="4">
        <v>9.5</v>
      </c>
    </row>
    <row r="12" spans="1:3" ht="16.5" x14ac:dyDescent="0.3">
      <c r="A12" t="s">
        <v>9</v>
      </c>
      <c r="B12" s="2">
        <v>9348258</v>
      </c>
      <c r="C12" s="4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1EE1B-36F2-46AA-8FA8-01C7214D895D}">
  <dimension ref="A1:L12"/>
  <sheetViews>
    <sheetView workbookViewId="0">
      <selection activeCell="L2" sqref="L2:L12"/>
    </sheetView>
  </sheetViews>
  <sheetFormatPr defaultRowHeight="15" x14ac:dyDescent="0.25"/>
  <cols>
    <col min="1" max="1" width="29.85546875" bestFit="1" customWidth="1"/>
    <col min="2" max="2" width="10.140625" bestFit="1" customWidth="1"/>
    <col min="3" max="7" width="5.140625" bestFit="1" customWidth="1"/>
    <col min="8" max="9" width="5.5703125" bestFit="1" customWidth="1"/>
    <col min="10" max="11" width="5.140625" bestFit="1" customWidth="1"/>
    <col min="12" max="12" width="7.7109375" style="4" bestFit="1" customWidth="1"/>
  </cols>
  <sheetData>
    <row r="1" spans="1:12" s="1" customFormat="1" x14ac:dyDescent="0.25">
      <c r="A1" s="1" t="s">
        <v>0</v>
      </c>
      <c r="B1" s="1" t="s">
        <v>1</v>
      </c>
      <c r="C1" s="1" t="s">
        <v>17</v>
      </c>
      <c r="D1" s="1" t="s">
        <v>18</v>
      </c>
      <c r="E1" s="1" t="s">
        <v>19</v>
      </c>
      <c r="F1" s="1" t="s">
        <v>20</v>
      </c>
      <c r="G1" s="1" t="s">
        <v>21</v>
      </c>
      <c r="H1" s="1" t="s">
        <v>22</v>
      </c>
      <c r="I1" s="1" t="s">
        <v>23</v>
      </c>
      <c r="J1" s="1" t="s">
        <v>24</v>
      </c>
      <c r="K1" s="1" t="s">
        <v>25</v>
      </c>
      <c r="L1" s="1" t="s">
        <v>26</v>
      </c>
    </row>
    <row r="2" spans="1:12" ht="16.5" x14ac:dyDescent="0.3">
      <c r="A2" t="s">
        <v>10</v>
      </c>
      <c r="B2" s="2">
        <v>9356282</v>
      </c>
      <c r="C2" s="4">
        <v>0.25</v>
      </c>
      <c r="D2" s="4">
        <v>1</v>
      </c>
      <c r="E2" s="4">
        <v>1</v>
      </c>
      <c r="F2" s="4">
        <v>1</v>
      </c>
      <c r="G2" s="4">
        <v>1</v>
      </c>
      <c r="H2" s="4">
        <v>1</v>
      </c>
      <c r="I2" s="4">
        <v>1</v>
      </c>
      <c r="J2" s="4">
        <v>1</v>
      </c>
      <c r="K2" s="4">
        <v>0</v>
      </c>
      <c r="L2" s="5">
        <f>10*AVERAGE(C2:K2)</f>
        <v>8.0555555555555554</v>
      </c>
    </row>
    <row r="3" spans="1:12" ht="16.5" x14ac:dyDescent="0.3">
      <c r="A3" t="s">
        <v>7</v>
      </c>
      <c r="B3" s="2">
        <v>7626870</v>
      </c>
      <c r="C3" s="4">
        <v>1</v>
      </c>
      <c r="D3" s="4">
        <v>1</v>
      </c>
      <c r="E3" s="4">
        <v>1</v>
      </c>
      <c r="F3" s="4">
        <v>1</v>
      </c>
      <c r="G3" s="4">
        <v>1</v>
      </c>
      <c r="H3" s="4">
        <v>1</v>
      </c>
      <c r="I3" s="4">
        <v>1</v>
      </c>
      <c r="J3" s="4">
        <v>1</v>
      </c>
      <c r="K3" s="4">
        <v>1</v>
      </c>
      <c r="L3" s="5">
        <f t="shared" ref="L3:L12" si="0">10*AVERAGE(C3:K3)</f>
        <v>10</v>
      </c>
    </row>
    <row r="4" spans="1:12" ht="16.5" x14ac:dyDescent="0.3">
      <c r="A4" t="s">
        <v>12</v>
      </c>
      <c r="B4" s="2">
        <v>10154898</v>
      </c>
      <c r="C4" s="4">
        <v>0.25</v>
      </c>
      <c r="D4" s="4">
        <v>1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>
        <v>0</v>
      </c>
      <c r="L4" s="5">
        <f t="shared" si="0"/>
        <v>8.0555555555555554</v>
      </c>
    </row>
    <row r="5" spans="1:12" ht="16.5" x14ac:dyDescent="0.3">
      <c r="A5" t="s">
        <v>3</v>
      </c>
      <c r="B5" s="2">
        <v>12170987</v>
      </c>
      <c r="C5" s="4">
        <v>0.25</v>
      </c>
      <c r="D5" s="4">
        <v>1</v>
      </c>
      <c r="E5" s="4">
        <v>1</v>
      </c>
      <c r="F5" s="4">
        <v>0.67</v>
      </c>
      <c r="G5" s="4">
        <v>0</v>
      </c>
      <c r="H5" s="4">
        <v>0.75</v>
      </c>
      <c r="I5" s="4">
        <v>0.1</v>
      </c>
      <c r="J5" s="4">
        <v>0.5</v>
      </c>
      <c r="K5" s="4">
        <v>0.75</v>
      </c>
      <c r="L5" s="5">
        <f t="shared" si="0"/>
        <v>5.5777777777777775</v>
      </c>
    </row>
    <row r="6" spans="1:12" ht="16.5" x14ac:dyDescent="0.3">
      <c r="A6" t="s">
        <v>6</v>
      </c>
      <c r="B6" s="2">
        <v>7667150</v>
      </c>
      <c r="C6" s="4">
        <v>1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5">
        <f t="shared" si="0"/>
        <v>10</v>
      </c>
    </row>
    <row r="7" spans="1:12" ht="16.5" x14ac:dyDescent="0.3">
      <c r="A7" t="s">
        <v>4</v>
      </c>
      <c r="B7" s="2">
        <v>13019700</v>
      </c>
      <c r="C7" s="4">
        <v>0.75</v>
      </c>
      <c r="D7" s="4">
        <v>0.5</v>
      </c>
      <c r="E7" s="4">
        <v>1</v>
      </c>
      <c r="F7" s="4">
        <v>1</v>
      </c>
      <c r="G7" s="4">
        <v>0.5</v>
      </c>
      <c r="H7" s="4">
        <v>0.75</v>
      </c>
      <c r="I7" s="4">
        <v>1</v>
      </c>
      <c r="J7" s="4">
        <v>1</v>
      </c>
      <c r="K7" s="4">
        <v>0</v>
      </c>
      <c r="L7" s="5">
        <f t="shared" si="0"/>
        <v>7.2222222222222223</v>
      </c>
    </row>
    <row r="8" spans="1:12" ht="16.5" x14ac:dyDescent="0.3">
      <c r="A8" t="s">
        <v>8</v>
      </c>
      <c r="B8" s="2">
        <v>9349429</v>
      </c>
      <c r="C8" s="4">
        <v>1</v>
      </c>
      <c r="D8" s="4">
        <v>0.67</v>
      </c>
      <c r="E8" s="4">
        <v>1</v>
      </c>
      <c r="F8" s="4">
        <v>0.5</v>
      </c>
      <c r="G8" s="4">
        <v>1</v>
      </c>
      <c r="H8" s="4">
        <v>0.75</v>
      </c>
      <c r="I8" s="4">
        <v>0.75</v>
      </c>
      <c r="J8" s="4">
        <v>1</v>
      </c>
      <c r="K8" s="4">
        <v>1</v>
      </c>
      <c r="L8" s="5">
        <f t="shared" si="0"/>
        <v>8.5222222222222221</v>
      </c>
    </row>
    <row r="9" spans="1:12" ht="16.5" x14ac:dyDescent="0.3">
      <c r="A9" t="s">
        <v>2</v>
      </c>
      <c r="B9" s="2">
        <v>9767781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5">
        <f t="shared" si="0"/>
        <v>0</v>
      </c>
    </row>
    <row r="10" spans="1:12" ht="16.5" x14ac:dyDescent="0.3">
      <c r="A10" t="s">
        <v>5</v>
      </c>
      <c r="B10" s="2">
        <v>12983646</v>
      </c>
      <c r="C10" s="4">
        <v>1</v>
      </c>
      <c r="D10" s="4">
        <v>1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5">
        <f t="shared" si="0"/>
        <v>3.333333333333333</v>
      </c>
    </row>
    <row r="11" spans="1:12" ht="16.5" x14ac:dyDescent="0.3">
      <c r="A11" t="s">
        <v>11</v>
      </c>
      <c r="B11" s="2">
        <v>10336021</v>
      </c>
      <c r="C11" s="4">
        <v>0</v>
      </c>
      <c r="D11" s="4">
        <v>0.67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1</v>
      </c>
      <c r="K11" s="4">
        <v>1</v>
      </c>
      <c r="L11" s="5">
        <f t="shared" si="0"/>
        <v>8.5222222222222221</v>
      </c>
    </row>
    <row r="12" spans="1:12" ht="16.5" x14ac:dyDescent="0.3">
      <c r="A12" t="s">
        <v>9</v>
      </c>
      <c r="B12" s="2">
        <v>9348258</v>
      </c>
      <c r="C12" s="4">
        <v>1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>
        <v>0.5</v>
      </c>
      <c r="L12" s="5">
        <f t="shared" si="0"/>
        <v>9.4444444444444446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2CE50-7B6C-4941-B4E2-17B808E550E8}">
  <dimension ref="A1:H12"/>
  <sheetViews>
    <sheetView workbookViewId="0">
      <selection activeCell="H2" sqref="H2:H12"/>
    </sheetView>
  </sheetViews>
  <sheetFormatPr defaultRowHeight="15" x14ac:dyDescent="0.25"/>
  <cols>
    <col min="1" max="1" width="29.85546875" bestFit="1" customWidth="1"/>
    <col min="2" max="2" width="10.140625" bestFit="1" customWidth="1"/>
    <col min="3" max="7" width="4.5703125" bestFit="1" customWidth="1"/>
    <col min="8" max="8" width="5.5703125" bestFit="1" customWidth="1"/>
  </cols>
  <sheetData>
    <row r="1" spans="1:8" s="1" customFormat="1" x14ac:dyDescent="0.25">
      <c r="A1" s="1" t="s">
        <v>0</v>
      </c>
      <c r="B1" s="1" t="s">
        <v>1</v>
      </c>
      <c r="C1" s="1" t="s">
        <v>27</v>
      </c>
      <c r="D1" s="1" t="s">
        <v>28</v>
      </c>
      <c r="E1" s="1" t="s">
        <v>29</v>
      </c>
      <c r="F1" s="1" t="s">
        <v>29</v>
      </c>
      <c r="G1" s="1" t="s">
        <v>30</v>
      </c>
      <c r="H1" s="1" t="s">
        <v>26</v>
      </c>
    </row>
    <row r="2" spans="1:8" ht="16.5" x14ac:dyDescent="0.3">
      <c r="A2" t="s">
        <v>10</v>
      </c>
      <c r="B2" s="2">
        <v>9356282</v>
      </c>
      <c r="C2" s="4">
        <v>1</v>
      </c>
      <c r="D2" s="4">
        <v>1</v>
      </c>
      <c r="E2" s="4">
        <v>0.8</v>
      </c>
      <c r="F2" s="4">
        <v>0</v>
      </c>
      <c r="G2" s="4">
        <v>1</v>
      </c>
      <c r="H2" s="5">
        <f>10*AVERAGE(C2:G2)</f>
        <v>7.6</v>
      </c>
    </row>
    <row r="3" spans="1:8" ht="16.5" x14ac:dyDescent="0.3">
      <c r="A3" t="s">
        <v>7</v>
      </c>
      <c r="B3" s="2">
        <v>7626870</v>
      </c>
      <c r="C3" s="4">
        <v>1</v>
      </c>
      <c r="D3" s="4">
        <v>1</v>
      </c>
      <c r="E3" s="4">
        <v>1</v>
      </c>
      <c r="F3" s="4">
        <v>0.9</v>
      </c>
      <c r="G3" s="4">
        <v>1</v>
      </c>
      <c r="H3" s="5">
        <f t="shared" ref="H3:H12" si="0">10*AVERAGE(C3:G3)</f>
        <v>9.8000000000000007</v>
      </c>
    </row>
    <row r="4" spans="1:8" ht="16.5" x14ac:dyDescent="0.3">
      <c r="A4" t="s">
        <v>12</v>
      </c>
      <c r="B4" s="2">
        <v>10154898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5">
        <f t="shared" si="0"/>
        <v>0</v>
      </c>
    </row>
    <row r="5" spans="1:8" ht="16.5" x14ac:dyDescent="0.3">
      <c r="A5" t="s">
        <v>3</v>
      </c>
      <c r="B5" s="2">
        <v>12170987</v>
      </c>
      <c r="C5" s="4">
        <v>0.75</v>
      </c>
      <c r="D5" s="4">
        <v>1</v>
      </c>
      <c r="E5" s="4">
        <v>1</v>
      </c>
      <c r="F5" s="4">
        <v>0.5</v>
      </c>
      <c r="G5" s="4">
        <v>0.5</v>
      </c>
      <c r="H5" s="5">
        <f t="shared" si="0"/>
        <v>7.5</v>
      </c>
    </row>
    <row r="6" spans="1:8" ht="16.5" x14ac:dyDescent="0.3">
      <c r="A6" t="s">
        <v>6</v>
      </c>
      <c r="B6" s="2">
        <v>7667150</v>
      </c>
      <c r="C6" s="4">
        <v>1</v>
      </c>
      <c r="D6" s="4">
        <v>1</v>
      </c>
      <c r="E6" s="4">
        <v>1</v>
      </c>
      <c r="F6" s="4">
        <v>0.9</v>
      </c>
      <c r="G6" s="4">
        <v>1</v>
      </c>
      <c r="H6" s="5">
        <f t="shared" si="0"/>
        <v>9.8000000000000007</v>
      </c>
    </row>
    <row r="7" spans="1:8" ht="16.5" x14ac:dyDescent="0.3">
      <c r="A7" t="s">
        <v>4</v>
      </c>
      <c r="B7" s="2">
        <v>13019700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5">
        <f t="shared" si="0"/>
        <v>0</v>
      </c>
    </row>
    <row r="8" spans="1:8" ht="16.5" x14ac:dyDescent="0.3">
      <c r="A8" t="s">
        <v>8</v>
      </c>
      <c r="B8" s="2">
        <v>9349429</v>
      </c>
      <c r="C8" s="4">
        <v>1</v>
      </c>
      <c r="D8" s="4">
        <v>0.2</v>
      </c>
      <c r="E8" s="4">
        <v>1</v>
      </c>
      <c r="F8" s="4">
        <v>0.9</v>
      </c>
      <c r="G8" s="4">
        <v>1</v>
      </c>
      <c r="H8" s="5">
        <f t="shared" si="0"/>
        <v>8.1999999999999993</v>
      </c>
    </row>
    <row r="9" spans="1:8" ht="16.5" x14ac:dyDescent="0.3">
      <c r="A9" t="s">
        <v>2</v>
      </c>
      <c r="B9" s="2">
        <v>9767781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5">
        <f t="shared" si="0"/>
        <v>0</v>
      </c>
    </row>
    <row r="10" spans="1:8" ht="16.5" x14ac:dyDescent="0.3">
      <c r="A10" t="s">
        <v>5</v>
      </c>
      <c r="B10" s="2">
        <v>12983646</v>
      </c>
      <c r="C10" s="4">
        <v>0.75</v>
      </c>
      <c r="D10" s="4">
        <v>0.1</v>
      </c>
      <c r="E10" s="4">
        <v>0</v>
      </c>
      <c r="F10" s="4">
        <v>0</v>
      </c>
      <c r="G10" s="4">
        <v>0</v>
      </c>
      <c r="H10" s="5">
        <f t="shared" si="0"/>
        <v>1.6999999999999997</v>
      </c>
    </row>
    <row r="11" spans="1:8" ht="16.5" x14ac:dyDescent="0.3">
      <c r="A11" t="s">
        <v>11</v>
      </c>
      <c r="B11" s="2">
        <v>10336021</v>
      </c>
      <c r="C11" s="4">
        <v>1</v>
      </c>
      <c r="D11" s="4">
        <v>1</v>
      </c>
      <c r="E11" s="4">
        <v>1</v>
      </c>
      <c r="F11" s="4">
        <v>1</v>
      </c>
      <c r="G11" s="4">
        <v>1</v>
      </c>
      <c r="H11" s="5">
        <f t="shared" si="0"/>
        <v>10</v>
      </c>
    </row>
    <row r="12" spans="1:8" ht="16.5" x14ac:dyDescent="0.3">
      <c r="A12" t="s">
        <v>9</v>
      </c>
      <c r="B12" s="2">
        <v>9348258</v>
      </c>
      <c r="C12" s="4">
        <v>0.75</v>
      </c>
      <c r="D12" s="4">
        <v>0.2</v>
      </c>
      <c r="E12" s="4">
        <v>1</v>
      </c>
      <c r="F12" s="4">
        <v>0.9</v>
      </c>
      <c r="G12" s="4">
        <v>1</v>
      </c>
      <c r="H12" s="5">
        <f t="shared" si="0"/>
        <v>7.7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53666-194C-43B8-B83F-226CC9265D11}">
  <dimension ref="A1:H12"/>
  <sheetViews>
    <sheetView workbookViewId="0">
      <selection activeCell="H2" sqref="H2:H12"/>
    </sheetView>
  </sheetViews>
  <sheetFormatPr defaultRowHeight="15" x14ac:dyDescent="0.25"/>
  <cols>
    <col min="1" max="1" width="29.85546875" bestFit="1" customWidth="1"/>
    <col min="2" max="2" width="10.140625" bestFit="1" customWidth="1"/>
    <col min="3" max="7" width="4.5703125" bestFit="1" customWidth="1"/>
    <col min="8" max="8" width="5.42578125" bestFit="1" customWidth="1"/>
  </cols>
  <sheetData>
    <row r="1" spans="1:8" s="1" customFormat="1" x14ac:dyDescent="0.25">
      <c r="A1" s="1" t="s">
        <v>0</v>
      </c>
      <c r="B1" s="1" t="s">
        <v>1</v>
      </c>
      <c r="C1" s="1" t="s">
        <v>27</v>
      </c>
      <c r="D1" s="1" t="s">
        <v>28</v>
      </c>
      <c r="E1" s="1" t="s">
        <v>31</v>
      </c>
      <c r="F1" s="1" t="s">
        <v>29</v>
      </c>
      <c r="G1" s="1" t="s">
        <v>30</v>
      </c>
      <c r="H1" s="1" t="s">
        <v>26</v>
      </c>
    </row>
    <row r="2" spans="1:8" ht="16.5" x14ac:dyDescent="0.3">
      <c r="A2" t="s">
        <v>10</v>
      </c>
      <c r="B2" s="2">
        <v>9356282</v>
      </c>
      <c r="C2" s="4">
        <v>0.8</v>
      </c>
      <c r="D2" s="4">
        <v>1</v>
      </c>
      <c r="E2" s="4">
        <v>1</v>
      </c>
      <c r="F2" s="4">
        <v>0.9</v>
      </c>
      <c r="G2" s="4">
        <v>0</v>
      </c>
      <c r="H2" s="4">
        <f>10*AVERAGE(C2:G2)</f>
        <v>7.4</v>
      </c>
    </row>
    <row r="3" spans="1:8" ht="16.5" x14ac:dyDescent="0.3">
      <c r="A3" t="s">
        <v>7</v>
      </c>
      <c r="B3" s="2">
        <v>7626870</v>
      </c>
      <c r="C3" s="4">
        <v>1</v>
      </c>
      <c r="D3" s="4">
        <v>0.8</v>
      </c>
      <c r="E3" s="4">
        <v>1</v>
      </c>
      <c r="F3" s="4">
        <v>1</v>
      </c>
      <c r="G3" s="4">
        <v>1</v>
      </c>
      <c r="H3" s="4">
        <f t="shared" ref="H3:H12" si="0">10*AVERAGE(C3:G3)</f>
        <v>9.6</v>
      </c>
    </row>
    <row r="4" spans="1:8" ht="16.5" x14ac:dyDescent="0.3">
      <c r="A4" t="s">
        <v>12</v>
      </c>
      <c r="B4" s="2">
        <v>10154898</v>
      </c>
      <c r="C4" s="4"/>
      <c r="D4" s="4"/>
      <c r="E4" s="4"/>
      <c r="F4" s="4"/>
      <c r="G4" s="4"/>
      <c r="H4" s="4" t="e">
        <f t="shared" si="0"/>
        <v>#DIV/0!</v>
      </c>
    </row>
    <row r="5" spans="1:8" ht="16.5" x14ac:dyDescent="0.3">
      <c r="A5" t="s">
        <v>3</v>
      </c>
      <c r="B5" s="2">
        <v>12170987</v>
      </c>
      <c r="C5" s="4">
        <v>0</v>
      </c>
      <c r="D5" s="4">
        <v>1</v>
      </c>
      <c r="E5" s="4">
        <v>0</v>
      </c>
      <c r="F5" s="4">
        <v>1</v>
      </c>
      <c r="G5" s="4">
        <v>1</v>
      </c>
      <c r="H5" s="4">
        <f t="shared" si="0"/>
        <v>6</v>
      </c>
    </row>
    <row r="6" spans="1:8" ht="16.5" x14ac:dyDescent="0.3">
      <c r="A6" t="s">
        <v>6</v>
      </c>
      <c r="B6" s="2">
        <v>7667150</v>
      </c>
      <c r="C6" s="4">
        <v>0.5</v>
      </c>
      <c r="D6" s="4">
        <v>0.8</v>
      </c>
      <c r="E6" s="4">
        <v>1</v>
      </c>
      <c r="F6" s="4">
        <v>0.8</v>
      </c>
      <c r="G6" s="4">
        <v>1</v>
      </c>
      <c r="H6" s="4">
        <f t="shared" si="0"/>
        <v>8.1999999999999993</v>
      </c>
    </row>
    <row r="7" spans="1:8" ht="16.5" x14ac:dyDescent="0.3">
      <c r="A7" t="s">
        <v>4</v>
      </c>
      <c r="B7" s="2">
        <v>13019700</v>
      </c>
      <c r="C7" s="4">
        <v>0.8</v>
      </c>
      <c r="D7" s="4">
        <v>0.6</v>
      </c>
      <c r="E7" s="4">
        <v>0</v>
      </c>
      <c r="F7" s="4">
        <v>0.9</v>
      </c>
      <c r="G7" s="4">
        <v>0.5</v>
      </c>
      <c r="H7" s="4">
        <f t="shared" si="0"/>
        <v>5.6</v>
      </c>
    </row>
    <row r="8" spans="1:8" ht="16.5" x14ac:dyDescent="0.3">
      <c r="A8" t="s">
        <v>8</v>
      </c>
      <c r="B8" s="2">
        <v>9349429</v>
      </c>
      <c r="C8" s="4">
        <v>1</v>
      </c>
      <c r="D8" s="4">
        <v>1</v>
      </c>
      <c r="E8" s="4">
        <v>1</v>
      </c>
      <c r="F8" s="4">
        <v>1</v>
      </c>
      <c r="G8" s="4">
        <v>1</v>
      </c>
      <c r="H8" s="4">
        <f t="shared" si="0"/>
        <v>10</v>
      </c>
    </row>
    <row r="9" spans="1:8" ht="16.5" x14ac:dyDescent="0.3">
      <c r="A9" t="s">
        <v>2</v>
      </c>
      <c r="B9" s="2">
        <v>9767781</v>
      </c>
      <c r="C9" s="4"/>
      <c r="D9" s="4"/>
      <c r="E9" s="4"/>
      <c r="F9" s="4"/>
      <c r="G9" s="4"/>
      <c r="H9" s="4" t="e">
        <f t="shared" si="0"/>
        <v>#DIV/0!</v>
      </c>
    </row>
    <row r="10" spans="1:8" ht="16.5" x14ac:dyDescent="0.3">
      <c r="A10" t="s">
        <v>5</v>
      </c>
      <c r="B10" s="2">
        <v>12983646</v>
      </c>
      <c r="C10" s="4">
        <v>1</v>
      </c>
      <c r="D10" s="4">
        <v>1</v>
      </c>
      <c r="E10" s="4">
        <v>1</v>
      </c>
      <c r="F10" s="4">
        <v>0</v>
      </c>
      <c r="G10" s="4">
        <v>0</v>
      </c>
      <c r="H10" s="4">
        <f t="shared" si="0"/>
        <v>6</v>
      </c>
    </row>
    <row r="11" spans="1:8" ht="16.5" x14ac:dyDescent="0.3">
      <c r="A11" t="s">
        <v>11</v>
      </c>
      <c r="B11" s="2">
        <v>10336021</v>
      </c>
      <c r="C11" s="4">
        <v>1</v>
      </c>
      <c r="D11" s="4">
        <v>1</v>
      </c>
      <c r="E11" s="4">
        <v>1</v>
      </c>
      <c r="F11" s="4">
        <v>0.8</v>
      </c>
      <c r="G11" s="4">
        <v>0.6</v>
      </c>
      <c r="H11" s="4">
        <f t="shared" si="0"/>
        <v>8.7999999999999989</v>
      </c>
    </row>
    <row r="12" spans="1:8" ht="16.5" x14ac:dyDescent="0.3">
      <c r="A12" t="s">
        <v>9</v>
      </c>
      <c r="B12" s="2">
        <v>9348258</v>
      </c>
      <c r="C12" s="4">
        <v>1</v>
      </c>
      <c r="D12" s="4">
        <v>1</v>
      </c>
      <c r="E12" s="4">
        <v>0.5</v>
      </c>
      <c r="F12" s="4">
        <v>0.9</v>
      </c>
      <c r="G12" s="4">
        <v>1</v>
      </c>
      <c r="H12" s="4">
        <f t="shared" si="0"/>
        <v>8.8000000000000007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EB0C9-0435-41ED-962A-794055A5E482}">
  <dimension ref="A1:G12"/>
  <sheetViews>
    <sheetView workbookViewId="0">
      <selection sqref="A1:G12"/>
    </sheetView>
  </sheetViews>
  <sheetFormatPr defaultRowHeight="15" x14ac:dyDescent="0.25"/>
  <cols>
    <col min="1" max="1" width="29.85546875" bestFit="1" customWidth="1"/>
    <col min="2" max="2" width="10.140625" bestFit="1" customWidth="1"/>
    <col min="3" max="6" width="4.5703125" bestFit="1" customWidth="1"/>
    <col min="7" max="7" width="5.42578125" customWidth="1"/>
  </cols>
  <sheetData>
    <row r="1" spans="1:7" s="1" customFormat="1" x14ac:dyDescent="0.25">
      <c r="A1" s="1" t="s">
        <v>0</v>
      </c>
      <c r="B1" s="1" t="s">
        <v>1</v>
      </c>
      <c r="C1" s="1" t="s">
        <v>27</v>
      </c>
      <c r="D1" s="1" t="s">
        <v>28</v>
      </c>
      <c r="E1" s="1" t="s">
        <v>31</v>
      </c>
      <c r="F1" s="1" t="s">
        <v>29</v>
      </c>
      <c r="G1" s="1" t="s">
        <v>26</v>
      </c>
    </row>
    <row r="2" spans="1:7" ht="16.5" x14ac:dyDescent="0.3">
      <c r="A2" t="s">
        <v>10</v>
      </c>
      <c r="B2" s="2">
        <v>9356282</v>
      </c>
      <c r="C2" s="4"/>
      <c r="D2" s="4"/>
      <c r="E2" s="4"/>
      <c r="F2" s="4"/>
      <c r="G2" s="4" t="e">
        <f>10*AVERAGE(C2:F2)</f>
        <v>#DIV/0!</v>
      </c>
    </row>
    <row r="3" spans="1:7" ht="16.5" x14ac:dyDescent="0.3">
      <c r="A3" t="s">
        <v>7</v>
      </c>
      <c r="B3" s="2">
        <v>7626870</v>
      </c>
      <c r="C3" s="4">
        <v>1</v>
      </c>
      <c r="D3" s="4">
        <v>1</v>
      </c>
      <c r="E3" s="4">
        <v>1</v>
      </c>
      <c r="F3" s="4">
        <v>0.9</v>
      </c>
      <c r="G3" s="4">
        <f t="shared" ref="G3:G12" si="0">10*AVERAGE(C3:F3)</f>
        <v>9.75</v>
      </c>
    </row>
    <row r="4" spans="1:7" ht="16.5" x14ac:dyDescent="0.3">
      <c r="A4" t="s">
        <v>12</v>
      </c>
      <c r="B4" s="2">
        <v>10154898</v>
      </c>
      <c r="C4" s="4"/>
      <c r="D4" s="4"/>
      <c r="E4" s="4"/>
      <c r="F4" s="4"/>
      <c r="G4" s="4" t="e">
        <f t="shared" si="0"/>
        <v>#DIV/0!</v>
      </c>
    </row>
    <row r="5" spans="1:7" ht="16.5" x14ac:dyDescent="0.3">
      <c r="A5" t="s">
        <v>3</v>
      </c>
      <c r="B5" s="2">
        <v>12170987</v>
      </c>
      <c r="C5" s="4">
        <v>0.25</v>
      </c>
      <c r="D5" s="4">
        <v>0.7</v>
      </c>
      <c r="E5" s="4">
        <v>0.67</v>
      </c>
      <c r="F5" s="4">
        <v>1</v>
      </c>
      <c r="G5" s="4">
        <f t="shared" si="0"/>
        <v>6.5500000000000007</v>
      </c>
    </row>
    <row r="6" spans="1:7" ht="16.5" x14ac:dyDescent="0.3">
      <c r="A6" t="s">
        <v>6</v>
      </c>
      <c r="B6" s="2">
        <v>7667150</v>
      </c>
      <c r="C6" s="4">
        <v>0.6</v>
      </c>
      <c r="D6" s="4">
        <v>1</v>
      </c>
      <c r="E6" s="4">
        <v>0.4</v>
      </c>
      <c r="F6" s="4">
        <v>1</v>
      </c>
      <c r="G6" s="4">
        <f t="shared" si="0"/>
        <v>7.5</v>
      </c>
    </row>
    <row r="7" spans="1:7" ht="16.5" x14ac:dyDescent="0.3">
      <c r="A7" t="s">
        <v>4</v>
      </c>
      <c r="B7" s="2">
        <v>13019700</v>
      </c>
      <c r="C7" s="4">
        <v>0.4</v>
      </c>
      <c r="D7" s="4">
        <v>0.35</v>
      </c>
      <c r="E7" s="4">
        <v>0.85</v>
      </c>
      <c r="F7" s="4">
        <v>0.1</v>
      </c>
      <c r="G7" s="4">
        <f t="shared" si="0"/>
        <v>4.25</v>
      </c>
    </row>
    <row r="8" spans="1:7" ht="16.5" x14ac:dyDescent="0.3">
      <c r="A8" t="s">
        <v>8</v>
      </c>
      <c r="B8" s="2">
        <v>9349429</v>
      </c>
      <c r="C8" s="4">
        <v>1</v>
      </c>
      <c r="D8" s="4">
        <v>0.95</v>
      </c>
      <c r="E8" s="4">
        <v>0.95</v>
      </c>
      <c r="F8" s="4">
        <v>0.25</v>
      </c>
      <c r="G8" s="4">
        <f t="shared" si="0"/>
        <v>7.875</v>
      </c>
    </row>
    <row r="9" spans="1:7" ht="16.5" x14ac:dyDescent="0.3">
      <c r="A9" t="s">
        <v>2</v>
      </c>
      <c r="B9" s="2">
        <v>9767781</v>
      </c>
      <c r="C9" s="4"/>
      <c r="D9" s="4"/>
      <c r="E9" s="4"/>
      <c r="F9" s="4"/>
      <c r="G9" s="4" t="e">
        <f t="shared" si="0"/>
        <v>#DIV/0!</v>
      </c>
    </row>
    <row r="10" spans="1:7" ht="16.5" x14ac:dyDescent="0.3">
      <c r="A10" t="s">
        <v>5</v>
      </c>
      <c r="B10" s="2">
        <v>12983646</v>
      </c>
      <c r="C10" s="4">
        <v>0.9</v>
      </c>
      <c r="D10" s="4">
        <v>0.5</v>
      </c>
      <c r="E10" s="4">
        <v>0.67</v>
      </c>
      <c r="F10" s="4">
        <v>0</v>
      </c>
      <c r="G10" s="4">
        <f t="shared" si="0"/>
        <v>5.1749999999999998</v>
      </c>
    </row>
    <row r="11" spans="1:7" ht="16.5" x14ac:dyDescent="0.3">
      <c r="A11" t="s">
        <v>11</v>
      </c>
      <c r="B11" s="2">
        <v>10336021</v>
      </c>
      <c r="C11" s="4">
        <v>0.8</v>
      </c>
      <c r="D11" s="4">
        <v>1</v>
      </c>
      <c r="E11" s="4">
        <v>1</v>
      </c>
      <c r="F11" s="4">
        <v>0.2</v>
      </c>
      <c r="G11" s="4">
        <f t="shared" si="0"/>
        <v>7.5</v>
      </c>
    </row>
    <row r="12" spans="1:7" ht="16.5" x14ac:dyDescent="0.3">
      <c r="A12" t="s">
        <v>9</v>
      </c>
      <c r="B12" s="2">
        <v>9348258</v>
      </c>
      <c r="C12" s="4">
        <v>0.9</v>
      </c>
      <c r="D12" s="4">
        <v>0.9</v>
      </c>
      <c r="E12" s="4">
        <v>1</v>
      </c>
      <c r="F12" s="4">
        <v>0.75</v>
      </c>
      <c r="G12" s="4">
        <f t="shared" si="0"/>
        <v>8.875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D034B-876D-48EE-8343-F723CFEC9942}">
  <dimension ref="A1:F12"/>
  <sheetViews>
    <sheetView workbookViewId="0">
      <selection activeCell="F2" sqref="F2:F12"/>
    </sheetView>
  </sheetViews>
  <sheetFormatPr defaultRowHeight="15" x14ac:dyDescent="0.25"/>
  <cols>
    <col min="1" max="1" width="29.85546875" bestFit="1" customWidth="1"/>
    <col min="2" max="2" width="10.140625" bestFit="1" customWidth="1"/>
    <col min="3" max="3" width="5.140625" bestFit="1" customWidth="1"/>
    <col min="4" max="4" width="6.140625" bestFit="1" customWidth="1"/>
    <col min="5" max="5" width="4.5703125" bestFit="1" customWidth="1"/>
    <col min="6" max="6" width="5.42578125" customWidth="1"/>
  </cols>
  <sheetData>
    <row r="1" spans="1:6" s="1" customFormat="1" x14ac:dyDescent="0.25">
      <c r="A1" s="1" t="s">
        <v>0</v>
      </c>
      <c r="B1" s="1" t="s">
        <v>1</v>
      </c>
      <c r="C1" s="1" t="s">
        <v>32</v>
      </c>
      <c r="D1" s="1" t="s">
        <v>33</v>
      </c>
      <c r="E1" s="1" t="s">
        <v>31</v>
      </c>
      <c r="F1" s="1" t="s">
        <v>26</v>
      </c>
    </row>
    <row r="2" spans="1:6" ht="16.5" x14ac:dyDescent="0.3">
      <c r="A2" t="s">
        <v>10</v>
      </c>
      <c r="B2" s="2">
        <v>9356282</v>
      </c>
      <c r="C2" s="4">
        <v>1</v>
      </c>
      <c r="D2" s="4">
        <v>1</v>
      </c>
      <c r="E2" s="4">
        <v>0</v>
      </c>
      <c r="F2" s="4">
        <f>10*AVERAGE(C2:E2)</f>
        <v>6.6666666666666661</v>
      </c>
    </row>
    <row r="3" spans="1:6" ht="16.5" x14ac:dyDescent="0.3">
      <c r="A3" t="s">
        <v>7</v>
      </c>
      <c r="B3" s="2">
        <v>7626870</v>
      </c>
      <c r="C3" s="4">
        <v>1</v>
      </c>
      <c r="D3" s="4">
        <v>1</v>
      </c>
      <c r="E3" s="4">
        <v>1</v>
      </c>
      <c r="F3" s="4">
        <f t="shared" ref="F3:F12" si="0">10*AVERAGE(C3:E3)</f>
        <v>10</v>
      </c>
    </row>
    <row r="4" spans="1:6" ht="16.5" x14ac:dyDescent="0.3">
      <c r="A4" t="s">
        <v>12</v>
      </c>
      <c r="B4" s="2">
        <v>10154898</v>
      </c>
      <c r="C4" s="4"/>
      <c r="D4" s="4"/>
      <c r="E4" s="4"/>
      <c r="F4" s="4" t="e">
        <f t="shared" si="0"/>
        <v>#DIV/0!</v>
      </c>
    </row>
    <row r="5" spans="1:6" ht="16.5" x14ac:dyDescent="0.3">
      <c r="A5" t="s">
        <v>3</v>
      </c>
      <c r="B5" s="2">
        <v>12170987</v>
      </c>
      <c r="C5" s="4">
        <v>1</v>
      </c>
      <c r="D5" s="4">
        <v>1</v>
      </c>
      <c r="E5" s="4">
        <v>0</v>
      </c>
      <c r="F5" s="4">
        <f t="shared" si="0"/>
        <v>6.6666666666666661</v>
      </c>
    </row>
    <row r="6" spans="1:6" ht="16.5" x14ac:dyDescent="0.3">
      <c r="A6" t="s">
        <v>6</v>
      </c>
      <c r="B6" s="2">
        <v>7667150</v>
      </c>
      <c r="C6" s="4">
        <v>1</v>
      </c>
      <c r="D6" s="4">
        <v>1</v>
      </c>
      <c r="E6" s="4">
        <v>0.5</v>
      </c>
      <c r="F6" s="4">
        <f t="shared" si="0"/>
        <v>8.3333333333333339</v>
      </c>
    </row>
    <row r="7" spans="1:6" ht="16.5" x14ac:dyDescent="0.3">
      <c r="A7" t="s">
        <v>4</v>
      </c>
      <c r="B7" s="2">
        <v>13019700</v>
      </c>
      <c r="C7" s="4">
        <v>1</v>
      </c>
      <c r="D7" s="4">
        <v>1</v>
      </c>
      <c r="E7" s="4">
        <v>0</v>
      </c>
      <c r="F7" s="4">
        <f t="shared" si="0"/>
        <v>6.6666666666666661</v>
      </c>
    </row>
    <row r="8" spans="1:6" ht="16.5" x14ac:dyDescent="0.3">
      <c r="A8" t="s">
        <v>8</v>
      </c>
      <c r="B8" s="2">
        <v>9349429</v>
      </c>
      <c r="C8" s="4">
        <v>1</v>
      </c>
      <c r="D8" s="4">
        <v>1</v>
      </c>
      <c r="E8" s="4">
        <v>1</v>
      </c>
      <c r="F8" s="4">
        <f t="shared" si="0"/>
        <v>10</v>
      </c>
    </row>
    <row r="9" spans="1:6" ht="16.5" x14ac:dyDescent="0.3">
      <c r="A9" t="s">
        <v>2</v>
      </c>
      <c r="B9" s="2">
        <v>9767781</v>
      </c>
      <c r="C9" s="4"/>
      <c r="D9" s="4"/>
      <c r="E9" s="4"/>
      <c r="F9" s="4" t="e">
        <f t="shared" si="0"/>
        <v>#DIV/0!</v>
      </c>
    </row>
    <row r="10" spans="1:6" ht="16.5" x14ac:dyDescent="0.3">
      <c r="A10" t="s">
        <v>5</v>
      </c>
      <c r="B10" s="2">
        <v>12983646</v>
      </c>
      <c r="C10" s="4">
        <v>1</v>
      </c>
      <c r="D10" s="4">
        <v>0</v>
      </c>
      <c r="E10" s="4">
        <v>0</v>
      </c>
      <c r="F10" s="4">
        <f t="shared" si="0"/>
        <v>3.333333333333333</v>
      </c>
    </row>
    <row r="11" spans="1:6" ht="16.5" x14ac:dyDescent="0.3">
      <c r="A11" t="s">
        <v>11</v>
      </c>
      <c r="B11" s="2">
        <v>10336021</v>
      </c>
      <c r="C11" s="4">
        <v>1</v>
      </c>
      <c r="D11" s="4">
        <v>1</v>
      </c>
      <c r="E11" s="4">
        <v>1</v>
      </c>
      <c r="F11" s="4">
        <f t="shared" si="0"/>
        <v>10</v>
      </c>
    </row>
    <row r="12" spans="1:6" ht="16.5" x14ac:dyDescent="0.3">
      <c r="A12" t="s">
        <v>9</v>
      </c>
      <c r="B12" s="2">
        <v>9348258</v>
      </c>
      <c r="C12" s="4">
        <v>1</v>
      </c>
      <c r="D12" s="4">
        <v>1</v>
      </c>
      <c r="E12" s="4">
        <v>1</v>
      </c>
      <c r="F12" s="4">
        <f t="shared" si="0"/>
        <v>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EDCC1-8CFE-4F85-A9DA-99ED1942913E}">
  <dimension ref="A1:G12"/>
  <sheetViews>
    <sheetView workbookViewId="0">
      <selection activeCell="G2" sqref="G2:G12"/>
    </sheetView>
  </sheetViews>
  <sheetFormatPr defaultRowHeight="15" x14ac:dyDescent="0.25"/>
  <cols>
    <col min="1" max="1" width="29.85546875" bestFit="1" customWidth="1"/>
    <col min="2" max="2" width="10.140625" bestFit="1" customWidth="1"/>
    <col min="3" max="6" width="4.5703125" bestFit="1" customWidth="1"/>
    <col min="7" max="7" width="5.42578125" customWidth="1"/>
  </cols>
  <sheetData>
    <row r="1" spans="1:7" s="1" customFormat="1" x14ac:dyDescent="0.25">
      <c r="A1" s="1" t="s">
        <v>0</v>
      </c>
      <c r="B1" s="1" t="s">
        <v>1</v>
      </c>
      <c r="C1" s="1" t="s">
        <v>27</v>
      </c>
      <c r="D1" s="1" t="s">
        <v>28</v>
      </c>
      <c r="E1" s="1" t="s">
        <v>31</v>
      </c>
      <c r="F1" s="1" t="s">
        <v>29</v>
      </c>
      <c r="G1" s="1" t="s">
        <v>26</v>
      </c>
    </row>
    <row r="2" spans="1:7" ht="16.5" x14ac:dyDescent="0.3">
      <c r="A2" t="s">
        <v>10</v>
      </c>
      <c r="B2" s="2">
        <v>9356282</v>
      </c>
      <c r="C2" s="4">
        <v>1</v>
      </c>
      <c r="D2" s="4">
        <v>1</v>
      </c>
      <c r="E2" s="4">
        <v>0.2</v>
      </c>
      <c r="F2" s="4">
        <v>0.75</v>
      </c>
      <c r="G2" s="4">
        <f>10*AVERAGE(C2:F2)</f>
        <v>7.375</v>
      </c>
    </row>
    <row r="3" spans="1:7" ht="16.5" x14ac:dyDescent="0.3">
      <c r="A3" t="s">
        <v>7</v>
      </c>
      <c r="B3" s="2">
        <v>7626870</v>
      </c>
      <c r="C3" s="4">
        <v>1</v>
      </c>
      <c r="D3" s="4">
        <v>1</v>
      </c>
      <c r="E3" s="4">
        <v>1</v>
      </c>
      <c r="F3" s="4">
        <v>1</v>
      </c>
      <c r="G3" s="4">
        <f t="shared" ref="G3:G12" si="0">10*AVERAGE(C3:F3)</f>
        <v>10</v>
      </c>
    </row>
    <row r="4" spans="1:7" ht="16.5" x14ac:dyDescent="0.3">
      <c r="A4" t="s">
        <v>12</v>
      </c>
      <c r="B4" s="2">
        <v>10154898</v>
      </c>
      <c r="C4" s="4"/>
      <c r="D4" s="4"/>
      <c r="E4" s="4"/>
      <c r="F4" s="4"/>
      <c r="G4" s="4" t="e">
        <f t="shared" si="0"/>
        <v>#DIV/0!</v>
      </c>
    </row>
    <row r="5" spans="1:7" ht="16.5" x14ac:dyDescent="0.3">
      <c r="A5" t="s">
        <v>3</v>
      </c>
      <c r="B5" s="2">
        <v>12170987</v>
      </c>
      <c r="C5" s="4">
        <v>1</v>
      </c>
      <c r="D5" s="4">
        <v>1</v>
      </c>
      <c r="E5" s="4">
        <v>1</v>
      </c>
      <c r="F5" s="4">
        <v>1</v>
      </c>
      <c r="G5" s="4">
        <f t="shared" si="0"/>
        <v>10</v>
      </c>
    </row>
    <row r="6" spans="1:7" ht="16.5" x14ac:dyDescent="0.3">
      <c r="A6" t="s">
        <v>6</v>
      </c>
      <c r="B6" s="2">
        <v>7667150</v>
      </c>
      <c r="C6" s="4">
        <v>1</v>
      </c>
      <c r="D6" s="4">
        <v>1</v>
      </c>
      <c r="E6" s="4">
        <v>1</v>
      </c>
      <c r="F6" s="4">
        <v>1</v>
      </c>
      <c r="G6" s="4">
        <f t="shared" si="0"/>
        <v>10</v>
      </c>
    </row>
    <row r="7" spans="1:7" ht="16.5" x14ac:dyDescent="0.3">
      <c r="A7" t="s">
        <v>4</v>
      </c>
      <c r="B7" s="2">
        <v>13019700</v>
      </c>
      <c r="C7" s="4">
        <v>1</v>
      </c>
      <c r="D7" s="4">
        <v>1</v>
      </c>
      <c r="E7" s="4">
        <v>1</v>
      </c>
      <c r="F7" s="4">
        <v>0.75</v>
      </c>
      <c r="G7" s="4">
        <f t="shared" si="0"/>
        <v>9.375</v>
      </c>
    </row>
    <row r="8" spans="1:7" ht="16.5" x14ac:dyDescent="0.3">
      <c r="A8" t="s">
        <v>8</v>
      </c>
      <c r="B8" s="2">
        <v>9349429</v>
      </c>
      <c r="C8" s="4">
        <v>1</v>
      </c>
      <c r="D8" s="4">
        <v>1</v>
      </c>
      <c r="E8" s="4">
        <v>1</v>
      </c>
      <c r="F8" s="4">
        <v>1</v>
      </c>
      <c r="G8" s="4">
        <f t="shared" si="0"/>
        <v>10</v>
      </c>
    </row>
    <row r="9" spans="1:7" ht="16.5" x14ac:dyDescent="0.3">
      <c r="A9" t="s">
        <v>2</v>
      </c>
      <c r="B9" s="2">
        <v>9767781</v>
      </c>
      <c r="C9" s="4"/>
      <c r="D9" s="4"/>
      <c r="E9" s="4"/>
      <c r="F9" s="4"/>
      <c r="G9" s="4" t="e">
        <f t="shared" si="0"/>
        <v>#DIV/0!</v>
      </c>
    </row>
    <row r="10" spans="1:7" ht="16.5" x14ac:dyDescent="0.3">
      <c r="A10" t="s">
        <v>5</v>
      </c>
      <c r="B10" s="2">
        <v>12983646</v>
      </c>
      <c r="C10" s="4">
        <v>1</v>
      </c>
      <c r="D10" s="4">
        <v>1</v>
      </c>
      <c r="E10" s="4">
        <v>1</v>
      </c>
      <c r="F10" s="4">
        <v>0</v>
      </c>
      <c r="G10" s="4">
        <f t="shared" si="0"/>
        <v>7.5</v>
      </c>
    </row>
    <row r="11" spans="1:7" ht="16.5" x14ac:dyDescent="0.3">
      <c r="A11" t="s">
        <v>11</v>
      </c>
      <c r="B11" s="2">
        <v>10336021</v>
      </c>
      <c r="C11" s="4">
        <v>0.5</v>
      </c>
      <c r="D11" s="4">
        <v>1</v>
      </c>
      <c r="E11" s="4">
        <v>1</v>
      </c>
      <c r="F11" s="4">
        <v>1</v>
      </c>
      <c r="G11" s="4">
        <f t="shared" si="0"/>
        <v>8.75</v>
      </c>
    </row>
    <row r="12" spans="1:7" ht="16.5" x14ac:dyDescent="0.3">
      <c r="A12" t="s">
        <v>9</v>
      </c>
      <c r="B12" s="2">
        <v>9348258</v>
      </c>
      <c r="C12" s="4">
        <v>1</v>
      </c>
      <c r="D12" s="4">
        <v>1</v>
      </c>
      <c r="E12" s="4">
        <v>1</v>
      </c>
      <c r="F12" s="4">
        <v>1</v>
      </c>
      <c r="G12" s="4">
        <f t="shared" si="0"/>
        <v>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B28C9-24E3-463F-A5CA-84A781146F86}">
  <dimension ref="A1:H12"/>
  <sheetViews>
    <sheetView workbookViewId="0">
      <selection activeCell="H2" sqref="H2:H12"/>
    </sheetView>
  </sheetViews>
  <sheetFormatPr defaultRowHeight="15" x14ac:dyDescent="0.25"/>
  <cols>
    <col min="1" max="1" width="29.85546875" bestFit="1" customWidth="1"/>
    <col min="2" max="2" width="10.140625" bestFit="1" customWidth="1"/>
    <col min="3" max="7" width="4.5703125" bestFit="1" customWidth="1"/>
    <col min="8" max="8" width="5.42578125" customWidth="1"/>
  </cols>
  <sheetData>
    <row r="1" spans="1:8" s="1" customFormat="1" x14ac:dyDescent="0.25">
      <c r="A1" s="1" t="s">
        <v>0</v>
      </c>
      <c r="B1" s="1" t="s">
        <v>1</v>
      </c>
      <c r="C1" s="1" t="s">
        <v>36</v>
      </c>
      <c r="D1" s="1" t="s">
        <v>37</v>
      </c>
      <c r="E1" s="1" t="s">
        <v>38</v>
      </c>
      <c r="F1" s="1" t="s">
        <v>39</v>
      </c>
      <c r="G1" s="1" t="s">
        <v>40</v>
      </c>
      <c r="H1" s="1" t="s">
        <v>26</v>
      </c>
    </row>
    <row r="2" spans="1:8" ht="16.5" x14ac:dyDescent="0.3">
      <c r="A2" t="s">
        <v>10</v>
      </c>
      <c r="B2" s="2">
        <v>9356282</v>
      </c>
      <c r="C2" s="4">
        <v>1</v>
      </c>
      <c r="D2" s="4">
        <v>1</v>
      </c>
      <c r="E2" s="4">
        <v>1</v>
      </c>
      <c r="F2" s="4">
        <v>0</v>
      </c>
      <c r="G2" s="4">
        <v>0</v>
      </c>
      <c r="H2" s="4">
        <f>10*AVERAGE(C2:G2)</f>
        <v>6</v>
      </c>
    </row>
    <row r="3" spans="1:8" ht="16.5" x14ac:dyDescent="0.3">
      <c r="A3" t="s">
        <v>7</v>
      </c>
      <c r="B3" s="2">
        <v>7626870</v>
      </c>
      <c r="C3" s="4">
        <v>1</v>
      </c>
      <c r="D3" s="4">
        <v>1</v>
      </c>
      <c r="E3" s="4">
        <v>1</v>
      </c>
      <c r="F3" s="4">
        <v>1</v>
      </c>
      <c r="G3" s="4">
        <v>1</v>
      </c>
      <c r="H3" s="4">
        <f t="shared" ref="H3:H12" si="0">10*AVERAGE(C3:G3)</f>
        <v>10</v>
      </c>
    </row>
    <row r="4" spans="1:8" ht="16.5" x14ac:dyDescent="0.3">
      <c r="A4" t="s">
        <v>12</v>
      </c>
      <c r="B4" s="2">
        <v>10154898</v>
      </c>
      <c r="C4" s="4"/>
      <c r="D4" s="4"/>
      <c r="E4" s="4"/>
      <c r="F4" s="4"/>
      <c r="G4" s="4"/>
      <c r="H4" s="4" t="e">
        <f t="shared" si="0"/>
        <v>#DIV/0!</v>
      </c>
    </row>
    <row r="5" spans="1:8" ht="16.5" x14ac:dyDescent="0.3">
      <c r="A5" t="s">
        <v>3</v>
      </c>
      <c r="B5" s="2">
        <v>12170987</v>
      </c>
      <c r="C5" s="4">
        <v>1</v>
      </c>
      <c r="D5" s="4">
        <v>0.9</v>
      </c>
      <c r="E5" s="4">
        <v>1</v>
      </c>
      <c r="F5" s="4">
        <v>0.2</v>
      </c>
      <c r="G5" s="4">
        <v>0.1</v>
      </c>
      <c r="H5" s="4">
        <f t="shared" si="0"/>
        <v>6.4</v>
      </c>
    </row>
    <row r="6" spans="1:8" ht="16.5" x14ac:dyDescent="0.3">
      <c r="A6" t="s">
        <v>6</v>
      </c>
      <c r="B6" s="2">
        <v>7667150</v>
      </c>
      <c r="C6" s="4">
        <v>1</v>
      </c>
      <c r="D6" s="4">
        <v>1</v>
      </c>
      <c r="E6" s="4">
        <v>1</v>
      </c>
      <c r="F6" s="4">
        <v>1</v>
      </c>
      <c r="G6" s="4">
        <v>1</v>
      </c>
      <c r="H6" s="4">
        <f t="shared" si="0"/>
        <v>10</v>
      </c>
    </row>
    <row r="7" spans="1:8" ht="16.5" x14ac:dyDescent="0.3">
      <c r="A7" t="s">
        <v>4</v>
      </c>
      <c r="B7" s="2">
        <v>13019700</v>
      </c>
      <c r="C7" s="4">
        <v>1</v>
      </c>
      <c r="D7" s="4">
        <v>0</v>
      </c>
      <c r="E7" s="4">
        <v>0</v>
      </c>
      <c r="F7" s="4">
        <v>0</v>
      </c>
      <c r="G7" s="4">
        <v>0</v>
      </c>
      <c r="H7" s="4">
        <f t="shared" si="0"/>
        <v>2</v>
      </c>
    </row>
    <row r="8" spans="1:8" ht="16.5" x14ac:dyDescent="0.3">
      <c r="A8" t="s">
        <v>8</v>
      </c>
      <c r="B8" s="2">
        <v>9349429</v>
      </c>
      <c r="C8" s="4">
        <v>1</v>
      </c>
      <c r="D8" s="4">
        <v>1</v>
      </c>
      <c r="E8" s="4">
        <v>1</v>
      </c>
      <c r="F8" s="4">
        <v>1</v>
      </c>
      <c r="G8" s="4">
        <v>1</v>
      </c>
      <c r="H8" s="4">
        <f t="shared" si="0"/>
        <v>10</v>
      </c>
    </row>
    <row r="9" spans="1:8" ht="16.5" x14ac:dyDescent="0.3">
      <c r="A9" t="s">
        <v>2</v>
      </c>
      <c r="B9" s="2">
        <v>9767781</v>
      </c>
      <c r="C9" s="4"/>
      <c r="D9" s="4"/>
      <c r="E9" s="4"/>
      <c r="F9" s="4"/>
      <c r="G9" s="4"/>
      <c r="H9" s="4" t="e">
        <f t="shared" si="0"/>
        <v>#DIV/0!</v>
      </c>
    </row>
    <row r="10" spans="1:8" ht="16.5" x14ac:dyDescent="0.3">
      <c r="A10" t="s">
        <v>5</v>
      </c>
      <c r="B10" s="2">
        <v>12983646</v>
      </c>
      <c r="C10" s="4">
        <v>1</v>
      </c>
      <c r="D10" s="4">
        <v>0.9</v>
      </c>
      <c r="E10" s="4">
        <v>0.6</v>
      </c>
      <c r="F10" s="4">
        <v>0.9</v>
      </c>
      <c r="G10" s="4">
        <v>0.5</v>
      </c>
      <c r="H10" s="4">
        <f t="shared" si="0"/>
        <v>7.8000000000000007</v>
      </c>
    </row>
    <row r="11" spans="1:8" ht="16.5" x14ac:dyDescent="0.3">
      <c r="A11" t="s">
        <v>11</v>
      </c>
      <c r="B11" s="2">
        <v>10336021</v>
      </c>
      <c r="C11" s="4">
        <v>1</v>
      </c>
      <c r="D11" s="4">
        <v>0.9</v>
      </c>
      <c r="E11" s="4">
        <v>1</v>
      </c>
      <c r="F11" s="4">
        <v>0.5</v>
      </c>
      <c r="G11" s="4">
        <v>1</v>
      </c>
      <c r="H11" s="4">
        <f t="shared" si="0"/>
        <v>8.8000000000000007</v>
      </c>
    </row>
    <row r="12" spans="1:8" ht="16.5" x14ac:dyDescent="0.3">
      <c r="A12" t="s">
        <v>9</v>
      </c>
      <c r="B12" s="2">
        <v>9348258</v>
      </c>
      <c r="C12" s="4">
        <v>1</v>
      </c>
      <c r="D12" s="4">
        <v>1</v>
      </c>
      <c r="E12" s="4">
        <v>1</v>
      </c>
      <c r="F12" s="4">
        <v>0.5</v>
      </c>
      <c r="G12" s="4">
        <v>0.5</v>
      </c>
      <c r="H12" s="4">
        <f t="shared" si="0"/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F206E-41D4-4425-9CB6-6CF28BD18A63}">
  <dimension ref="A1:H12"/>
  <sheetViews>
    <sheetView workbookViewId="0">
      <selection activeCell="H2" sqref="H2:H12"/>
    </sheetView>
  </sheetViews>
  <sheetFormatPr defaultRowHeight="15" x14ac:dyDescent="0.25"/>
  <cols>
    <col min="1" max="1" width="29.85546875" bestFit="1" customWidth="1"/>
    <col min="2" max="2" width="10.140625" bestFit="1" customWidth="1"/>
    <col min="3" max="7" width="4.5703125" bestFit="1" customWidth="1"/>
    <col min="8" max="8" width="5.7109375" customWidth="1"/>
  </cols>
  <sheetData>
    <row r="1" spans="1:8" x14ac:dyDescent="0.25">
      <c r="A1" s="1" t="s">
        <v>0</v>
      </c>
      <c r="B1" s="1" t="s">
        <v>1</v>
      </c>
      <c r="C1" s="1" t="s">
        <v>27</v>
      </c>
      <c r="D1" s="1" t="s">
        <v>28</v>
      </c>
      <c r="E1" s="1" t="s">
        <v>31</v>
      </c>
      <c r="F1" s="1" t="s">
        <v>29</v>
      </c>
      <c r="G1" s="1" t="s">
        <v>30</v>
      </c>
      <c r="H1" s="1" t="s">
        <v>26</v>
      </c>
    </row>
    <row r="2" spans="1:8" ht="16.5" x14ac:dyDescent="0.3">
      <c r="A2" t="s">
        <v>10</v>
      </c>
      <c r="B2" s="2">
        <v>9356282</v>
      </c>
      <c r="C2" s="4">
        <v>1</v>
      </c>
      <c r="D2" s="4">
        <v>1</v>
      </c>
      <c r="E2" s="4">
        <v>0.75</v>
      </c>
      <c r="F2" s="4">
        <v>1</v>
      </c>
      <c r="G2" s="4">
        <v>1</v>
      </c>
      <c r="H2" s="4">
        <f>10*AVERAGE(C2:G2)</f>
        <v>9.5</v>
      </c>
    </row>
    <row r="3" spans="1:8" ht="16.5" x14ac:dyDescent="0.3">
      <c r="A3" t="s">
        <v>7</v>
      </c>
      <c r="B3" s="2">
        <v>7626870</v>
      </c>
      <c r="C3" s="4">
        <v>1</v>
      </c>
      <c r="D3" s="4">
        <v>1</v>
      </c>
      <c r="E3" s="4">
        <v>1</v>
      </c>
      <c r="F3" s="4">
        <v>1</v>
      </c>
      <c r="G3" s="4">
        <v>1</v>
      </c>
      <c r="H3" s="4">
        <f t="shared" ref="H3:H12" si="0">10*AVERAGE(C3:G3)</f>
        <v>10</v>
      </c>
    </row>
    <row r="4" spans="1:8" ht="16.5" x14ac:dyDescent="0.3">
      <c r="A4" t="s">
        <v>12</v>
      </c>
      <c r="B4" s="2">
        <v>10154898</v>
      </c>
      <c r="C4" s="4"/>
      <c r="D4" s="4"/>
      <c r="E4" s="4"/>
      <c r="F4" s="4"/>
      <c r="G4" s="4"/>
      <c r="H4" s="4" t="e">
        <f t="shared" si="0"/>
        <v>#DIV/0!</v>
      </c>
    </row>
    <row r="5" spans="1:8" ht="16.5" x14ac:dyDescent="0.3">
      <c r="A5" t="s">
        <v>3</v>
      </c>
      <c r="B5" s="2">
        <v>12170987</v>
      </c>
      <c r="C5" s="4">
        <v>0.75</v>
      </c>
      <c r="D5" s="4">
        <v>1</v>
      </c>
      <c r="E5" s="4">
        <v>1</v>
      </c>
      <c r="F5" s="4">
        <v>1</v>
      </c>
      <c r="G5" s="4">
        <v>1</v>
      </c>
      <c r="H5" s="4">
        <f t="shared" si="0"/>
        <v>9.5</v>
      </c>
    </row>
    <row r="6" spans="1:8" ht="16.5" x14ac:dyDescent="0.3">
      <c r="A6" t="s">
        <v>6</v>
      </c>
      <c r="B6" s="2">
        <v>7667150</v>
      </c>
      <c r="C6" s="4">
        <v>1</v>
      </c>
      <c r="D6" s="4">
        <v>1</v>
      </c>
      <c r="E6" s="4">
        <v>1</v>
      </c>
      <c r="F6" s="4">
        <v>1</v>
      </c>
      <c r="G6" s="4">
        <v>0.9</v>
      </c>
      <c r="H6" s="4">
        <f t="shared" si="0"/>
        <v>9.8000000000000007</v>
      </c>
    </row>
    <row r="7" spans="1:8" ht="16.5" x14ac:dyDescent="0.3">
      <c r="A7" t="s">
        <v>4</v>
      </c>
      <c r="B7" s="2">
        <v>13019700</v>
      </c>
      <c r="C7" s="4">
        <v>0</v>
      </c>
      <c r="D7" s="4">
        <v>0</v>
      </c>
      <c r="E7" s="4">
        <v>0</v>
      </c>
      <c r="F7" s="4">
        <v>1</v>
      </c>
      <c r="G7" s="4">
        <v>1</v>
      </c>
      <c r="H7" s="4">
        <f t="shared" si="0"/>
        <v>4</v>
      </c>
    </row>
    <row r="8" spans="1:8" ht="16.5" x14ac:dyDescent="0.3">
      <c r="A8" t="s">
        <v>8</v>
      </c>
      <c r="B8" s="2">
        <v>9349429</v>
      </c>
      <c r="C8" s="4">
        <v>1</v>
      </c>
      <c r="D8" s="4">
        <v>1</v>
      </c>
      <c r="E8" s="4">
        <v>1</v>
      </c>
      <c r="F8" s="4">
        <v>1</v>
      </c>
      <c r="G8" s="4">
        <v>0.8</v>
      </c>
      <c r="H8" s="4">
        <f t="shared" si="0"/>
        <v>9.6</v>
      </c>
    </row>
    <row r="9" spans="1:8" ht="16.5" x14ac:dyDescent="0.3">
      <c r="A9" t="s">
        <v>2</v>
      </c>
      <c r="B9" s="2">
        <v>9767781</v>
      </c>
      <c r="C9" s="4"/>
      <c r="D9" s="4"/>
      <c r="E9" s="4"/>
      <c r="F9" s="4"/>
      <c r="G9" s="4"/>
      <c r="H9" s="4" t="e">
        <f t="shared" si="0"/>
        <v>#DIV/0!</v>
      </c>
    </row>
    <row r="10" spans="1:8" ht="16.5" x14ac:dyDescent="0.3">
      <c r="A10" t="s">
        <v>5</v>
      </c>
      <c r="B10" s="2">
        <v>12983646</v>
      </c>
      <c r="C10" s="4">
        <v>0.25</v>
      </c>
      <c r="D10" s="4">
        <v>0</v>
      </c>
      <c r="E10" s="4">
        <v>0</v>
      </c>
      <c r="F10" s="4">
        <v>0</v>
      </c>
      <c r="G10" s="4">
        <v>0</v>
      </c>
      <c r="H10" s="4">
        <f t="shared" si="0"/>
        <v>0.5</v>
      </c>
    </row>
    <row r="11" spans="1:8" ht="16.5" x14ac:dyDescent="0.3">
      <c r="A11" t="s">
        <v>11</v>
      </c>
      <c r="B11" s="2">
        <v>10336021</v>
      </c>
      <c r="C11" s="4">
        <v>0.85</v>
      </c>
      <c r="D11" s="4">
        <v>1</v>
      </c>
      <c r="E11" s="4">
        <v>1</v>
      </c>
      <c r="F11" s="4">
        <v>1</v>
      </c>
      <c r="G11" s="4">
        <v>1</v>
      </c>
      <c r="H11" s="4">
        <f t="shared" si="0"/>
        <v>9.6999999999999993</v>
      </c>
    </row>
    <row r="12" spans="1:8" ht="16.5" x14ac:dyDescent="0.3">
      <c r="A12" t="s">
        <v>9</v>
      </c>
      <c r="B12" s="2">
        <v>9348258</v>
      </c>
      <c r="C12" s="4">
        <v>1</v>
      </c>
      <c r="D12" s="4">
        <v>1</v>
      </c>
      <c r="E12" s="4">
        <v>1</v>
      </c>
      <c r="F12" s="4">
        <v>1</v>
      </c>
      <c r="G12" s="4">
        <v>0.95</v>
      </c>
      <c r="H12" s="4">
        <f t="shared" si="0"/>
        <v>9.9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Grades</vt:lpstr>
      <vt:lpstr>HW1</vt:lpstr>
      <vt:lpstr>HW2</vt:lpstr>
      <vt:lpstr>HW3</vt:lpstr>
      <vt:lpstr>HW4</vt:lpstr>
      <vt:lpstr>HW5</vt:lpstr>
      <vt:lpstr>HW6</vt:lpstr>
      <vt:lpstr>HW7</vt:lpstr>
      <vt:lpstr>HW8</vt:lpstr>
      <vt:lpstr>HW8-Extended</vt:lpstr>
      <vt:lpstr>Exam 1</vt:lpstr>
      <vt:lpstr>Exam 2</vt:lpstr>
      <vt:lpstr>Exam 3</vt:lpstr>
      <vt:lpstr>Paper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Pinheiro</dc:creator>
  <cp:lastModifiedBy>Felipe Pinheiro</cp:lastModifiedBy>
  <dcterms:created xsi:type="dcterms:W3CDTF">2021-10-27T10:52:32Z</dcterms:created>
  <dcterms:modified xsi:type="dcterms:W3CDTF">2022-01-01T01:18:06Z</dcterms:modified>
</cp:coreProperties>
</file>