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C3BB6FA2-5F88-436F-BE1E-7A2299E06C5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oblema" sheetId="3" r:id="rId1"/>
    <sheet name="Método Analítico" sheetId="1" r:id="rId2"/>
    <sheet name="Método Numérico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C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N3" i="1"/>
  <c r="P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B3" i="1"/>
  <c r="B10" i="2" l="1"/>
  <c r="C10" i="2" s="1"/>
  <c r="B7" i="2"/>
  <c r="C7" i="2" s="1"/>
  <c r="B11" i="2"/>
  <c r="C11" i="2" s="1"/>
  <c r="B8" i="2"/>
  <c r="C8" i="2" s="1"/>
  <c r="B15" i="2"/>
  <c r="C15" i="2" s="1"/>
  <c r="B9" i="2"/>
  <c r="C9" i="2" s="1"/>
  <c r="B19" i="2"/>
  <c r="C19" i="2" s="1"/>
  <c r="B23" i="2"/>
  <c r="C23" i="2" s="1"/>
  <c r="B31" i="2"/>
  <c r="C31" i="2" s="1"/>
  <c r="B35" i="2"/>
  <c r="C35" i="2" s="1"/>
  <c r="B43" i="2"/>
  <c r="C43" i="2" s="1"/>
  <c r="B51" i="2"/>
  <c r="C51" i="2" s="1"/>
  <c r="B59" i="2"/>
  <c r="C59" i="2" s="1"/>
  <c r="B67" i="2"/>
  <c r="C67" i="2" s="1"/>
  <c r="B79" i="2"/>
  <c r="C79" i="2" s="1"/>
  <c r="B87" i="2"/>
  <c r="C87" i="2" s="1"/>
  <c r="B91" i="2"/>
  <c r="C91" i="2" s="1"/>
  <c r="B103" i="2"/>
  <c r="C103" i="2" s="1"/>
  <c r="B12" i="2"/>
  <c r="C12" i="2" s="1"/>
  <c r="B16" i="2"/>
  <c r="C16" i="2" s="1"/>
  <c r="B20" i="2"/>
  <c r="C20" i="2" s="1"/>
  <c r="B24" i="2"/>
  <c r="C24" i="2" s="1"/>
  <c r="B28" i="2"/>
  <c r="C28" i="2" s="1"/>
  <c r="B32" i="2"/>
  <c r="C32" i="2" s="1"/>
  <c r="B36" i="2"/>
  <c r="C36" i="2" s="1"/>
  <c r="B40" i="2"/>
  <c r="C40" i="2" s="1"/>
  <c r="B44" i="2"/>
  <c r="C44" i="2" s="1"/>
  <c r="B48" i="2"/>
  <c r="C48" i="2" s="1"/>
  <c r="B52" i="2"/>
  <c r="C52" i="2" s="1"/>
  <c r="B56" i="2"/>
  <c r="C56" i="2" s="1"/>
  <c r="B60" i="2"/>
  <c r="C60" i="2" s="1"/>
  <c r="B64" i="2"/>
  <c r="C64" i="2" s="1"/>
  <c r="B68" i="2"/>
  <c r="C68" i="2" s="1"/>
  <c r="B72" i="2"/>
  <c r="C72" i="2" s="1"/>
  <c r="B76" i="2"/>
  <c r="C76" i="2" s="1"/>
  <c r="B80" i="2"/>
  <c r="C80" i="2" s="1"/>
  <c r="B84" i="2"/>
  <c r="C84" i="2" s="1"/>
  <c r="B88" i="2"/>
  <c r="C88" i="2" s="1"/>
  <c r="B92" i="2"/>
  <c r="C92" i="2" s="1"/>
  <c r="B96" i="2"/>
  <c r="C96" i="2" s="1"/>
  <c r="B100" i="2"/>
  <c r="C100" i="2" s="1"/>
  <c r="B104" i="2"/>
  <c r="C104" i="2" s="1"/>
  <c r="B13" i="2"/>
  <c r="C13" i="2" s="1"/>
  <c r="B17" i="2"/>
  <c r="C17" i="2" s="1"/>
  <c r="B21" i="2"/>
  <c r="C21" i="2" s="1"/>
  <c r="B25" i="2"/>
  <c r="C25" i="2" s="1"/>
  <c r="B29" i="2"/>
  <c r="C29" i="2" s="1"/>
  <c r="B33" i="2"/>
  <c r="C33" i="2" s="1"/>
  <c r="B37" i="2"/>
  <c r="C37" i="2" s="1"/>
  <c r="B41" i="2"/>
  <c r="C41" i="2" s="1"/>
  <c r="B45" i="2"/>
  <c r="C45" i="2" s="1"/>
  <c r="B49" i="2"/>
  <c r="C49" i="2" s="1"/>
  <c r="B53" i="2"/>
  <c r="C53" i="2" s="1"/>
  <c r="B57" i="2"/>
  <c r="C57" i="2" s="1"/>
  <c r="B61" i="2"/>
  <c r="C61" i="2" s="1"/>
  <c r="B65" i="2"/>
  <c r="C65" i="2" s="1"/>
  <c r="B69" i="2"/>
  <c r="C69" i="2" s="1"/>
  <c r="B73" i="2"/>
  <c r="C73" i="2" s="1"/>
  <c r="B77" i="2"/>
  <c r="C77" i="2" s="1"/>
  <c r="B81" i="2"/>
  <c r="C81" i="2" s="1"/>
  <c r="B85" i="2"/>
  <c r="C85" i="2" s="1"/>
  <c r="B89" i="2"/>
  <c r="C89" i="2" s="1"/>
  <c r="B93" i="2"/>
  <c r="C93" i="2" s="1"/>
  <c r="B97" i="2"/>
  <c r="C97" i="2" s="1"/>
  <c r="B101" i="2"/>
  <c r="C101" i="2" s="1"/>
  <c r="B105" i="2"/>
  <c r="C105" i="2" s="1"/>
  <c r="B27" i="2"/>
  <c r="C27" i="2" s="1"/>
  <c r="B39" i="2"/>
  <c r="C39" i="2" s="1"/>
  <c r="B47" i="2"/>
  <c r="C47" i="2" s="1"/>
  <c r="B55" i="2"/>
  <c r="C55" i="2" s="1"/>
  <c r="B63" i="2"/>
  <c r="C63" i="2" s="1"/>
  <c r="B71" i="2"/>
  <c r="C71" i="2" s="1"/>
  <c r="B75" i="2"/>
  <c r="C75" i="2" s="1"/>
  <c r="B83" i="2"/>
  <c r="C83" i="2" s="1"/>
  <c r="B95" i="2"/>
  <c r="C95" i="2" s="1"/>
  <c r="B99" i="2"/>
  <c r="C99" i="2" s="1"/>
  <c r="B14" i="2"/>
  <c r="C14" i="2" s="1"/>
  <c r="B18" i="2"/>
  <c r="C18" i="2" s="1"/>
  <c r="B22" i="2"/>
  <c r="C22" i="2" s="1"/>
  <c r="B26" i="2"/>
  <c r="C26" i="2" s="1"/>
  <c r="B30" i="2"/>
  <c r="C30" i="2" s="1"/>
  <c r="B34" i="2"/>
  <c r="C34" i="2" s="1"/>
  <c r="B38" i="2"/>
  <c r="C38" i="2" s="1"/>
  <c r="B42" i="2"/>
  <c r="C42" i="2" s="1"/>
  <c r="B46" i="2"/>
  <c r="C46" i="2" s="1"/>
  <c r="B50" i="2"/>
  <c r="C50" i="2" s="1"/>
  <c r="B54" i="2"/>
  <c r="C54" i="2" s="1"/>
  <c r="B58" i="2"/>
  <c r="C58" i="2" s="1"/>
  <c r="B62" i="2"/>
  <c r="C62" i="2" s="1"/>
  <c r="B66" i="2"/>
  <c r="C66" i="2" s="1"/>
  <c r="B70" i="2"/>
  <c r="C70" i="2" s="1"/>
  <c r="B74" i="2"/>
  <c r="C74" i="2" s="1"/>
  <c r="B78" i="2"/>
  <c r="C78" i="2" s="1"/>
  <c r="B82" i="2"/>
  <c r="C82" i="2" s="1"/>
  <c r="B86" i="2"/>
  <c r="C86" i="2" s="1"/>
  <c r="B90" i="2"/>
  <c r="C90" i="2" s="1"/>
  <c r="B94" i="2"/>
  <c r="C94" i="2" s="1"/>
  <c r="B98" i="2"/>
  <c r="C98" i="2" s="1"/>
  <c r="B102" i="2"/>
  <c r="C102" i="2" s="1"/>
  <c r="B106" i="2"/>
  <c r="C106" i="2" s="1"/>
  <c r="N4" i="1"/>
  <c r="O3" i="1"/>
  <c r="B4" i="1"/>
  <c r="C4" i="2" l="1"/>
  <c r="E11" i="2" s="1"/>
  <c r="P4" i="1"/>
  <c r="P5" i="1" s="1"/>
  <c r="O4" i="1"/>
  <c r="B5" i="1"/>
  <c r="D10" i="2" l="1"/>
  <c r="D40" i="2"/>
  <c r="D47" i="2"/>
  <c r="E9" i="2"/>
  <c r="E20" i="2"/>
  <c r="E19" i="2"/>
  <c r="D24" i="2"/>
  <c r="E84" i="2"/>
  <c r="D26" i="2"/>
  <c r="E25" i="2"/>
  <c r="E28" i="2"/>
  <c r="E93" i="2"/>
  <c r="D55" i="2"/>
  <c r="E15" i="2"/>
  <c r="E51" i="2"/>
  <c r="D88" i="2"/>
  <c r="E73" i="2"/>
  <c r="D74" i="2"/>
  <c r="E52" i="2"/>
  <c r="D15" i="2"/>
  <c r="D79" i="2"/>
  <c r="E7" i="2"/>
  <c r="D41" i="2"/>
  <c r="E92" i="2"/>
  <c r="E63" i="2"/>
  <c r="D8" i="2"/>
  <c r="D104" i="2"/>
  <c r="E89" i="2"/>
  <c r="D90" i="2"/>
  <c r="E60" i="2"/>
  <c r="D23" i="2"/>
  <c r="D87" i="2"/>
  <c r="E55" i="2"/>
  <c r="D49" i="2"/>
  <c r="D56" i="2"/>
  <c r="E47" i="2"/>
  <c r="E41" i="2"/>
  <c r="E105" i="2"/>
  <c r="D42" i="2"/>
  <c r="D106" i="2"/>
  <c r="E36" i="2"/>
  <c r="E68" i="2"/>
  <c r="E100" i="2"/>
  <c r="D31" i="2"/>
  <c r="D63" i="2"/>
  <c r="D95" i="2"/>
  <c r="D44" i="2"/>
  <c r="E29" i="2"/>
  <c r="E14" i="2"/>
  <c r="E75" i="2"/>
  <c r="D72" i="2"/>
  <c r="E83" i="2"/>
  <c r="E57" i="2"/>
  <c r="E59" i="2"/>
  <c r="D58" i="2"/>
  <c r="E12" i="2"/>
  <c r="E44" i="2"/>
  <c r="E76" i="2"/>
  <c r="D7" i="2"/>
  <c r="D39" i="2"/>
  <c r="D71" i="2"/>
  <c r="D103" i="2"/>
  <c r="D60" i="2"/>
  <c r="E45" i="2"/>
  <c r="E22" i="2"/>
  <c r="D16" i="2"/>
  <c r="D12" i="2"/>
  <c r="D76" i="2"/>
  <c r="E95" i="2"/>
  <c r="E61" i="2"/>
  <c r="D30" i="2"/>
  <c r="E78" i="2"/>
  <c r="D105" i="2"/>
  <c r="E97" i="2"/>
  <c r="D28" i="2"/>
  <c r="D92" i="2"/>
  <c r="E13" i="2"/>
  <c r="E77" i="2"/>
  <c r="D46" i="2"/>
  <c r="E86" i="2"/>
  <c r="E43" i="2"/>
  <c r="E27" i="2"/>
  <c r="E71" i="2"/>
  <c r="D62" i="2"/>
  <c r="E46" i="2"/>
  <c r="D9" i="2"/>
  <c r="D73" i="2"/>
  <c r="D36" i="2"/>
  <c r="D80" i="2"/>
  <c r="D11" i="2"/>
  <c r="D14" i="2"/>
  <c r="D78" i="2"/>
  <c r="E54" i="2"/>
  <c r="D17" i="2"/>
  <c r="D81" i="2"/>
  <c r="D52" i="2"/>
  <c r="D96" i="2"/>
  <c r="D19" i="2"/>
  <c r="D94" i="2"/>
  <c r="E30" i="2"/>
  <c r="E62" i="2"/>
  <c r="E94" i="2"/>
  <c r="D25" i="2"/>
  <c r="D57" i="2"/>
  <c r="D89" i="2"/>
  <c r="E87" i="2"/>
  <c r="D68" i="2"/>
  <c r="D32" i="2"/>
  <c r="E99" i="2"/>
  <c r="D98" i="2"/>
  <c r="D70" i="2"/>
  <c r="E6" i="2"/>
  <c r="E38" i="2"/>
  <c r="E70" i="2"/>
  <c r="E102" i="2"/>
  <c r="D33" i="2"/>
  <c r="D65" i="2"/>
  <c r="D97" i="2"/>
  <c r="D20" i="2"/>
  <c r="E31" i="2"/>
  <c r="D64" i="2"/>
  <c r="E17" i="2"/>
  <c r="E8" i="2"/>
  <c r="E50" i="2"/>
  <c r="D48" i="2"/>
  <c r="E23" i="2"/>
  <c r="E33" i="2"/>
  <c r="D34" i="2"/>
  <c r="E48" i="2"/>
  <c r="D75" i="2"/>
  <c r="D21" i="2"/>
  <c r="E67" i="2"/>
  <c r="E49" i="2"/>
  <c r="D50" i="2"/>
  <c r="E56" i="2"/>
  <c r="D83" i="2"/>
  <c r="D53" i="2"/>
  <c r="E65" i="2"/>
  <c r="E91" i="2"/>
  <c r="D66" i="2"/>
  <c r="E16" i="2"/>
  <c r="E80" i="2"/>
  <c r="D43" i="2"/>
  <c r="D84" i="2"/>
  <c r="D100" i="2"/>
  <c r="D38" i="2"/>
  <c r="E81" i="2"/>
  <c r="D18" i="2"/>
  <c r="D82" i="2"/>
  <c r="E24" i="2"/>
  <c r="E88" i="2"/>
  <c r="D51" i="2"/>
  <c r="E103" i="2"/>
  <c r="E21" i="2"/>
  <c r="D102" i="2"/>
  <c r="E32" i="2"/>
  <c r="E64" i="2"/>
  <c r="E96" i="2"/>
  <c r="D27" i="2"/>
  <c r="D59" i="2"/>
  <c r="D91" i="2"/>
  <c r="E69" i="2"/>
  <c r="E82" i="2"/>
  <c r="D86" i="2"/>
  <c r="E74" i="2"/>
  <c r="E79" i="2"/>
  <c r="E40" i="2"/>
  <c r="E72" i="2"/>
  <c r="E104" i="2"/>
  <c r="D35" i="2"/>
  <c r="D67" i="2"/>
  <c r="D99" i="2"/>
  <c r="D6" i="2"/>
  <c r="D13" i="2"/>
  <c r="E26" i="2"/>
  <c r="D69" i="2"/>
  <c r="E53" i="2"/>
  <c r="E18" i="2"/>
  <c r="D45" i="2"/>
  <c r="E85" i="2"/>
  <c r="E58" i="2"/>
  <c r="D85" i="2"/>
  <c r="E35" i="2"/>
  <c r="E98" i="2"/>
  <c r="E42" i="2"/>
  <c r="D77" i="2"/>
  <c r="D22" i="2"/>
  <c r="E90" i="2"/>
  <c r="D54" i="2"/>
  <c r="E101" i="2"/>
  <c r="D29" i="2"/>
  <c r="E106" i="2"/>
  <c r="E37" i="2"/>
  <c r="E34" i="2"/>
  <c r="D61" i="2"/>
  <c r="E39" i="2"/>
  <c r="D37" i="2"/>
  <c r="E66" i="2"/>
  <c r="D93" i="2"/>
  <c r="E10" i="2"/>
  <c r="D101" i="2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152" i="1"/>
  <c r="C148" i="1"/>
  <c r="C144" i="1"/>
  <c r="C140" i="1"/>
  <c r="C136" i="1"/>
  <c r="C132" i="1"/>
  <c r="C128" i="1"/>
  <c r="C27" i="1"/>
  <c r="C88" i="1"/>
  <c r="C40" i="1"/>
  <c r="C24" i="1"/>
  <c r="C8" i="1"/>
  <c r="C143" i="1"/>
  <c r="C127" i="1"/>
  <c r="C119" i="1"/>
  <c r="C111" i="1"/>
  <c r="C103" i="1"/>
  <c r="C95" i="1"/>
  <c r="C87" i="1"/>
  <c r="C79" i="1"/>
  <c r="C71" i="1"/>
  <c r="C63" i="1"/>
  <c r="C55" i="1"/>
  <c r="C47" i="1"/>
  <c r="C39" i="1"/>
  <c r="C31" i="1"/>
  <c r="C23" i="1"/>
  <c r="C15" i="1"/>
  <c r="C7" i="1"/>
  <c r="C139" i="1"/>
  <c r="C124" i="1"/>
  <c r="C116" i="1"/>
  <c r="C108" i="1"/>
  <c r="C100" i="1"/>
  <c r="C92" i="1"/>
  <c r="C84" i="1"/>
  <c r="C76" i="1"/>
  <c r="C68" i="1"/>
  <c r="C60" i="1"/>
  <c r="C52" i="1"/>
  <c r="C44" i="1"/>
  <c r="C36" i="1"/>
  <c r="C28" i="1"/>
  <c r="C20" i="1"/>
  <c r="C12" i="1"/>
  <c r="C4" i="1"/>
  <c r="C151" i="1"/>
  <c r="C135" i="1"/>
  <c r="C123" i="1"/>
  <c r="C115" i="1"/>
  <c r="C107" i="1"/>
  <c r="C99" i="1"/>
  <c r="C91" i="1"/>
  <c r="C83" i="1"/>
  <c r="C75" i="1"/>
  <c r="C67" i="1"/>
  <c r="C59" i="1"/>
  <c r="C51" i="1"/>
  <c r="C43" i="1"/>
  <c r="C35" i="1"/>
  <c r="C19" i="1"/>
  <c r="C11" i="1"/>
  <c r="C3" i="1"/>
  <c r="C147" i="1"/>
  <c r="C131" i="1"/>
  <c r="C120" i="1"/>
  <c r="C112" i="1"/>
  <c r="C104" i="1"/>
  <c r="C96" i="1"/>
  <c r="C80" i="1"/>
  <c r="C72" i="1"/>
  <c r="C64" i="1"/>
  <c r="C56" i="1"/>
  <c r="C48" i="1"/>
  <c r="C32" i="1"/>
  <c r="C16" i="1"/>
  <c r="B6" i="1"/>
  <c r="D4" i="2" l="1"/>
  <c r="J3" i="2" s="1"/>
  <c r="K3" i="2" s="1"/>
  <c r="E4" i="2"/>
  <c r="J4" i="2" s="1"/>
  <c r="B7" i="1"/>
  <c r="L4" i="2" l="1"/>
  <c r="K4" i="2"/>
  <c r="L3" i="2"/>
  <c r="L5" i="2" s="1"/>
  <c r="B8" i="1"/>
  <c r="F106" i="2" l="1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6" i="2"/>
  <c r="F105" i="2"/>
  <c r="F101" i="2"/>
  <c r="F97" i="2"/>
  <c r="F93" i="2"/>
  <c r="F89" i="2"/>
  <c r="F85" i="2"/>
  <c r="F81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3" i="2"/>
  <c r="F9" i="2"/>
  <c r="F104" i="2"/>
  <c r="F100" i="2"/>
  <c r="F96" i="2"/>
  <c r="F92" i="2"/>
  <c r="F88" i="2"/>
  <c r="F84" i="2"/>
  <c r="F80" i="2"/>
  <c r="F76" i="2"/>
  <c r="F72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F103" i="2"/>
  <c r="F99" i="2"/>
  <c r="F95" i="2"/>
  <c r="F91" i="2"/>
  <c r="F87" i="2"/>
  <c r="F83" i="2"/>
  <c r="F79" i="2"/>
  <c r="F75" i="2"/>
  <c r="F71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F11" i="2"/>
  <c r="F7" i="2"/>
  <c r="B9" i="1"/>
  <c r="B10" i="1" l="1"/>
  <c r="B11" i="1" l="1"/>
  <c r="B12" i="1" l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</calcChain>
</file>

<file path=xl/sharedStrings.xml><?xml version="1.0" encoding="utf-8"?>
<sst xmlns="http://schemas.openxmlformats.org/spreadsheetml/2006/main" count="30" uniqueCount="24">
  <si>
    <t>V</t>
  </si>
  <si>
    <t>AVEIA</t>
  </si>
  <si>
    <t>BANANAS</t>
  </si>
  <si>
    <t>Produto</t>
  </si>
  <si>
    <t>Emprego</t>
  </si>
  <si>
    <t>Valor</t>
  </si>
  <si>
    <t>a =</t>
  </si>
  <si>
    <t>b =</t>
  </si>
  <si>
    <r>
      <t>x</t>
    </r>
    <r>
      <rPr>
        <vertAlign val="subscript"/>
        <sz val="12"/>
        <color theme="1"/>
        <rFont val="Calibri"/>
        <family val="2"/>
        <scheme val="minor"/>
      </rPr>
      <t>A</t>
    </r>
  </si>
  <si>
    <t xml:space="preserve">      </t>
  </si>
  <si>
    <r>
      <t>x</t>
    </r>
    <r>
      <rPr>
        <vertAlign val="subscript"/>
        <sz val="12"/>
        <color theme="1"/>
        <rFont val="Calibri"/>
        <family val="2"/>
        <scheme val="minor"/>
      </rPr>
      <t>B</t>
    </r>
  </si>
  <si>
    <t>isoV</t>
  </si>
  <si>
    <r>
      <t>x</t>
    </r>
    <r>
      <rPr>
        <vertAlign val="subscript"/>
        <sz val="18"/>
        <color theme="1"/>
        <rFont val="Calibri"/>
        <family val="2"/>
        <scheme val="minor"/>
      </rPr>
      <t>A</t>
    </r>
  </si>
  <si>
    <r>
      <t>p</t>
    </r>
    <r>
      <rPr>
        <vertAlign val="subscript"/>
        <sz val="18"/>
        <color theme="1"/>
        <rFont val="Calibri"/>
        <family val="2"/>
        <scheme val="minor"/>
      </rPr>
      <t>A</t>
    </r>
  </si>
  <si>
    <r>
      <t>p</t>
    </r>
    <r>
      <rPr>
        <vertAlign val="subscript"/>
        <sz val="18"/>
        <color theme="1"/>
        <rFont val="Calibri"/>
        <family val="2"/>
        <scheme val="minor"/>
      </rPr>
      <t>B</t>
    </r>
  </si>
  <si>
    <r>
      <t>FPP  x</t>
    </r>
    <r>
      <rPr>
        <vertAlign val="subscript"/>
        <sz val="18"/>
        <color theme="1"/>
        <rFont val="Calibri"/>
        <family val="2"/>
        <scheme val="minor"/>
      </rPr>
      <t xml:space="preserve">B </t>
    </r>
    <r>
      <rPr>
        <sz val="18"/>
        <color theme="1"/>
        <rFont val="Calibri"/>
        <family val="2"/>
        <scheme val="minor"/>
      </rPr>
      <t>= f(x</t>
    </r>
    <r>
      <rPr>
        <vertAlign val="subscript"/>
        <sz val="18"/>
        <color theme="1"/>
        <rFont val="Calibri"/>
        <family val="2"/>
        <scheme val="minor"/>
      </rPr>
      <t>A</t>
    </r>
    <r>
      <rPr>
        <sz val="18"/>
        <color theme="1"/>
        <rFont val="Calibri"/>
        <family val="2"/>
        <scheme val="minor"/>
      </rPr>
      <t>)</t>
    </r>
  </si>
  <si>
    <r>
      <t>p</t>
    </r>
    <r>
      <rPr>
        <vertAlign val="subscript"/>
        <sz val="16"/>
        <color theme="1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 xml:space="preserve"> =</t>
    </r>
  </si>
  <si>
    <r>
      <t>p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</t>
    </r>
  </si>
  <si>
    <r>
      <t>x</t>
    </r>
    <r>
      <rPr>
        <vertAlign val="subscript"/>
        <sz val="16"/>
        <color theme="1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 xml:space="preserve"> = N</t>
    </r>
    <r>
      <rPr>
        <vertAlign val="subscript"/>
        <sz val="16"/>
        <color theme="1"/>
        <rFont val="Calibri"/>
        <family val="2"/>
        <scheme val="minor"/>
      </rPr>
      <t>A</t>
    </r>
    <r>
      <rPr>
        <vertAlign val="superscript"/>
        <sz val="16"/>
        <color theme="1"/>
        <rFont val="Calibri"/>
        <family val="2"/>
        <scheme val="minor"/>
      </rPr>
      <t>0,5</t>
    </r>
  </si>
  <si>
    <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N</t>
    </r>
    <r>
      <rPr>
        <vertAlign val="subscript"/>
        <sz val="16"/>
        <color theme="1"/>
        <rFont val="Calibri"/>
        <family val="2"/>
        <scheme val="minor"/>
      </rPr>
      <t xml:space="preserve">B </t>
    </r>
    <r>
      <rPr>
        <vertAlign val="superscript"/>
        <sz val="16"/>
        <color theme="1"/>
        <rFont val="Calibri"/>
        <family val="2"/>
        <scheme val="minor"/>
      </rPr>
      <t>0,5</t>
    </r>
  </si>
  <si>
    <r>
      <t>N</t>
    </r>
    <r>
      <rPr>
        <vertAlign val="subscript"/>
        <sz val="16"/>
        <color theme="1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 xml:space="preserve"> + N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100</t>
    </r>
  </si>
  <si>
    <r>
      <t>FPP: x</t>
    </r>
    <r>
      <rPr>
        <vertAlign val="subscript"/>
        <sz val="16"/>
        <color theme="1"/>
        <rFont val="Calibri"/>
        <family val="2"/>
        <scheme val="minor"/>
      </rPr>
      <t>A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+ x</t>
    </r>
    <r>
      <rPr>
        <vertAlign val="subscript"/>
        <sz val="16"/>
        <color theme="1"/>
        <rFont val="Calibri"/>
        <family val="2"/>
        <scheme val="minor"/>
      </rPr>
      <t>B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 100</t>
    </r>
  </si>
  <si>
    <r>
      <t>x</t>
    </r>
    <r>
      <rPr>
        <vertAlign val="subscript"/>
        <sz val="16"/>
        <color theme="1"/>
        <rFont val="Calibri"/>
        <family val="2"/>
        <scheme val="minor"/>
      </rPr>
      <t>A</t>
    </r>
    <r>
      <rPr>
        <sz val="16"/>
        <color theme="1"/>
        <rFont val="Calibri"/>
        <family val="2"/>
        <scheme val="minor"/>
      </rPr>
      <t xml:space="preserve"> = N</t>
    </r>
    <r>
      <rPr>
        <vertAlign val="subscript"/>
        <sz val="16"/>
        <color theme="1"/>
        <rFont val="Calibri"/>
        <family val="2"/>
        <scheme val="minor"/>
      </rPr>
      <t>A</t>
    </r>
    <r>
      <rPr>
        <vertAlign val="superscript"/>
        <sz val="16"/>
        <color theme="1"/>
        <rFont val="Calibri"/>
        <family val="2"/>
        <scheme val="minor"/>
      </rPr>
      <t>a</t>
    </r>
  </si>
  <si>
    <r>
      <t>x</t>
    </r>
    <r>
      <rPr>
        <vertAlign val="subscript"/>
        <sz val="16"/>
        <color theme="1"/>
        <rFont val="Calibri"/>
        <family val="2"/>
        <scheme val="minor"/>
      </rPr>
      <t>B</t>
    </r>
    <r>
      <rPr>
        <sz val="16"/>
        <color theme="1"/>
        <rFont val="Calibri"/>
        <family val="2"/>
        <scheme val="minor"/>
      </rPr>
      <t xml:space="preserve"> = N</t>
    </r>
    <r>
      <rPr>
        <vertAlign val="subscript"/>
        <sz val="16"/>
        <color theme="1"/>
        <rFont val="Calibri"/>
        <family val="2"/>
        <scheme val="minor"/>
      </rPr>
      <t xml:space="preserve">B </t>
    </r>
    <r>
      <rPr>
        <vertAlign val="superscript"/>
        <sz val="16"/>
        <color theme="1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</si>
</sst>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2" fontId="1" fillId="0" borderId="5" xfId="0" applyNumberFormat="1" applyFont="1" applyBorder="1"/>
    <xf numFmtId="165" fontId="1" fillId="0" borderId="5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2" fontId="2" fillId="0" borderId="9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5" fillId="0" borderId="0" xfId="0" applyFont="1"/>
    <xf numFmtId="0" fontId="1" fillId="0" borderId="0" xfId="0" applyFont="1"/>
    <xf numFmtId="0" fontId="5" fillId="3" borderId="0" xfId="0" applyFont="1" applyFill="1" applyAlignment="1">
      <alignment horizontal="right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25147920130275E-2"/>
          <c:y val="2.6394716068808399E-2"/>
          <c:w val="0.91623090704527088"/>
          <c:h val="0.863051289637891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'Método Analítico'!$B$2</c:f>
              <c:strCache>
                <c:ptCount val="1"/>
                <c:pt idx="0">
                  <c:v>FPP  xB = f(xA)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'Método Analítico'!$A$3:$A$103</c:f>
              <c:numCache>
                <c:formatCode>0.000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</c:numCache>
            </c:numRef>
          </c:xVal>
          <c:yVal>
            <c:numRef>
              <c:f>'Método Analítico'!$B$3:$B$103</c:f>
              <c:numCache>
                <c:formatCode>0.000</c:formatCode>
                <c:ptCount val="101"/>
                <c:pt idx="0">
                  <c:v>10</c:v>
                </c:pt>
                <c:pt idx="1">
                  <c:v>9.9994999874993749</c:v>
                </c:pt>
                <c:pt idx="2">
                  <c:v>9.9979997999599899</c:v>
                </c:pt>
                <c:pt idx="3">
                  <c:v>9.9954989870441189</c:v>
                </c:pt>
                <c:pt idx="4">
                  <c:v>9.9919967974374373</c:v>
                </c:pt>
                <c:pt idx="5">
                  <c:v>9.9874921777190888</c:v>
                </c:pt>
                <c:pt idx="6">
                  <c:v>9.9819837707742245</c:v>
                </c:pt>
                <c:pt idx="7">
                  <c:v>9.975469913743412</c:v>
                </c:pt>
                <c:pt idx="8">
                  <c:v>9.9679486355016902</c:v>
                </c:pt>
                <c:pt idx="9">
                  <c:v>9.959417653658269</c:v>
                </c:pt>
                <c:pt idx="10">
                  <c:v>9.9498743710661994</c:v>
                </c:pt>
                <c:pt idx="11">
                  <c:v>9.9393158718294092</c:v>
                </c:pt>
                <c:pt idx="12">
                  <c:v>9.9277389167926859</c:v>
                </c:pt>
                <c:pt idx="13">
                  <c:v>9.9151399384980952</c:v>
                </c:pt>
                <c:pt idx="14">
                  <c:v>9.9015150355892505</c:v>
                </c:pt>
                <c:pt idx="15">
                  <c:v>9.8868599666425947</c:v>
                </c:pt>
                <c:pt idx="16">
                  <c:v>9.8711701434024519</c:v>
                </c:pt>
                <c:pt idx="17">
                  <c:v>9.8544406233941046</c:v>
                </c:pt>
                <c:pt idx="18">
                  <c:v>9.836666101886351</c:v>
                </c:pt>
                <c:pt idx="19">
                  <c:v>9.8178409031721436</c:v>
                </c:pt>
                <c:pt idx="20">
                  <c:v>9.7979589711327115</c:v>
                </c:pt>
                <c:pt idx="21">
                  <c:v>9.7770138590471483</c:v>
                </c:pt>
                <c:pt idx="22">
                  <c:v>9.7549987186057585</c:v>
                </c:pt>
                <c:pt idx="23">
                  <c:v>9.7319062880814879</c:v>
                </c:pt>
                <c:pt idx="24">
                  <c:v>9.7077288796092773</c:v>
                </c:pt>
                <c:pt idx="25">
                  <c:v>9.6824583655185421</c:v>
                </c:pt>
                <c:pt idx="26">
                  <c:v>9.6560861636586477</c:v>
                </c:pt>
                <c:pt idx="27">
                  <c:v>9.6286032216516215</c:v>
                </c:pt>
                <c:pt idx="28">
                  <c:v>9.6</c:v>
                </c:pt>
                <c:pt idx="29">
                  <c:v>9.5702664539708611</c:v>
                </c:pt>
                <c:pt idx="30">
                  <c:v>9.5393920141694561</c:v>
                </c:pt>
                <c:pt idx="31">
                  <c:v>9.5073655657074632</c:v>
                </c:pt>
                <c:pt idx="32">
                  <c:v>9.474175425861608</c:v>
                </c:pt>
                <c:pt idx="33">
                  <c:v>9.4398093201081128</c:v>
                </c:pt>
                <c:pt idx="34">
                  <c:v>9.4042543564069963</c:v>
                </c:pt>
                <c:pt idx="35">
                  <c:v>9.3674969975975966</c:v>
                </c:pt>
                <c:pt idx="36">
                  <c:v>9.3295230317524798</c:v>
                </c:pt>
                <c:pt idx="37">
                  <c:v>9.2903175403212135</c:v>
                </c:pt>
                <c:pt idx="38">
                  <c:v>9.2498648638777414</c:v>
                </c:pt>
                <c:pt idx="39">
                  <c:v>9.2081485652654393</c:v>
                </c:pt>
                <c:pt idx="40">
                  <c:v>9.1651513899116797</c:v>
                </c:pt>
                <c:pt idx="41">
                  <c:v>9.1208552230588538</c:v>
                </c:pt>
                <c:pt idx="42">
                  <c:v>9.0752410436307418</c:v>
                </c:pt>
                <c:pt idx="43">
                  <c:v>9.0282888744213317</c:v>
                </c:pt>
                <c:pt idx="44">
                  <c:v>8.9799777282574595</c:v>
                </c:pt>
                <c:pt idx="45">
                  <c:v>8.9302855497458751</c:v>
                </c:pt>
                <c:pt idx="46">
                  <c:v>8.8791891521692463</c:v>
                </c:pt>
                <c:pt idx="47">
                  <c:v>8.8266641490429443</c:v>
                </c:pt>
                <c:pt idx="48">
                  <c:v>8.7726848797845243</c:v>
                </c:pt>
                <c:pt idx="49">
                  <c:v>8.7172243288790039</c:v>
                </c:pt>
                <c:pt idx="50">
                  <c:v>8.6602540378443873</c:v>
                </c:pt>
                <c:pt idx="51">
                  <c:v>8.6017440092111563</c:v>
                </c:pt>
                <c:pt idx="52">
                  <c:v>8.5416626016250508</c:v>
                </c:pt>
                <c:pt idx="53">
                  <c:v>8.4799764150615431</c:v>
                </c:pt>
                <c:pt idx="54">
                  <c:v>8.4166501650003269</c:v>
                </c:pt>
                <c:pt idx="55">
                  <c:v>8.3516465442450354</c:v>
                </c:pt>
                <c:pt idx="56">
                  <c:v>8.2849260708831949</c:v>
                </c:pt>
                <c:pt idx="57">
                  <c:v>8.2164469206585906</c:v>
                </c:pt>
                <c:pt idx="58">
                  <c:v>8.1461647417665244</c:v>
                </c:pt>
                <c:pt idx="59">
                  <c:v>8.0740324497737834</c:v>
                </c:pt>
                <c:pt idx="60">
                  <c:v>8.0000000000000036</c:v>
                </c:pt>
                <c:pt idx="61">
                  <c:v>7.9240141342630173</c:v>
                </c:pt>
                <c:pt idx="62">
                  <c:v>7.8460180983732171</c:v>
                </c:pt>
                <c:pt idx="63">
                  <c:v>7.7659513261415745</c:v>
                </c:pt>
                <c:pt idx="64">
                  <c:v>7.6837490849194241</c:v>
                </c:pt>
                <c:pt idx="65">
                  <c:v>7.5993420767853381</c:v>
                </c:pt>
                <c:pt idx="66">
                  <c:v>7.512655988397186</c:v>
                </c:pt>
                <c:pt idx="67">
                  <c:v>7.423610981186993</c:v>
                </c:pt>
                <c:pt idx="68">
                  <c:v>7.3321211119293519</c:v>
                </c:pt>
                <c:pt idx="69">
                  <c:v>7.2380936716790361</c:v>
                </c:pt>
                <c:pt idx="70">
                  <c:v>7.1414284285428593</c:v>
                </c:pt>
                <c:pt idx="71">
                  <c:v>7.0420167565833109</c:v>
                </c:pt>
                <c:pt idx="72">
                  <c:v>6.9397406291589991</c:v>
                </c:pt>
                <c:pt idx="73">
                  <c:v>6.8344714499367205</c:v>
                </c:pt>
                <c:pt idx="74">
                  <c:v>6.7260686883201064</c:v>
                </c:pt>
                <c:pt idx="75">
                  <c:v>6.6143782776614879</c:v>
                </c:pt>
                <c:pt idx="76">
                  <c:v>6.4992307237087807</c:v>
                </c:pt>
                <c:pt idx="77">
                  <c:v>6.3804388563797225</c:v>
                </c:pt>
                <c:pt idx="78">
                  <c:v>6.2577951388648207</c:v>
                </c:pt>
                <c:pt idx="79">
                  <c:v>6.1310684223877479</c:v>
                </c:pt>
                <c:pt idx="80">
                  <c:v>6.0000000000000169</c:v>
                </c:pt>
                <c:pt idx="81">
                  <c:v>5.8642987645583178</c:v>
                </c:pt>
                <c:pt idx="82">
                  <c:v>5.7236352085016931</c:v>
                </c:pt>
                <c:pt idx="83">
                  <c:v>5.5776339069537562</c:v>
                </c:pt>
                <c:pt idx="84">
                  <c:v>5.4258639865002367</c:v>
                </c:pt>
                <c:pt idx="85">
                  <c:v>5.2678268764263922</c:v>
                </c:pt>
                <c:pt idx="86">
                  <c:v>5.1029403288692539</c:v>
                </c:pt>
                <c:pt idx="87">
                  <c:v>4.9305172142484466</c:v>
                </c:pt>
                <c:pt idx="88">
                  <c:v>4.7497368348151952</c:v>
                </c:pt>
                <c:pt idx="89">
                  <c:v>4.5596052460712295</c:v>
                </c:pt>
                <c:pt idx="90">
                  <c:v>4.358898943540706</c:v>
                </c:pt>
                <c:pt idx="91">
                  <c:v>4.1460824883256118</c:v>
                </c:pt>
                <c:pt idx="92">
                  <c:v>3.9191835884531248</c:v>
                </c:pt>
                <c:pt idx="93">
                  <c:v>3.6755951898978645</c:v>
                </c:pt>
                <c:pt idx="94">
                  <c:v>3.4117444218464441</c:v>
                </c:pt>
                <c:pt idx="95">
                  <c:v>3.1224989991992538</c:v>
                </c:pt>
                <c:pt idx="96">
                  <c:v>2.8000000000000616</c:v>
                </c:pt>
                <c:pt idx="97">
                  <c:v>2.431049156228716</c:v>
                </c:pt>
                <c:pt idx="98">
                  <c:v>1.9899748742133312</c:v>
                </c:pt>
                <c:pt idx="99">
                  <c:v>1.4106735979667226</c:v>
                </c:pt>
                <c:pt idx="100">
                  <c:v>6.3079626824011581E-7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70-4D85-9A7B-32013D5BEDA9}"/>
            </c:ext>
          </c:extLst>
        </c:ser>
        <c:ser>
          <c:idx val="1"/>
          <c:order val="1"/>
          <c:tx>
            <c:strRef>
              <c:f>'Método Analítico'!$C$2</c:f>
              <c:strCache>
                <c:ptCount val="1"/>
                <c:pt idx="0">
                  <c:v>V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'Método Analítico'!$A$3:$A$152</c:f>
              <c:numCache>
                <c:formatCode>0.000</c:formatCode>
                <c:ptCount val="15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</c:numCache>
            </c:numRef>
          </c:xVal>
          <c:yVal>
            <c:numRef>
              <c:f>'Método Analítico'!$C$3:$C$152</c:f>
              <c:numCache>
                <c:formatCode>0.000</c:formatCode>
                <c:ptCount val="150"/>
                <c:pt idx="0">
                  <c:v>14.142135623730951</c:v>
                </c:pt>
                <c:pt idx="1">
                  <c:v>14.042135623730951</c:v>
                </c:pt>
                <c:pt idx="2">
                  <c:v>13.942135623730952</c:v>
                </c:pt>
                <c:pt idx="3">
                  <c:v>13.84213562373095</c:v>
                </c:pt>
                <c:pt idx="4">
                  <c:v>13.742135623730951</c:v>
                </c:pt>
                <c:pt idx="5">
                  <c:v>13.642135623730951</c:v>
                </c:pt>
                <c:pt idx="6">
                  <c:v>13.542135623730951</c:v>
                </c:pt>
                <c:pt idx="7">
                  <c:v>13.442135623730952</c:v>
                </c:pt>
                <c:pt idx="8">
                  <c:v>13.34213562373095</c:v>
                </c:pt>
                <c:pt idx="9">
                  <c:v>13.242135623730951</c:v>
                </c:pt>
                <c:pt idx="10">
                  <c:v>13.142135623730951</c:v>
                </c:pt>
                <c:pt idx="11">
                  <c:v>13.042135623730951</c:v>
                </c:pt>
                <c:pt idx="12">
                  <c:v>12.942135623730952</c:v>
                </c:pt>
                <c:pt idx="13">
                  <c:v>12.84213562373095</c:v>
                </c:pt>
                <c:pt idx="14">
                  <c:v>12.742135623730951</c:v>
                </c:pt>
                <c:pt idx="15">
                  <c:v>12.642135623730951</c:v>
                </c:pt>
                <c:pt idx="16">
                  <c:v>12.542135623730951</c:v>
                </c:pt>
                <c:pt idx="17">
                  <c:v>12.44213562373095</c:v>
                </c:pt>
                <c:pt idx="18">
                  <c:v>12.34213562373095</c:v>
                </c:pt>
                <c:pt idx="19">
                  <c:v>12.242135623730951</c:v>
                </c:pt>
                <c:pt idx="20">
                  <c:v>12.142135623730951</c:v>
                </c:pt>
                <c:pt idx="21">
                  <c:v>12.04213562373095</c:v>
                </c:pt>
                <c:pt idx="22">
                  <c:v>11.94213562373095</c:v>
                </c:pt>
                <c:pt idx="23">
                  <c:v>11.84213562373095</c:v>
                </c:pt>
                <c:pt idx="24">
                  <c:v>11.742135623730951</c:v>
                </c:pt>
                <c:pt idx="25">
                  <c:v>11.642135623730951</c:v>
                </c:pt>
                <c:pt idx="26">
                  <c:v>11.54213562373095</c:v>
                </c:pt>
                <c:pt idx="27">
                  <c:v>11.44213562373095</c:v>
                </c:pt>
                <c:pt idx="28">
                  <c:v>11.34213562373095</c:v>
                </c:pt>
                <c:pt idx="29">
                  <c:v>11.242135623730949</c:v>
                </c:pt>
                <c:pt idx="30">
                  <c:v>11.142135623730949</c:v>
                </c:pt>
                <c:pt idx="31">
                  <c:v>11.04213562373095</c:v>
                </c:pt>
                <c:pt idx="32">
                  <c:v>10.94213562373095</c:v>
                </c:pt>
                <c:pt idx="33">
                  <c:v>10.84213562373095</c:v>
                </c:pt>
                <c:pt idx="34">
                  <c:v>10.742135623730949</c:v>
                </c:pt>
                <c:pt idx="35">
                  <c:v>10.642135623730949</c:v>
                </c:pt>
                <c:pt idx="36">
                  <c:v>10.54213562373095</c:v>
                </c:pt>
                <c:pt idx="37">
                  <c:v>10.442135623730948</c:v>
                </c:pt>
                <c:pt idx="38">
                  <c:v>10.342135623730949</c:v>
                </c:pt>
                <c:pt idx="39">
                  <c:v>10.242135623730949</c:v>
                </c:pt>
                <c:pt idx="40">
                  <c:v>10.142135623730949</c:v>
                </c:pt>
                <c:pt idx="41">
                  <c:v>10.04213562373095</c:v>
                </c:pt>
                <c:pt idx="42">
                  <c:v>9.9421356237309499</c:v>
                </c:pt>
                <c:pt idx="43">
                  <c:v>9.8421356237309503</c:v>
                </c:pt>
                <c:pt idx="44">
                  <c:v>9.7421356237309507</c:v>
                </c:pt>
                <c:pt idx="45">
                  <c:v>9.642135623730951</c:v>
                </c:pt>
                <c:pt idx="46">
                  <c:v>9.5421356237309514</c:v>
                </c:pt>
                <c:pt idx="47">
                  <c:v>9.4421356237309517</c:v>
                </c:pt>
                <c:pt idx="48">
                  <c:v>9.3421356237309521</c:v>
                </c:pt>
                <c:pt idx="49">
                  <c:v>9.2421356237309524</c:v>
                </c:pt>
                <c:pt idx="50">
                  <c:v>9.1421356237309528</c:v>
                </c:pt>
                <c:pt idx="51">
                  <c:v>9.0421356237309531</c:v>
                </c:pt>
                <c:pt idx="52">
                  <c:v>8.9421356237309535</c:v>
                </c:pt>
                <c:pt idx="53">
                  <c:v>8.8421356237309539</c:v>
                </c:pt>
                <c:pt idx="54">
                  <c:v>8.7421356237309542</c:v>
                </c:pt>
                <c:pt idx="55">
                  <c:v>8.6421356237309546</c:v>
                </c:pt>
                <c:pt idx="56">
                  <c:v>8.5421356237309549</c:v>
                </c:pt>
                <c:pt idx="57">
                  <c:v>8.4421356237309553</c:v>
                </c:pt>
                <c:pt idx="58">
                  <c:v>8.3421356237309556</c:v>
                </c:pt>
                <c:pt idx="59">
                  <c:v>8.242135623730956</c:v>
                </c:pt>
                <c:pt idx="60">
                  <c:v>8.1421356237309563</c:v>
                </c:pt>
                <c:pt idx="61">
                  <c:v>8.0421356237309567</c:v>
                </c:pt>
                <c:pt idx="62">
                  <c:v>7.9421356237309571</c:v>
                </c:pt>
                <c:pt idx="63">
                  <c:v>7.8421356237309574</c:v>
                </c:pt>
                <c:pt idx="64">
                  <c:v>7.7421356237309578</c:v>
                </c:pt>
                <c:pt idx="65">
                  <c:v>7.6421356237309581</c:v>
                </c:pt>
                <c:pt idx="66">
                  <c:v>7.5421356237309585</c:v>
                </c:pt>
                <c:pt idx="67">
                  <c:v>7.4421356237309588</c:v>
                </c:pt>
                <c:pt idx="68">
                  <c:v>7.3421356237309592</c:v>
                </c:pt>
                <c:pt idx="69">
                  <c:v>7.2421356237309595</c:v>
                </c:pt>
                <c:pt idx="70">
                  <c:v>7.1421356237309599</c:v>
                </c:pt>
                <c:pt idx="71">
                  <c:v>7.0421356237309602</c:v>
                </c:pt>
                <c:pt idx="72">
                  <c:v>6.9421356237309606</c:v>
                </c:pt>
                <c:pt idx="73">
                  <c:v>6.842135623730961</c:v>
                </c:pt>
                <c:pt idx="74">
                  <c:v>6.7421356237309613</c:v>
                </c:pt>
                <c:pt idx="75">
                  <c:v>6.6421356237309617</c:v>
                </c:pt>
                <c:pt idx="76">
                  <c:v>6.542135623730962</c:v>
                </c:pt>
                <c:pt idx="77">
                  <c:v>6.4421356237309624</c:v>
                </c:pt>
                <c:pt idx="78">
                  <c:v>6.3421356237309627</c:v>
                </c:pt>
                <c:pt idx="79">
                  <c:v>6.2421356237309631</c:v>
                </c:pt>
                <c:pt idx="80">
                  <c:v>6.1421356237309634</c:v>
                </c:pt>
                <c:pt idx="81">
                  <c:v>6.0421356237309638</c:v>
                </c:pt>
                <c:pt idx="82">
                  <c:v>5.9421356237309642</c:v>
                </c:pt>
                <c:pt idx="83">
                  <c:v>5.8421356237309645</c:v>
                </c:pt>
                <c:pt idx="84">
                  <c:v>5.7421356237309649</c:v>
                </c:pt>
                <c:pt idx="85">
                  <c:v>5.6421356237309652</c:v>
                </c:pt>
                <c:pt idx="86">
                  <c:v>5.5421356237309656</c:v>
                </c:pt>
                <c:pt idx="87">
                  <c:v>5.4421356237309659</c:v>
                </c:pt>
                <c:pt idx="88">
                  <c:v>5.3421356237309663</c:v>
                </c:pt>
                <c:pt idx="89">
                  <c:v>5.2421356237309666</c:v>
                </c:pt>
                <c:pt idx="90">
                  <c:v>5.142135623730967</c:v>
                </c:pt>
                <c:pt idx="91">
                  <c:v>5.0421356237309674</c:v>
                </c:pt>
                <c:pt idx="92">
                  <c:v>4.9421356237309677</c:v>
                </c:pt>
                <c:pt idx="93">
                  <c:v>4.8421356237309681</c:v>
                </c:pt>
                <c:pt idx="94">
                  <c:v>4.7421356237309684</c:v>
                </c:pt>
                <c:pt idx="95">
                  <c:v>4.6421356237309688</c:v>
                </c:pt>
                <c:pt idx="96">
                  <c:v>4.5421356237309691</c:v>
                </c:pt>
                <c:pt idx="97">
                  <c:v>4.4421356237309695</c:v>
                </c:pt>
                <c:pt idx="98">
                  <c:v>4.3421356237309698</c:v>
                </c:pt>
                <c:pt idx="99">
                  <c:v>4.2421356237309702</c:v>
                </c:pt>
                <c:pt idx="100">
                  <c:v>4.1421356237309706</c:v>
                </c:pt>
                <c:pt idx="101">
                  <c:v>4.0421356237309709</c:v>
                </c:pt>
                <c:pt idx="102">
                  <c:v>3.9421356237309713</c:v>
                </c:pt>
                <c:pt idx="103">
                  <c:v>3.8421356237309716</c:v>
                </c:pt>
                <c:pt idx="104">
                  <c:v>3.742135623730972</c:v>
                </c:pt>
                <c:pt idx="105">
                  <c:v>3.6421356237309723</c:v>
                </c:pt>
                <c:pt idx="106">
                  <c:v>3.5421356237309727</c:v>
                </c:pt>
                <c:pt idx="107">
                  <c:v>3.442135623730973</c:v>
                </c:pt>
                <c:pt idx="108">
                  <c:v>3.3421356237309734</c:v>
                </c:pt>
                <c:pt idx="109">
                  <c:v>3.2421356237309737</c:v>
                </c:pt>
                <c:pt idx="110">
                  <c:v>3.1421356237309741</c:v>
                </c:pt>
                <c:pt idx="111">
                  <c:v>3.0421356237309745</c:v>
                </c:pt>
                <c:pt idx="112">
                  <c:v>2.9421356237309748</c:v>
                </c:pt>
                <c:pt idx="113">
                  <c:v>2.8421356237309752</c:v>
                </c:pt>
                <c:pt idx="114">
                  <c:v>2.7421356237309755</c:v>
                </c:pt>
                <c:pt idx="115">
                  <c:v>2.6421356237309759</c:v>
                </c:pt>
                <c:pt idx="116">
                  <c:v>2.5421356237309762</c:v>
                </c:pt>
                <c:pt idx="117">
                  <c:v>2.4421356237309766</c:v>
                </c:pt>
                <c:pt idx="118">
                  <c:v>2.3421356237309769</c:v>
                </c:pt>
                <c:pt idx="119">
                  <c:v>2.2421356237309773</c:v>
                </c:pt>
                <c:pt idx="120">
                  <c:v>2.1421356237309777</c:v>
                </c:pt>
                <c:pt idx="121">
                  <c:v>2.042135623730978</c:v>
                </c:pt>
                <c:pt idx="122">
                  <c:v>1.9421356237309784</c:v>
                </c:pt>
                <c:pt idx="123">
                  <c:v>1.8421356237309787</c:v>
                </c:pt>
                <c:pt idx="124">
                  <c:v>1.7421356237309791</c:v>
                </c:pt>
                <c:pt idx="125">
                  <c:v>1.6421356237309794</c:v>
                </c:pt>
                <c:pt idx="126">
                  <c:v>1.5421356237309798</c:v>
                </c:pt>
                <c:pt idx="127">
                  <c:v>1.4421356237309801</c:v>
                </c:pt>
                <c:pt idx="128">
                  <c:v>1.3421356237309805</c:v>
                </c:pt>
                <c:pt idx="129">
                  <c:v>1.2421356237309809</c:v>
                </c:pt>
                <c:pt idx="130">
                  <c:v>1.1421356237309812</c:v>
                </c:pt>
                <c:pt idx="131">
                  <c:v>1.0421356237309816</c:v>
                </c:pt>
                <c:pt idx="132">
                  <c:v>0.94213562373098192</c:v>
                </c:pt>
                <c:pt idx="133">
                  <c:v>0.84213562373098227</c:v>
                </c:pt>
                <c:pt idx="134">
                  <c:v>0.74213562373098263</c:v>
                </c:pt>
                <c:pt idx="135">
                  <c:v>0.64213562373098299</c:v>
                </c:pt>
                <c:pt idx="136">
                  <c:v>0.54213562373098334</c:v>
                </c:pt>
                <c:pt idx="137">
                  <c:v>0.4421356237309837</c:v>
                </c:pt>
                <c:pt idx="138">
                  <c:v>0.34213562373098405</c:v>
                </c:pt>
                <c:pt idx="139">
                  <c:v>0.24213562373098441</c:v>
                </c:pt>
                <c:pt idx="140">
                  <c:v>0.14213562373098476</c:v>
                </c:pt>
                <c:pt idx="141">
                  <c:v>4.2135623730985117E-2</c:v>
                </c:pt>
                <c:pt idx="142">
                  <c:v>-5.7864376269014528E-2</c:v>
                </c:pt>
                <c:pt idx="143">
                  <c:v>-0.15786437626901417</c:v>
                </c:pt>
                <c:pt idx="144">
                  <c:v>-0.25786437626901382</c:v>
                </c:pt>
                <c:pt idx="145">
                  <c:v>-0.35786437626901346</c:v>
                </c:pt>
                <c:pt idx="146">
                  <c:v>-0.45786437626901311</c:v>
                </c:pt>
                <c:pt idx="147">
                  <c:v>-0.55786437626901275</c:v>
                </c:pt>
                <c:pt idx="148">
                  <c:v>-0.6578643762690124</c:v>
                </c:pt>
                <c:pt idx="149">
                  <c:v>-0.75786437626901204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70-4D85-9A7B-32013D5BE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365520"/>
        <c:axId val="271303704"/>
      </c:scatterChart>
      <c:valAx>
        <c:axId val="205365520"/>
        <c:scaling>
          <c:orientation val="minMax"/>
          <c:max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1303704"/>
        <c:crossesAt val="0"/>
        <c:crossBetween val="midCat"/>
      </c:valAx>
      <c:valAx>
        <c:axId val="271303704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36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'Método Numérico'!$B$5</c:f>
              <c:strCache>
                <c:ptCount val="1"/>
                <c:pt idx="0">
                  <c:v>xB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'Método Numérico'!$A$5:$A$106</c:f>
              <c:strCache>
                <c:ptCount val="102"/>
                <c:pt idx="0">
                  <c:v>xA</c:v>
                </c:pt>
                <c:pt idx="1">
                  <c:v>0,000</c:v>
                </c:pt>
                <c:pt idx="2">
                  <c:v>0,100</c:v>
                </c:pt>
                <c:pt idx="3">
                  <c:v>0,200</c:v>
                </c:pt>
                <c:pt idx="4">
                  <c:v>0,300</c:v>
                </c:pt>
                <c:pt idx="5">
                  <c:v>0,400</c:v>
                </c:pt>
                <c:pt idx="6">
                  <c:v>0,500</c:v>
                </c:pt>
                <c:pt idx="7">
                  <c:v>0,600</c:v>
                </c:pt>
                <c:pt idx="8">
                  <c:v>0,700</c:v>
                </c:pt>
                <c:pt idx="9">
                  <c:v>0,800</c:v>
                </c:pt>
                <c:pt idx="10">
                  <c:v>0,900</c:v>
                </c:pt>
                <c:pt idx="11">
                  <c:v>1,000</c:v>
                </c:pt>
                <c:pt idx="12">
                  <c:v>1,100</c:v>
                </c:pt>
                <c:pt idx="13">
                  <c:v>1,200</c:v>
                </c:pt>
                <c:pt idx="14">
                  <c:v>1,300</c:v>
                </c:pt>
                <c:pt idx="15">
                  <c:v>1,400</c:v>
                </c:pt>
                <c:pt idx="16">
                  <c:v>1,500</c:v>
                </c:pt>
                <c:pt idx="17">
                  <c:v>1,600</c:v>
                </c:pt>
                <c:pt idx="18">
                  <c:v>1,700</c:v>
                </c:pt>
                <c:pt idx="19">
                  <c:v>1,800</c:v>
                </c:pt>
                <c:pt idx="20">
                  <c:v>1,900</c:v>
                </c:pt>
                <c:pt idx="21">
                  <c:v>2,000</c:v>
                </c:pt>
                <c:pt idx="22">
                  <c:v>2,100</c:v>
                </c:pt>
                <c:pt idx="23">
                  <c:v>2,200</c:v>
                </c:pt>
                <c:pt idx="24">
                  <c:v>2,300</c:v>
                </c:pt>
                <c:pt idx="25">
                  <c:v>2,400</c:v>
                </c:pt>
                <c:pt idx="26">
                  <c:v>2,500</c:v>
                </c:pt>
                <c:pt idx="27">
                  <c:v>2,600</c:v>
                </c:pt>
                <c:pt idx="28">
                  <c:v>2,700</c:v>
                </c:pt>
                <c:pt idx="29">
                  <c:v>2,800</c:v>
                </c:pt>
                <c:pt idx="30">
                  <c:v>2,900</c:v>
                </c:pt>
                <c:pt idx="31">
                  <c:v>3,000</c:v>
                </c:pt>
                <c:pt idx="32">
                  <c:v>3,100</c:v>
                </c:pt>
                <c:pt idx="33">
                  <c:v>3,200</c:v>
                </c:pt>
                <c:pt idx="34">
                  <c:v>3,300</c:v>
                </c:pt>
                <c:pt idx="35">
                  <c:v>3,400</c:v>
                </c:pt>
                <c:pt idx="36">
                  <c:v>3,500</c:v>
                </c:pt>
                <c:pt idx="37">
                  <c:v>3,600</c:v>
                </c:pt>
                <c:pt idx="38">
                  <c:v>3,700</c:v>
                </c:pt>
                <c:pt idx="39">
                  <c:v>3,800</c:v>
                </c:pt>
                <c:pt idx="40">
                  <c:v>3,900</c:v>
                </c:pt>
                <c:pt idx="41">
                  <c:v>4,000</c:v>
                </c:pt>
                <c:pt idx="42">
                  <c:v>4,100</c:v>
                </c:pt>
                <c:pt idx="43">
                  <c:v>4,200</c:v>
                </c:pt>
                <c:pt idx="44">
                  <c:v>4,300</c:v>
                </c:pt>
                <c:pt idx="45">
                  <c:v>4,400</c:v>
                </c:pt>
                <c:pt idx="46">
                  <c:v>4,500</c:v>
                </c:pt>
                <c:pt idx="47">
                  <c:v>4,600</c:v>
                </c:pt>
                <c:pt idx="48">
                  <c:v>4,700</c:v>
                </c:pt>
                <c:pt idx="49">
                  <c:v>4,800</c:v>
                </c:pt>
                <c:pt idx="50">
                  <c:v>4,900</c:v>
                </c:pt>
                <c:pt idx="51">
                  <c:v>5,000</c:v>
                </c:pt>
                <c:pt idx="52">
                  <c:v>5,100</c:v>
                </c:pt>
                <c:pt idx="53">
                  <c:v>5,200</c:v>
                </c:pt>
                <c:pt idx="54">
                  <c:v>5,300</c:v>
                </c:pt>
                <c:pt idx="55">
                  <c:v>5,400</c:v>
                </c:pt>
                <c:pt idx="56">
                  <c:v>5,500</c:v>
                </c:pt>
                <c:pt idx="57">
                  <c:v>5,600</c:v>
                </c:pt>
                <c:pt idx="58">
                  <c:v>5,700</c:v>
                </c:pt>
                <c:pt idx="59">
                  <c:v>5,800</c:v>
                </c:pt>
                <c:pt idx="60">
                  <c:v>5,900</c:v>
                </c:pt>
                <c:pt idx="61">
                  <c:v>6,000</c:v>
                </c:pt>
                <c:pt idx="62">
                  <c:v>6,100</c:v>
                </c:pt>
                <c:pt idx="63">
                  <c:v>6,200</c:v>
                </c:pt>
                <c:pt idx="64">
                  <c:v>6,300</c:v>
                </c:pt>
                <c:pt idx="65">
                  <c:v>6,400</c:v>
                </c:pt>
                <c:pt idx="66">
                  <c:v>6,500</c:v>
                </c:pt>
                <c:pt idx="67">
                  <c:v>6,600</c:v>
                </c:pt>
                <c:pt idx="68">
                  <c:v>6,700</c:v>
                </c:pt>
                <c:pt idx="69">
                  <c:v>6,800</c:v>
                </c:pt>
                <c:pt idx="70">
                  <c:v>6,900</c:v>
                </c:pt>
                <c:pt idx="71">
                  <c:v>7,000</c:v>
                </c:pt>
                <c:pt idx="72">
                  <c:v>7,100</c:v>
                </c:pt>
                <c:pt idx="73">
                  <c:v>7,200</c:v>
                </c:pt>
                <c:pt idx="74">
                  <c:v>7,300</c:v>
                </c:pt>
                <c:pt idx="75">
                  <c:v>7,400</c:v>
                </c:pt>
                <c:pt idx="76">
                  <c:v>7,500</c:v>
                </c:pt>
                <c:pt idx="77">
                  <c:v>7,600</c:v>
                </c:pt>
                <c:pt idx="78">
                  <c:v>7,700</c:v>
                </c:pt>
                <c:pt idx="79">
                  <c:v>7,800</c:v>
                </c:pt>
                <c:pt idx="80">
                  <c:v>7,900</c:v>
                </c:pt>
                <c:pt idx="81">
                  <c:v>8,000</c:v>
                </c:pt>
                <c:pt idx="82">
                  <c:v>8,100</c:v>
                </c:pt>
                <c:pt idx="83">
                  <c:v>8,200</c:v>
                </c:pt>
                <c:pt idx="84">
                  <c:v>8,300</c:v>
                </c:pt>
                <c:pt idx="85">
                  <c:v>8,400</c:v>
                </c:pt>
                <c:pt idx="86">
                  <c:v>8,500</c:v>
                </c:pt>
                <c:pt idx="87">
                  <c:v>8,600</c:v>
                </c:pt>
                <c:pt idx="88">
                  <c:v>8,700</c:v>
                </c:pt>
                <c:pt idx="89">
                  <c:v>8,800</c:v>
                </c:pt>
                <c:pt idx="90">
                  <c:v>8,900</c:v>
                </c:pt>
                <c:pt idx="91">
                  <c:v>9,000</c:v>
                </c:pt>
                <c:pt idx="92">
                  <c:v>9,100</c:v>
                </c:pt>
                <c:pt idx="93">
                  <c:v>9,200</c:v>
                </c:pt>
                <c:pt idx="94">
                  <c:v>9,300</c:v>
                </c:pt>
                <c:pt idx="95">
                  <c:v>9,400</c:v>
                </c:pt>
                <c:pt idx="96">
                  <c:v>9,500</c:v>
                </c:pt>
                <c:pt idx="97">
                  <c:v>9,600</c:v>
                </c:pt>
                <c:pt idx="98">
                  <c:v>9,700</c:v>
                </c:pt>
                <c:pt idx="99">
                  <c:v>9,800</c:v>
                </c:pt>
                <c:pt idx="100">
                  <c:v>9,900</c:v>
                </c:pt>
                <c:pt idx="101">
                  <c:v>10,000</c:v>
                </c:pt>
              </c:strCache>
            </c:strRef>
          </c:cat>
          <c:val>
            <c:numRef>
              <c:f>'Método Numérico'!$B$6:$B$106</c:f>
              <c:numCache>
                <c:formatCode>General</c:formatCode>
                <c:ptCount val="101"/>
                <c:pt idx="0">
                  <c:v>10</c:v>
                </c:pt>
                <c:pt idx="1">
                  <c:v>9.9994999874993749</c:v>
                </c:pt>
                <c:pt idx="2">
                  <c:v>9.9979997999599899</c:v>
                </c:pt>
                <c:pt idx="3">
                  <c:v>9.9954989870441189</c:v>
                </c:pt>
                <c:pt idx="4">
                  <c:v>9.9919967974374373</c:v>
                </c:pt>
                <c:pt idx="5">
                  <c:v>9.9874921777190888</c:v>
                </c:pt>
                <c:pt idx="6">
                  <c:v>9.9819837707742245</c:v>
                </c:pt>
                <c:pt idx="7">
                  <c:v>9.975469913743412</c:v>
                </c:pt>
                <c:pt idx="8">
                  <c:v>9.9679486355016902</c:v>
                </c:pt>
                <c:pt idx="9">
                  <c:v>9.959417653658269</c:v>
                </c:pt>
                <c:pt idx="10">
                  <c:v>9.9498743710661994</c:v>
                </c:pt>
                <c:pt idx="11">
                  <c:v>9.9393158718294092</c:v>
                </c:pt>
                <c:pt idx="12">
                  <c:v>9.9277389167926859</c:v>
                </c:pt>
                <c:pt idx="13">
                  <c:v>9.9151399384980952</c:v>
                </c:pt>
                <c:pt idx="14">
                  <c:v>9.9015150355892505</c:v>
                </c:pt>
                <c:pt idx="15">
                  <c:v>9.8868599666425947</c:v>
                </c:pt>
                <c:pt idx="16">
                  <c:v>9.8711701434024519</c:v>
                </c:pt>
                <c:pt idx="17">
                  <c:v>9.8544406233941046</c:v>
                </c:pt>
                <c:pt idx="18">
                  <c:v>9.836666101886351</c:v>
                </c:pt>
                <c:pt idx="19">
                  <c:v>9.8178409031721436</c:v>
                </c:pt>
                <c:pt idx="20">
                  <c:v>9.7979589711327115</c:v>
                </c:pt>
                <c:pt idx="21">
                  <c:v>9.7770138590471483</c:v>
                </c:pt>
                <c:pt idx="22">
                  <c:v>9.7549987186057585</c:v>
                </c:pt>
                <c:pt idx="23">
                  <c:v>9.7319062880814879</c:v>
                </c:pt>
                <c:pt idx="24">
                  <c:v>9.7077288796092773</c:v>
                </c:pt>
                <c:pt idx="25">
                  <c:v>9.6824583655185421</c:v>
                </c:pt>
                <c:pt idx="26">
                  <c:v>9.6560861636586477</c:v>
                </c:pt>
                <c:pt idx="27">
                  <c:v>9.6286032216516215</c:v>
                </c:pt>
                <c:pt idx="28">
                  <c:v>9.6</c:v>
                </c:pt>
                <c:pt idx="29">
                  <c:v>9.5702664539708611</c:v>
                </c:pt>
                <c:pt idx="30">
                  <c:v>9.5393920141694561</c:v>
                </c:pt>
                <c:pt idx="31">
                  <c:v>9.5073655657074632</c:v>
                </c:pt>
                <c:pt idx="32">
                  <c:v>9.474175425861608</c:v>
                </c:pt>
                <c:pt idx="33">
                  <c:v>9.4398093201081128</c:v>
                </c:pt>
                <c:pt idx="34">
                  <c:v>9.4042543564069963</c:v>
                </c:pt>
                <c:pt idx="35">
                  <c:v>9.3674969975975966</c:v>
                </c:pt>
                <c:pt idx="36">
                  <c:v>9.3295230317524798</c:v>
                </c:pt>
                <c:pt idx="37">
                  <c:v>9.2903175403212135</c:v>
                </c:pt>
                <c:pt idx="38">
                  <c:v>9.2498648638777414</c:v>
                </c:pt>
                <c:pt idx="39">
                  <c:v>9.2081485652654393</c:v>
                </c:pt>
                <c:pt idx="40">
                  <c:v>9.1651513899116797</c:v>
                </c:pt>
                <c:pt idx="41">
                  <c:v>9.1208552230588538</c:v>
                </c:pt>
                <c:pt idx="42">
                  <c:v>9.0752410436307418</c:v>
                </c:pt>
                <c:pt idx="43">
                  <c:v>9.0282888744213317</c:v>
                </c:pt>
                <c:pt idx="44">
                  <c:v>8.9799777282574595</c:v>
                </c:pt>
                <c:pt idx="45">
                  <c:v>8.9302855497458751</c:v>
                </c:pt>
                <c:pt idx="46">
                  <c:v>8.8791891521692463</c:v>
                </c:pt>
                <c:pt idx="47">
                  <c:v>8.8266641490429443</c:v>
                </c:pt>
                <c:pt idx="48">
                  <c:v>8.7726848797845243</c:v>
                </c:pt>
                <c:pt idx="49">
                  <c:v>8.7172243288790039</c:v>
                </c:pt>
                <c:pt idx="50">
                  <c:v>8.6602540378443873</c:v>
                </c:pt>
                <c:pt idx="51">
                  <c:v>8.6017440092111563</c:v>
                </c:pt>
                <c:pt idx="52">
                  <c:v>8.5416626016250508</c:v>
                </c:pt>
                <c:pt idx="53">
                  <c:v>8.4799764150615431</c:v>
                </c:pt>
                <c:pt idx="54">
                  <c:v>8.4166501650003269</c:v>
                </c:pt>
                <c:pt idx="55">
                  <c:v>8.3516465442450354</c:v>
                </c:pt>
                <c:pt idx="56">
                  <c:v>8.2849260708831949</c:v>
                </c:pt>
                <c:pt idx="57">
                  <c:v>8.2164469206585906</c:v>
                </c:pt>
                <c:pt idx="58">
                  <c:v>8.1461647417665244</c:v>
                </c:pt>
                <c:pt idx="59">
                  <c:v>8.0740324497737834</c:v>
                </c:pt>
                <c:pt idx="60">
                  <c:v>8.0000000000000036</c:v>
                </c:pt>
                <c:pt idx="61">
                  <c:v>7.9240141342630173</c:v>
                </c:pt>
                <c:pt idx="62">
                  <c:v>7.8460180983732171</c:v>
                </c:pt>
                <c:pt idx="63">
                  <c:v>7.7659513261415745</c:v>
                </c:pt>
                <c:pt idx="64">
                  <c:v>7.6837490849194241</c:v>
                </c:pt>
                <c:pt idx="65">
                  <c:v>7.5993420767853381</c:v>
                </c:pt>
                <c:pt idx="66">
                  <c:v>7.512655988397186</c:v>
                </c:pt>
                <c:pt idx="67">
                  <c:v>7.423610981186993</c:v>
                </c:pt>
                <c:pt idx="68">
                  <c:v>7.3321211119293519</c:v>
                </c:pt>
                <c:pt idx="69">
                  <c:v>7.2380936716790361</c:v>
                </c:pt>
                <c:pt idx="70">
                  <c:v>7.1414284285428593</c:v>
                </c:pt>
                <c:pt idx="71">
                  <c:v>7.0420167565833109</c:v>
                </c:pt>
                <c:pt idx="72">
                  <c:v>6.9397406291589991</c:v>
                </c:pt>
                <c:pt idx="73">
                  <c:v>6.8344714499367205</c:v>
                </c:pt>
                <c:pt idx="74">
                  <c:v>6.7260686883201064</c:v>
                </c:pt>
                <c:pt idx="75">
                  <c:v>6.6143782776614879</c:v>
                </c:pt>
                <c:pt idx="76">
                  <c:v>6.4992307237087807</c:v>
                </c:pt>
                <c:pt idx="77">
                  <c:v>6.3804388563797225</c:v>
                </c:pt>
                <c:pt idx="78">
                  <c:v>6.2577951388648207</c:v>
                </c:pt>
                <c:pt idx="79">
                  <c:v>6.1310684223877479</c:v>
                </c:pt>
                <c:pt idx="80">
                  <c:v>6.0000000000000169</c:v>
                </c:pt>
                <c:pt idx="81">
                  <c:v>5.8642987645583178</c:v>
                </c:pt>
                <c:pt idx="82">
                  <c:v>5.7236352085016931</c:v>
                </c:pt>
                <c:pt idx="83">
                  <c:v>5.5776339069537562</c:v>
                </c:pt>
                <c:pt idx="84">
                  <c:v>5.4258639865002367</c:v>
                </c:pt>
                <c:pt idx="85">
                  <c:v>5.2678268764263922</c:v>
                </c:pt>
                <c:pt idx="86">
                  <c:v>5.1029403288692539</c:v>
                </c:pt>
                <c:pt idx="87">
                  <c:v>4.9305172142484466</c:v>
                </c:pt>
                <c:pt idx="88">
                  <c:v>4.7497368348151952</c:v>
                </c:pt>
                <c:pt idx="89">
                  <c:v>4.5596052460712295</c:v>
                </c:pt>
                <c:pt idx="90">
                  <c:v>4.358898943540706</c:v>
                </c:pt>
                <c:pt idx="91">
                  <c:v>4.1460824883256118</c:v>
                </c:pt>
                <c:pt idx="92">
                  <c:v>3.9191835884531248</c:v>
                </c:pt>
                <c:pt idx="93">
                  <c:v>3.6755951898978645</c:v>
                </c:pt>
                <c:pt idx="94">
                  <c:v>3.4117444218464441</c:v>
                </c:pt>
                <c:pt idx="95">
                  <c:v>3.1224989991992538</c:v>
                </c:pt>
                <c:pt idx="96">
                  <c:v>2.8000000000000616</c:v>
                </c:pt>
                <c:pt idx="97">
                  <c:v>2.431049156228716</c:v>
                </c:pt>
                <c:pt idx="98">
                  <c:v>1.9899748742133312</c:v>
                </c:pt>
                <c:pt idx="99">
                  <c:v>1.4106735979667226</c:v>
                </c:pt>
                <c:pt idx="100">
                  <c:v>6.3079626824011581E-7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5-40FC-8711-E4D8CF0BE5EF}"/>
            </c:ext>
          </c:extLst>
        </c:ser>
        <c:ser>
          <c:idx val="4"/>
          <c:order val="1"/>
          <c:tx>
            <c:strRef>
              <c:f>'Método Numérico'!$F$5</c:f>
              <c:strCache>
                <c:ptCount val="1"/>
                <c:pt idx="0">
                  <c:v>isoV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'Método Numérico'!$A$5:$A$106</c:f>
              <c:strCache>
                <c:ptCount val="102"/>
                <c:pt idx="0">
                  <c:v>xA</c:v>
                </c:pt>
                <c:pt idx="1">
                  <c:v>0,000</c:v>
                </c:pt>
                <c:pt idx="2">
                  <c:v>0,100</c:v>
                </c:pt>
                <c:pt idx="3">
                  <c:v>0,200</c:v>
                </c:pt>
                <c:pt idx="4">
                  <c:v>0,300</c:v>
                </c:pt>
                <c:pt idx="5">
                  <c:v>0,400</c:v>
                </c:pt>
                <c:pt idx="6">
                  <c:v>0,500</c:v>
                </c:pt>
                <c:pt idx="7">
                  <c:v>0,600</c:v>
                </c:pt>
                <c:pt idx="8">
                  <c:v>0,700</c:v>
                </c:pt>
                <c:pt idx="9">
                  <c:v>0,800</c:v>
                </c:pt>
                <c:pt idx="10">
                  <c:v>0,900</c:v>
                </c:pt>
                <c:pt idx="11">
                  <c:v>1,000</c:v>
                </c:pt>
                <c:pt idx="12">
                  <c:v>1,100</c:v>
                </c:pt>
                <c:pt idx="13">
                  <c:v>1,200</c:v>
                </c:pt>
                <c:pt idx="14">
                  <c:v>1,300</c:v>
                </c:pt>
                <c:pt idx="15">
                  <c:v>1,400</c:v>
                </c:pt>
                <c:pt idx="16">
                  <c:v>1,500</c:v>
                </c:pt>
                <c:pt idx="17">
                  <c:v>1,600</c:v>
                </c:pt>
                <c:pt idx="18">
                  <c:v>1,700</c:v>
                </c:pt>
                <c:pt idx="19">
                  <c:v>1,800</c:v>
                </c:pt>
                <c:pt idx="20">
                  <c:v>1,900</c:v>
                </c:pt>
                <c:pt idx="21">
                  <c:v>2,000</c:v>
                </c:pt>
                <c:pt idx="22">
                  <c:v>2,100</c:v>
                </c:pt>
                <c:pt idx="23">
                  <c:v>2,200</c:v>
                </c:pt>
                <c:pt idx="24">
                  <c:v>2,300</c:v>
                </c:pt>
                <c:pt idx="25">
                  <c:v>2,400</c:v>
                </c:pt>
                <c:pt idx="26">
                  <c:v>2,500</c:v>
                </c:pt>
                <c:pt idx="27">
                  <c:v>2,600</c:v>
                </c:pt>
                <c:pt idx="28">
                  <c:v>2,700</c:v>
                </c:pt>
                <c:pt idx="29">
                  <c:v>2,800</c:v>
                </c:pt>
                <c:pt idx="30">
                  <c:v>2,900</c:v>
                </c:pt>
                <c:pt idx="31">
                  <c:v>3,000</c:v>
                </c:pt>
                <c:pt idx="32">
                  <c:v>3,100</c:v>
                </c:pt>
                <c:pt idx="33">
                  <c:v>3,200</c:v>
                </c:pt>
                <c:pt idx="34">
                  <c:v>3,300</c:v>
                </c:pt>
                <c:pt idx="35">
                  <c:v>3,400</c:v>
                </c:pt>
                <c:pt idx="36">
                  <c:v>3,500</c:v>
                </c:pt>
                <c:pt idx="37">
                  <c:v>3,600</c:v>
                </c:pt>
                <c:pt idx="38">
                  <c:v>3,700</c:v>
                </c:pt>
                <c:pt idx="39">
                  <c:v>3,800</c:v>
                </c:pt>
                <c:pt idx="40">
                  <c:v>3,900</c:v>
                </c:pt>
                <c:pt idx="41">
                  <c:v>4,000</c:v>
                </c:pt>
                <c:pt idx="42">
                  <c:v>4,100</c:v>
                </c:pt>
                <c:pt idx="43">
                  <c:v>4,200</c:v>
                </c:pt>
                <c:pt idx="44">
                  <c:v>4,300</c:v>
                </c:pt>
                <c:pt idx="45">
                  <c:v>4,400</c:v>
                </c:pt>
                <c:pt idx="46">
                  <c:v>4,500</c:v>
                </c:pt>
                <c:pt idx="47">
                  <c:v>4,600</c:v>
                </c:pt>
                <c:pt idx="48">
                  <c:v>4,700</c:v>
                </c:pt>
                <c:pt idx="49">
                  <c:v>4,800</c:v>
                </c:pt>
                <c:pt idx="50">
                  <c:v>4,900</c:v>
                </c:pt>
                <c:pt idx="51">
                  <c:v>5,000</c:v>
                </c:pt>
                <c:pt idx="52">
                  <c:v>5,100</c:v>
                </c:pt>
                <c:pt idx="53">
                  <c:v>5,200</c:v>
                </c:pt>
                <c:pt idx="54">
                  <c:v>5,300</c:v>
                </c:pt>
                <c:pt idx="55">
                  <c:v>5,400</c:v>
                </c:pt>
                <c:pt idx="56">
                  <c:v>5,500</c:v>
                </c:pt>
                <c:pt idx="57">
                  <c:v>5,600</c:v>
                </c:pt>
                <c:pt idx="58">
                  <c:v>5,700</c:v>
                </c:pt>
                <c:pt idx="59">
                  <c:v>5,800</c:v>
                </c:pt>
                <c:pt idx="60">
                  <c:v>5,900</c:v>
                </c:pt>
                <c:pt idx="61">
                  <c:v>6,000</c:v>
                </c:pt>
                <c:pt idx="62">
                  <c:v>6,100</c:v>
                </c:pt>
                <c:pt idx="63">
                  <c:v>6,200</c:v>
                </c:pt>
                <c:pt idx="64">
                  <c:v>6,300</c:v>
                </c:pt>
                <c:pt idx="65">
                  <c:v>6,400</c:v>
                </c:pt>
                <c:pt idx="66">
                  <c:v>6,500</c:v>
                </c:pt>
                <c:pt idx="67">
                  <c:v>6,600</c:v>
                </c:pt>
                <c:pt idx="68">
                  <c:v>6,700</c:v>
                </c:pt>
                <c:pt idx="69">
                  <c:v>6,800</c:v>
                </c:pt>
                <c:pt idx="70">
                  <c:v>6,900</c:v>
                </c:pt>
                <c:pt idx="71">
                  <c:v>7,000</c:v>
                </c:pt>
                <c:pt idx="72">
                  <c:v>7,100</c:v>
                </c:pt>
                <c:pt idx="73">
                  <c:v>7,200</c:v>
                </c:pt>
                <c:pt idx="74">
                  <c:v>7,300</c:v>
                </c:pt>
                <c:pt idx="75">
                  <c:v>7,400</c:v>
                </c:pt>
                <c:pt idx="76">
                  <c:v>7,500</c:v>
                </c:pt>
                <c:pt idx="77">
                  <c:v>7,600</c:v>
                </c:pt>
                <c:pt idx="78">
                  <c:v>7,700</c:v>
                </c:pt>
                <c:pt idx="79">
                  <c:v>7,800</c:v>
                </c:pt>
                <c:pt idx="80">
                  <c:v>7,900</c:v>
                </c:pt>
                <c:pt idx="81">
                  <c:v>8,000</c:v>
                </c:pt>
                <c:pt idx="82">
                  <c:v>8,100</c:v>
                </c:pt>
                <c:pt idx="83">
                  <c:v>8,200</c:v>
                </c:pt>
                <c:pt idx="84">
                  <c:v>8,300</c:v>
                </c:pt>
                <c:pt idx="85">
                  <c:v>8,400</c:v>
                </c:pt>
                <c:pt idx="86">
                  <c:v>8,500</c:v>
                </c:pt>
                <c:pt idx="87">
                  <c:v>8,600</c:v>
                </c:pt>
                <c:pt idx="88">
                  <c:v>8,700</c:v>
                </c:pt>
                <c:pt idx="89">
                  <c:v>8,800</c:v>
                </c:pt>
                <c:pt idx="90">
                  <c:v>8,900</c:v>
                </c:pt>
                <c:pt idx="91">
                  <c:v>9,000</c:v>
                </c:pt>
                <c:pt idx="92">
                  <c:v>9,100</c:v>
                </c:pt>
                <c:pt idx="93">
                  <c:v>9,200</c:v>
                </c:pt>
                <c:pt idx="94">
                  <c:v>9,300</c:v>
                </c:pt>
                <c:pt idx="95">
                  <c:v>9,400</c:v>
                </c:pt>
                <c:pt idx="96">
                  <c:v>9,500</c:v>
                </c:pt>
                <c:pt idx="97">
                  <c:v>9,600</c:v>
                </c:pt>
                <c:pt idx="98">
                  <c:v>9,700</c:v>
                </c:pt>
                <c:pt idx="99">
                  <c:v>9,800</c:v>
                </c:pt>
                <c:pt idx="100">
                  <c:v>9,900</c:v>
                </c:pt>
                <c:pt idx="101">
                  <c:v>10,000</c:v>
                </c:pt>
              </c:strCache>
            </c:strRef>
          </c:cat>
          <c:val>
            <c:numRef>
              <c:f>'Método Numérico'!$F$6:$F$106</c:f>
              <c:numCache>
                <c:formatCode>0.00</c:formatCode>
                <c:ptCount val="101"/>
                <c:pt idx="0">
                  <c:v>14.142016756583303</c:v>
                </c:pt>
                <c:pt idx="1">
                  <c:v>14.042016756583303</c:v>
                </c:pt>
                <c:pt idx="2">
                  <c:v>13.942016756583303</c:v>
                </c:pt>
                <c:pt idx="3">
                  <c:v>13.842016756583302</c:v>
                </c:pt>
                <c:pt idx="4">
                  <c:v>13.742016756583302</c:v>
                </c:pt>
                <c:pt idx="5">
                  <c:v>13.642016756583303</c:v>
                </c:pt>
                <c:pt idx="6">
                  <c:v>13.542016756583303</c:v>
                </c:pt>
                <c:pt idx="7">
                  <c:v>13.442016756583303</c:v>
                </c:pt>
                <c:pt idx="8">
                  <c:v>13.342016756583302</c:v>
                </c:pt>
                <c:pt idx="9">
                  <c:v>13.242016756583302</c:v>
                </c:pt>
                <c:pt idx="10">
                  <c:v>13.142016756583303</c:v>
                </c:pt>
                <c:pt idx="11">
                  <c:v>13.042016756583303</c:v>
                </c:pt>
                <c:pt idx="12">
                  <c:v>12.942016756583303</c:v>
                </c:pt>
                <c:pt idx="13">
                  <c:v>12.842016756583302</c:v>
                </c:pt>
                <c:pt idx="14">
                  <c:v>12.742016756583302</c:v>
                </c:pt>
                <c:pt idx="15">
                  <c:v>12.642016756583303</c:v>
                </c:pt>
                <c:pt idx="16">
                  <c:v>12.542016756583303</c:v>
                </c:pt>
                <c:pt idx="17">
                  <c:v>12.442016756583302</c:v>
                </c:pt>
                <c:pt idx="18">
                  <c:v>12.342016756583302</c:v>
                </c:pt>
                <c:pt idx="19">
                  <c:v>12.242016756583302</c:v>
                </c:pt>
                <c:pt idx="20">
                  <c:v>12.142016756583303</c:v>
                </c:pt>
                <c:pt idx="21">
                  <c:v>12.042016756583301</c:v>
                </c:pt>
                <c:pt idx="22">
                  <c:v>11.942016756583302</c:v>
                </c:pt>
                <c:pt idx="23">
                  <c:v>11.842016756583302</c:v>
                </c:pt>
                <c:pt idx="24">
                  <c:v>11.742016756583302</c:v>
                </c:pt>
                <c:pt idx="25">
                  <c:v>11.642016756583303</c:v>
                </c:pt>
                <c:pt idx="26">
                  <c:v>11.542016756583301</c:v>
                </c:pt>
                <c:pt idx="27">
                  <c:v>11.442016756583302</c:v>
                </c:pt>
                <c:pt idx="28">
                  <c:v>11.342016756583302</c:v>
                </c:pt>
                <c:pt idx="29">
                  <c:v>11.2420167565833</c:v>
                </c:pt>
                <c:pt idx="30">
                  <c:v>11.142016756583301</c:v>
                </c:pt>
                <c:pt idx="31">
                  <c:v>11.042016756583301</c:v>
                </c:pt>
                <c:pt idx="32">
                  <c:v>10.942016756583302</c:v>
                </c:pt>
                <c:pt idx="33">
                  <c:v>10.842016756583302</c:v>
                </c:pt>
                <c:pt idx="34">
                  <c:v>10.7420167565833</c:v>
                </c:pt>
                <c:pt idx="35">
                  <c:v>10.642016756583301</c:v>
                </c:pt>
                <c:pt idx="36">
                  <c:v>10.542016756583301</c:v>
                </c:pt>
                <c:pt idx="37">
                  <c:v>10.4420167565833</c:v>
                </c:pt>
                <c:pt idx="38">
                  <c:v>10.3420167565833</c:v>
                </c:pt>
                <c:pt idx="39">
                  <c:v>10.2420167565833</c:v>
                </c:pt>
                <c:pt idx="40">
                  <c:v>10.142016756583301</c:v>
                </c:pt>
                <c:pt idx="41">
                  <c:v>10.042016756583301</c:v>
                </c:pt>
                <c:pt idx="42">
                  <c:v>9.9420167565833015</c:v>
                </c:pt>
                <c:pt idx="43">
                  <c:v>9.8420167565833019</c:v>
                </c:pt>
                <c:pt idx="44">
                  <c:v>9.7420167565833022</c:v>
                </c:pt>
                <c:pt idx="45">
                  <c:v>9.6420167565833026</c:v>
                </c:pt>
                <c:pt idx="46">
                  <c:v>9.5420167565833029</c:v>
                </c:pt>
                <c:pt idx="47">
                  <c:v>9.4420167565833033</c:v>
                </c:pt>
                <c:pt idx="48">
                  <c:v>9.3420167565833037</c:v>
                </c:pt>
                <c:pt idx="49">
                  <c:v>9.242016756583304</c:v>
                </c:pt>
                <c:pt idx="50">
                  <c:v>9.1420167565833044</c:v>
                </c:pt>
                <c:pt idx="51">
                  <c:v>9.0420167565833047</c:v>
                </c:pt>
                <c:pt idx="52">
                  <c:v>8.9420167565833051</c:v>
                </c:pt>
                <c:pt idx="53">
                  <c:v>8.8420167565833054</c:v>
                </c:pt>
                <c:pt idx="54">
                  <c:v>8.7420167565833058</c:v>
                </c:pt>
                <c:pt idx="55">
                  <c:v>8.6420167565833061</c:v>
                </c:pt>
                <c:pt idx="56">
                  <c:v>8.5420167565833065</c:v>
                </c:pt>
                <c:pt idx="57">
                  <c:v>8.4420167565833069</c:v>
                </c:pt>
                <c:pt idx="58">
                  <c:v>8.3420167565833072</c:v>
                </c:pt>
                <c:pt idx="59">
                  <c:v>8.2420167565833076</c:v>
                </c:pt>
                <c:pt idx="60">
                  <c:v>8.1420167565833079</c:v>
                </c:pt>
                <c:pt idx="61">
                  <c:v>8.0420167565833083</c:v>
                </c:pt>
                <c:pt idx="62">
                  <c:v>7.9420167565833086</c:v>
                </c:pt>
                <c:pt idx="63">
                  <c:v>7.842016756583309</c:v>
                </c:pt>
                <c:pt idx="64">
                  <c:v>7.7420167565833093</c:v>
                </c:pt>
                <c:pt idx="65">
                  <c:v>7.6420167565833097</c:v>
                </c:pt>
                <c:pt idx="66">
                  <c:v>7.5420167565833101</c:v>
                </c:pt>
                <c:pt idx="67">
                  <c:v>7.4420167565833104</c:v>
                </c:pt>
                <c:pt idx="68">
                  <c:v>7.3420167565833108</c:v>
                </c:pt>
                <c:pt idx="69">
                  <c:v>7.2420167565833111</c:v>
                </c:pt>
                <c:pt idx="70">
                  <c:v>7.1420167565833115</c:v>
                </c:pt>
                <c:pt idx="71">
                  <c:v>7.0420167565833118</c:v>
                </c:pt>
                <c:pt idx="72">
                  <c:v>6.9420167565833122</c:v>
                </c:pt>
                <c:pt idx="73">
                  <c:v>6.8420167565833125</c:v>
                </c:pt>
                <c:pt idx="74">
                  <c:v>6.7420167565833129</c:v>
                </c:pt>
                <c:pt idx="75">
                  <c:v>6.6420167565833133</c:v>
                </c:pt>
                <c:pt idx="76">
                  <c:v>6.5420167565833136</c:v>
                </c:pt>
                <c:pt idx="77">
                  <c:v>6.442016756583314</c:v>
                </c:pt>
                <c:pt idx="78">
                  <c:v>6.3420167565833143</c:v>
                </c:pt>
                <c:pt idx="79">
                  <c:v>6.2420167565833147</c:v>
                </c:pt>
                <c:pt idx="80">
                  <c:v>6.142016756583315</c:v>
                </c:pt>
                <c:pt idx="81">
                  <c:v>6.0420167565833154</c:v>
                </c:pt>
                <c:pt idx="82">
                  <c:v>5.9420167565833157</c:v>
                </c:pt>
                <c:pt idx="83">
                  <c:v>5.8420167565833161</c:v>
                </c:pt>
                <c:pt idx="84">
                  <c:v>5.7420167565833165</c:v>
                </c:pt>
                <c:pt idx="85">
                  <c:v>5.6420167565833168</c:v>
                </c:pt>
                <c:pt idx="86">
                  <c:v>5.5420167565833172</c:v>
                </c:pt>
                <c:pt idx="87">
                  <c:v>5.4420167565833175</c:v>
                </c:pt>
                <c:pt idx="88">
                  <c:v>5.3420167565833179</c:v>
                </c:pt>
                <c:pt idx="89">
                  <c:v>5.2420167565833182</c:v>
                </c:pt>
                <c:pt idx="90">
                  <c:v>5.1420167565833186</c:v>
                </c:pt>
                <c:pt idx="91">
                  <c:v>5.0420167565833189</c:v>
                </c:pt>
                <c:pt idx="92">
                  <c:v>4.9420167565833193</c:v>
                </c:pt>
                <c:pt idx="93">
                  <c:v>4.8420167565833196</c:v>
                </c:pt>
                <c:pt idx="94">
                  <c:v>4.74201675658332</c:v>
                </c:pt>
                <c:pt idx="95">
                  <c:v>4.6420167565833204</c:v>
                </c:pt>
                <c:pt idx="96">
                  <c:v>4.5420167565833207</c:v>
                </c:pt>
                <c:pt idx="97">
                  <c:v>4.4420167565833211</c:v>
                </c:pt>
                <c:pt idx="98">
                  <c:v>4.3420167565833214</c:v>
                </c:pt>
                <c:pt idx="99">
                  <c:v>4.2420167565833218</c:v>
                </c:pt>
                <c:pt idx="100">
                  <c:v>4.1420167565833221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D5-40FC-8711-E4D8CF0BE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276208"/>
        <c:axId val="649287856"/>
      </c:lineChart>
      <c:catAx>
        <c:axId val="6492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9287856"/>
        <c:crosses val="autoZero"/>
        <c:auto val="1"/>
        <c:lblAlgn val="ctr"/>
        <c:lblOffset val="100"/>
        <c:noMultiLvlLbl val="0"/>
      </c:catAx>
      <c:valAx>
        <c:axId val="6492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4927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609587</xdr:colOff>
      <xdr:row>0</xdr:row>
      <xdr:rowOff>190484</xdr:rowOff>
    </xdr:from>
    <xdr:to>
      <xdr:col>13</xdr:col>
      <xdr:colOff>278795</xdr:colOff>
      <xdr:row>38</xdr:row>
      <xdr:rowOff>144243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F5C9D4A-5787-4A46-B347-22C7514A2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87" y="190484"/>
          <a:ext cx="7594008" cy="7192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180977</xdr:colOff>
      <xdr:row>1</xdr:row>
      <xdr:rowOff>38100</xdr:rowOff>
    </xdr:from>
    <xdr:to>
      <xdr:col>11</xdr:col>
      <xdr:colOff>504825</xdr:colOff>
      <xdr:row>23</xdr:row>
      <xdr:rowOff>185208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657222</xdr:colOff>
      <xdr:row>8</xdr:row>
      <xdr:rowOff>190495</xdr:rowOff>
    </xdr:from>
    <xdr:to>
      <xdr:col>22</xdr:col>
      <xdr:colOff>123803</xdr:colOff>
      <xdr:row>45</xdr:row>
      <xdr:rowOff>94405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5581C4-8D95-42FB-AB57-32E53328B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91422" y="2628895"/>
          <a:ext cx="8058131" cy="69524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333374</xdr:colOff>
      <xdr:row>6</xdr:row>
      <xdr:rowOff>80960</xdr:rowOff>
    </xdr:from>
    <xdr:to>
      <xdr:col>13</xdr:col>
      <xdr:colOff>393700</xdr:colOff>
      <xdr:row>39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F1D573B-ADCB-47E8-B533-A71B47A9A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4872-0FDD-4C7A-9234-E6D759F1AB36}">
  <dimension ref="A1"/>
  <sheetViews>
    <sheetView workbookViewId="0">
      <selection activeCell="P12" sqref="P1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2"/>
  <sheetViews>
    <sheetView tabSelected="1" zoomScaleNormal="100" workbookViewId="0">
      <selection activeCell="M10" sqref="M10"/>
    </sheetView>
  </sheetViews>
  <sheetFormatPr defaultRowHeight="15" x14ac:dyDescent="0.25"/>
  <cols>
    <col min="2" max="2" width="11.140625" customWidth="1"/>
    <col min="5" max="5" width="10.42578125" customWidth="1"/>
    <col min="12" max="12" width="9.85546875" customWidth="1"/>
    <col min="13" max="13" width="18.85546875" customWidth="1"/>
    <col min="14" max="14" width="13.7109375" customWidth="1"/>
    <col min="15" max="16" width="15.7109375" customWidth="1"/>
  </cols>
  <sheetData>
    <row r="1" spans="1:16" ht="27" thickBot="1" x14ac:dyDescent="0.5">
      <c r="C1" s="3" t="s">
        <v>13</v>
      </c>
      <c r="D1" s="2">
        <v>1</v>
      </c>
      <c r="E1" s="3" t="s">
        <v>14</v>
      </c>
      <c r="F1" s="2">
        <v>1</v>
      </c>
      <c r="H1" s="1"/>
      <c r="I1" s="1"/>
      <c r="J1" s="1"/>
      <c r="K1" s="1"/>
    </row>
    <row r="2" spans="1:16" ht="26.25" x14ac:dyDescent="0.45">
      <c r="A2" s="19" t="s">
        <v>12</v>
      </c>
      <c r="B2" s="19" t="s">
        <v>15</v>
      </c>
      <c r="C2" s="19" t="s">
        <v>0</v>
      </c>
      <c r="M2" s="4"/>
      <c r="N2" s="5" t="s">
        <v>3</v>
      </c>
      <c r="O2" s="5" t="s">
        <v>4</v>
      </c>
      <c r="P2" s="6" t="s">
        <v>5</v>
      </c>
    </row>
    <row r="3" spans="1:16" ht="23.25" x14ac:dyDescent="0.35">
      <c r="A3" s="1">
        <v>0</v>
      </c>
      <c r="B3" s="1">
        <f>(100-A3^2)^0.5</f>
        <v>10</v>
      </c>
      <c r="C3" s="1">
        <f t="shared" ref="C3:C34" si="0">$P$5/$F$1-$D$1/$F$1*A3</f>
        <v>14.142135623730951</v>
      </c>
      <c r="M3" s="7" t="s">
        <v>1</v>
      </c>
      <c r="N3" s="8">
        <f>(10*$D$1/$F$1)/(1+($D$1/$F$1)^2)^0.5</f>
        <v>7.0710678118654746</v>
      </c>
      <c r="O3" s="9">
        <f>N3^2</f>
        <v>49.999999999999993</v>
      </c>
      <c r="P3" s="10">
        <f>N3*$D$1</f>
        <v>7.0710678118654746</v>
      </c>
    </row>
    <row r="4" spans="1:16" ht="23.25" x14ac:dyDescent="0.35">
      <c r="A4" s="1">
        <f>0.1+A3</f>
        <v>0.1</v>
      </c>
      <c r="B4" s="1">
        <f t="shared" ref="B4:B67" si="1">(100-A4^2)^0.5</f>
        <v>9.9994999874993749</v>
      </c>
      <c r="C4" s="1">
        <f t="shared" si="0"/>
        <v>14.042135623730951</v>
      </c>
      <c r="M4" s="7" t="s">
        <v>2</v>
      </c>
      <c r="N4" s="8">
        <f>(100-N3^2)^0.5</f>
        <v>7.0710678118654755</v>
      </c>
      <c r="O4" s="9">
        <f>N4^2</f>
        <v>50.000000000000007</v>
      </c>
      <c r="P4" s="10">
        <f>N4*F1</f>
        <v>7.0710678118654755</v>
      </c>
    </row>
    <row r="5" spans="1:16" ht="24" thickBot="1" x14ac:dyDescent="0.4">
      <c r="A5" s="1">
        <f t="shared" ref="A5:A68" si="2">0.1+A4</f>
        <v>0.2</v>
      </c>
      <c r="B5" s="1">
        <f t="shared" si="1"/>
        <v>9.9979997999599899</v>
      </c>
      <c r="C5" s="1">
        <f t="shared" si="0"/>
        <v>13.942135623730952</v>
      </c>
      <c r="M5" s="11"/>
      <c r="N5" s="12"/>
      <c r="O5" s="12"/>
      <c r="P5" s="13">
        <f>SUM(P3:P4)</f>
        <v>14.142135623730951</v>
      </c>
    </row>
    <row r="6" spans="1:16" x14ac:dyDescent="0.25">
      <c r="A6" s="1">
        <f t="shared" si="2"/>
        <v>0.30000000000000004</v>
      </c>
      <c r="B6" s="1">
        <f t="shared" si="1"/>
        <v>9.9954989870441189</v>
      </c>
      <c r="C6" s="1">
        <f t="shared" si="0"/>
        <v>13.84213562373095</v>
      </c>
    </row>
    <row r="7" spans="1:16" ht="24.75" x14ac:dyDescent="0.45">
      <c r="A7" s="1">
        <f t="shared" si="2"/>
        <v>0.4</v>
      </c>
      <c r="B7" s="1">
        <f t="shared" si="1"/>
        <v>9.9919967974374373</v>
      </c>
      <c r="C7" s="1">
        <f t="shared" si="0"/>
        <v>13.742135623730951</v>
      </c>
      <c r="M7" s="18" t="s">
        <v>18</v>
      </c>
      <c r="N7" s="18" t="s">
        <v>20</v>
      </c>
    </row>
    <row r="8" spans="1:16" ht="24.75" x14ac:dyDescent="0.45">
      <c r="A8" s="1">
        <f t="shared" si="2"/>
        <v>0.5</v>
      </c>
      <c r="B8" s="1">
        <f t="shared" si="1"/>
        <v>9.9874921777190888</v>
      </c>
      <c r="C8" s="1">
        <f t="shared" si="0"/>
        <v>13.642135623730951</v>
      </c>
      <c r="M8" s="18" t="s">
        <v>19</v>
      </c>
      <c r="N8" s="18" t="s">
        <v>21</v>
      </c>
    </row>
    <row r="9" spans="1:16" x14ac:dyDescent="0.25">
      <c r="A9" s="1">
        <f t="shared" si="2"/>
        <v>0.6</v>
      </c>
      <c r="B9" s="1">
        <f t="shared" si="1"/>
        <v>9.9819837707742245</v>
      </c>
      <c r="C9" s="1">
        <f t="shared" si="0"/>
        <v>13.542135623730951</v>
      </c>
    </row>
    <row r="10" spans="1:16" x14ac:dyDescent="0.25">
      <c r="A10" s="1">
        <f t="shared" si="2"/>
        <v>0.7</v>
      </c>
      <c r="B10" s="1">
        <f t="shared" si="1"/>
        <v>9.975469913743412</v>
      </c>
      <c r="C10" s="1">
        <f t="shared" si="0"/>
        <v>13.442135623730952</v>
      </c>
    </row>
    <row r="11" spans="1:16" x14ac:dyDescent="0.25">
      <c r="A11" s="1">
        <f t="shared" si="2"/>
        <v>0.79999999999999993</v>
      </c>
      <c r="B11" s="1">
        <f t="shared" si="1"/>
        <v>9.9679486355016902</v>
      </c>
      <c r="C11" s="1">
        <f t="shared" si="0"/>
        <v>13.34213562373095</v>
      </c>
    </row>
    <row r="12" spans="1:16" x14ac:dyDescent="0.25">
      <c r="A12" s="1">
        <f t="shared" si="2"/>
        <v>0.89999999999999991</v>
      </c>
      <c r="B12" s="1">
        <f t="shared" si="1"/>
        <v>9.959417653658269</v>
      </c>
      <c r="C12" s="1">
        <f t="shared" si="0"/>
        <v>13.242135623730951</v>
      </c>
    </row>
    <row r="13" spans="1:16" x14ac:dyDescent="0.25">
      <c r="A13" s="1">
        <f t="shared" si="2"/>
        <v>0.99999999999999989</v>
      </c>
      <c r="B13" s="1">
        <f t="shared" si="1"/>
        <v>9.9498743710661994</v>
      </c>
      <c r="C13" s="1">
        <f t="shared" si="0"/>
        <v>13.142135623730951</v>
      </c>
    </row>
    <row r="14" spans="1:16" x14ac:dyDescent="0.25">
      <c r="A14" s="1">
        <f t="shared" si="2"/>
        <v>1.0999999999999999</v>
      </c>
      <c r="B14" s="1">
        <f t="shared" si="1"/>
        <v>9.9393158718294092</v>
      </c>
      <c r="C14" s="1">
        <f t="shared" si="0"/>
        <v>13.042135623730951</v>
      </c>
    </row>
    <row r="15" spans="1:16" x14ac:dyDescent="0.25">
      <c r="A15" s="1">
        <f t="shared" si="2"/>
        <v>1.2</v>
      </c>
      <c r="B15" s="1">
        <f t="shared" si="1"/>
        <v>9.9277389167926859</v>
      </c>
      <c r="C15" s="1">
        <f t="shared" si="0"/>
        <v>12.942135623730952</v>
      </c>
    </row>
    <row r="16" spans="1:16" x14ac:dyDescent="0.25">
      <c r="A16" s="1">
        <f t="shared" si="2"/>
        <v>1.3</v>
      </c>
      <c r="B16" s="1">
        <f t="shared" si="1"/>
        <v>9.9151399384980952</v>
      </c>
      <c r="C16" s="1">
        <f t="shared" si="0"/>
        <v>12.84213562373095</v>
      </c>
    </row>
    <row r="17" spans="1:3" x14ac:dyDescent="0.25">
      <c r="A17" s="1">
        <f t="shared" si="2"/>
        <v>1.4000000000000001</v>
      </c>
      <c r="B17" s="1">
        <f t="shared" si="1"/>
        <v>9.9015150355892505</v>
      </c>
      <c r="C17" s="1">
        <f t="shared" si="0"/>
        <v>12.742135623730951</v>
      </c>
    </row>
    <row r="18" spans="1:3" x14ac:dyDescent="0.25">
      <c r="A18" s="1">
        <f t="shared" si="2"/>
        <v>1.5000000000000002</v>
      </c>
      <c r="B18" s="1">
        <f t="shared" si="1"/>
        <v>9.8868599666425947</v>
      </c>
      <c r="C18" s="1">
        <f t="shared" si="0"/>
        <v>12.642135623730951</v>
      </c>
    </row>
    <row r="19" spans="1:3" x14ac:dyDescent="0.25">
      <c r="A19" s="1">
        <f t="shared" si="2"/>
        <v>1.6000000000000003</v>
      </c>
      <c r="B19" s="1">
        <f t="shared" si="1"/>
        <v>9.8711701434024519</v>
      </c>
      <c r="C19" s="1">
        <f t="shared" si="0"/>
        <v>12.542135623730951</v>
      </c>
    </row>
    <row r="20" spans="1:3" x14ac:dyDescent="0.25">
      <c r="A20" s="1">
        <f t="shared" si="2"/>
        <v>1.7000000000000004</v>
      </c>
      <c r="B20" s="1">
        <f t="shared" si="1"/>
        <v>9.8544406233941046</v>
      </c>
      <c r="C20" s="1">
        <f t="shared" si="0"/>
        <v>12.44213562373095</v>
      </c>
    </row>
    <row r="21" spans="1:3" x14ac:dyDescent="0.25">
      <c r="A21" s="1">
        <f t="shared" si="2"/>
        <v>1.8000000000000005</v>
      </c>
      <c r="B21" s="1">
        <f t="shared" si="1"/>
        <v>9.836666101886351</v>
      </c>
      <c r="C21" s="1">
        <f t="shared" si="0"/>
        <v>12.34213562373095</v>
      </c>
    </row>
    <row r="22" spans="1:3" x14ac:dyDescent="0.25">
      <c r="A22" s="1">
        <f t="shared" si="2"/>
        <v>1.9000000000000006</v>
      </c>
      <c r="B22" s="1">
        <f t="shared" si="1"/>
        <v>9.8178409031721436</v>
      </c>
      <c r="C22" s="1">
        <f t="shared" si="0"/>
        <v>12.242135623730951</v>
      </c>
    </row>
    <row r="23" spans="1:3" x14ac:dyDescent="0.25">
      <c r="A23" s="1">
        <f t="shared" si="2"/>
        <v>2.0000000000000004</v>
      </c>
      <c r="B23" s="1">
        <f t="shared" si="1"/>
        <v>9.7979589711327115</v>
      </c>
      <c r="C23" s="1">
        <f t="shared" si="0"/>
        <v>12.142135623730951</v>
      </c>
    </row>
    <row r="24" spans="1:3" x14ac:dyDescent="0.25">
      <c r="A24" s="1">
        <f t="shared" si="2"/>
        <v>2.1000000000000005</v>
      </c>
      <c r="B24" s="1">
        <f t="shared" si="1"/>
        <v>9.7770138590471483</v>
      </c>
      <c r="C24" s="1">
        <f t="shared" si="0"/>
        <v>12.04213562373095</v>
      </c>
    </row>
    <row r="25" spans="1:3" x14ac:dyDescent="0.25">
      <c r="A25" s="1">
        <f t="shared" si="2"/>
        <v>2.2000000000000006</v>
      </c>
      <c r="B25" s="1">
        <f t="shared" si="1"/>
        <v>9.7549987186057585</v>
      </c>
      <c r="C25" s="1">
        <f t="shared" si="0"/>
        <v>11.94213562373095</v>
      </c>
    </row>
    <row r="26" spans="1:3" x14ac:dyDescent="0.25">
      <c r="A26" s="1">
        <f t="shared" si="2"/>
        <v>2.3000000000000007</v>
      </c>
      <c r="B26" s="1">
        <f t="shared" si="1"/>
        <v>9.7319062880814879</v>
      </c>
      <c r="C26" s="1">
        <f t="shared" si="0"/>
        <v>11.84213562373095</v>
      </c>
    </row>
    <row r="27" spans="1:3" x14ac:dyDescent="0.25">
      <c r="A27" s="1">
        <f t="shared" si="2"/>
        <v>2.4000000000000008</v>
      </c>
      <c r="B27" s="1">
        <f t="shared" si="1"/>
        <v>9.7077288796092773</v>
      </c>
      <c r="C27" s="1">
        <f t="shared" si="0"/>
        <v>11.742135623730951</v>
      </c>
    </row>
    <row r="28" spans="1:3" x14ac:dyDescent="0.25">
      <c r="A28" s="1">
        <f t="shared" si="2"/>
        <v>2.5000000000000009</v>
      </c>
      <c r="B28" s="1">
        <f t="shared" si="1"/>
        <v>9.6824583655185421</v>
      </c>
      <c r="C28" s="1">
        <f t="shared" si="0"/>
        <v>11.642135623730951</v>
      </c>
    </row>
    <row r="29" spans="1:3" x14ac:dyDescent="0.25">
      <c r="A29" s="1">
        <f t="shared" si="2"/>
        <v>2.600000000000001</v>
      </c>
      <c r="B29" s="1">
        <f t="shared" si="1"/>
        <v>9.6560861636586477</v>
      </c>
      <c r="C29" s="1">
        <f t="shared" si="0"/>
        <v>11.54213562373095</v>
      </c>
    </row>
    <row r="30" spans="1:3" x14ac:dyDescent="0.25">
      <c r="A30" s="1">
        <f t="shared" si="2"/>
        <v>2.7000000000000011</v>
      </c>
      <c r="B30" s="1">
        <f t="shared" si="1"/>
        <v>9.6286032216516215</v>
      </c>
      <c r="C30" s="1">
        <f t="shared" si="0"/>
        <v>11.44213562373095</v>
      </c>
    </row>
    <row r="31" spans="1:3" x14ac:dyDescent="0.25">
      <c r="A31" s="1">
        <f t="shared" si="2"/>
        <v>2.8000000000000012</v>
      </c>
      <c r="B31" s="1">
        <f t="shared" si="1"/>
        <v>9.6</v>
      </c>
      <c r="C31" s="1">
        <f t="shared" si="0"/>
        <v>11.34213562373095</v>
      </c>
    </row>
    <row r="32" spans="1:3" x14ac:dyDescent="0.25">
      <c r="A32" s="1">
        <f t="shared" si="2"/>
        <v>2.9000000000000012</v>
      </c>
      <c r="B32" s="1">
        <f t="shared" si="1"/>
        <v>9.5702664539708611</v>
      </c>
      <c r="C32" s="1">
        <f t="shared" si="0"/>
        <v>11.242135623730949</v>
      </c>
    </row>
    <row r="33" spans="1:3" x14ac:dyDescent="0.25">
      <c r="A33" s="1">
        <f t="shared" si="2"/>
        <v>3.0000000000000013</v>
      </c>
      <c r="B33" s="1">
        <f t="shared" si="1"/>
        <v>9.5393920141694561</v>
      </c>
      <c r="C33" s="1">
        <f t="shared" si="0"/>
        <v>11.142135623730949</v>
      </c>
    </row>
    <row r="34" spans="1:3" x14ac:dyDescent="0.25">
      <c r="A34" s="1">
        <f t="shared" si="2"/>
        <v>3.1000000000000014</v>
      </c>
      <c r="B34" s="1">
        <f t="shared" si="1"/>
        <v>9.5073655657074632</v>
      </c>
      <c r="C34" s="1">
        <f t="shared" si="0"/>
        <v>11.04213562373095</v>
      </c>
    </row>
    <row r="35" spans="1:3" x14ac:dyDescent="0.25">
      <c r="A35" s="1">
        <f t="shared" si="2"/>
        <v>3.2000000000000015</v>
      </c>
      <c r="B35" s="1">
        <f t="shared" si="1"/>
        <v>9.474175425861608</v>
      </c>
      <c r="C35" s="1">
        <f t="shared" ref="C35:C66" si="3">$P$5/$F$1-$D$1/$F$1*A35</f>
        <v>10.94213562373095</v>
      </c>
    </row>
    <row r="36" spans="1:3" x14ac:dyDescent="0.25">
      <c r="A36" s="1">
        <f t="shared" si="2"/>
        <v>3.3000000000000016</v>
      </c>
      <c r="B36" s="1">
        <f t="shared" si="1"/>
        <v>9.4398093201081128</v>
      </c>
      <c r="C36" s="1">
        <f t="shared" si="3"/>
        <v>10.84213562373095</v>
      </c>
    </row>
    <row r="37" spans="1:3" x14ac:dyDescent="0.25">
      <c r="A37" s="1">
        <f t="shared" si="2"/>
        <v>3.4000000000000017</v>
      </c>
      <c r="B37" s="1">
        <f t="shared" si="1"/>
        <v>9.4042543564069963</v>
      </c>
      <c r="C37" s="1">
        <f t="shared" si="3"/>
        <v>10.742135623730949</v>
      </c>
    </row>
    <row r="38" spans="1:3" x14ac:dyDescent="0.25">
      <c r="A38" s="1">
        <f t="shared" si="2"/>
        <v>3.5000000000000018</v>
      </c>
      <c r="B38" s="1">
        <f t="shared" si="1"/>
        <v>9.3674969975975966</v>
      </c>
      <c r="C38" s="1">
        <f t="shared" si="3"/>
        <v>10.642135623730949</v>
      </c>
    </row>
    <row r="39" spans="1:3" x14ac:dyDescent="0.25">
      <c r="A39" s="1">
        <f t="shared" si="2"/>
        <v>3.6000000000000019</v>
      </c>
      <c r="B39" s="1">
        <f t="shared" si="1"/>
        <v>9.3295230317524798</v>
      </c>
      <c r="C39" s="1">
        <f t="shared" si="3"/>
        <v>10.54213562373095</v>
      </c>
    </row>
    <row r="40" spans="1:3" x14ac:dyDescent="0.25">
      <c r="A40" s="1">
        <f t="shared" si="2"/>
        <v>3.700000000000002</v>
      </c>
      <c r="B40" s="1">
        <f t="shared" si="1"/>
        <v>9.2903175403212135</v>
      </c>
      <c r="C40" s="1">
        <f t="shared" si="3"/>
        <v>10.442135623730948</v>
      </c>
    </row>
    <row r="41" spans="1:3" x14ac:dyDescent="0.25">
      <c r="A41" s="1">
        <f t="shared" si="2"/>
        <v>3.800000000000002</v>
      </c>
      <c r="B41" s="1">
        <f t="shared" si="1"/>
        <v>9.2498648638777414</v>
      </c>
      <c r="C41" s="1">
        <f t="shared" si="3"/>
        <v>10.342135623730949</v>
      </c>
    </row>
    <row r="42" spans="1:3" x14ac:dyDescent="0.25">
      <c r="A42" s="1">
        <f t="shared" si="2"/>
        <v>3.9000000000000021</v>
      </c>
      <c r="B42" s="1">
        <f t="shared" si="1"/>
        <v>9.2081485652654393</v>
      </c>
      <c r="C42" s="1">
        <f t="shared" si="3"/>
        <v>10.242135623730949</v>
      </c>
    </row>
    <row r="43" spans="1:3" x14ac:dyDescent="0.25">
      <c r="A43" s="1">
        <f t="shared" si="2"/>
        <v>4.0000000000000018</v>
      </c>
      <c r="B43" s="1">
        <f t="shared" si="1"/>
        <v>9.1651513899116797</v>
      </c>
      <c r="C43" s="1">
        <f t="shared" si="3"/>
        <v>10.142135623730949</v>
      </c>
    </row>
    <row r="44" spans="1:3" x14ac:dyDescent="0.25">
      <c r="A44" s="1">
        <f t="shared" si="2"/>
        <v>4.1000000000000014</v>
      </c>
      <c r="B44" s="1">
        <f t="shared" si="1"/>
        <v>9.1208552230588538</v>
      </c>
      <c r="C44" s="1">
        <f t="shared" si="3"/>
        <v>10.04213562373095</v>
      </c>
    </row>
    <row r="45" spans="1:3" x14ac:dyDescent="0.25">
      <c r="A45" s="1">
        <f t="shared" si="2"/>
        <v>4.2000000000000011</v>
      </c>
      <c r="B45" s="1">
        <f t="shared" si="1"/>
        <v>9.0752410436307418</v>
      </c>
      <c r="C45" s="1">
        <f t="shared" si="3"/>
        <v>9.9421356237309499</v>
      </c>
    </row>
    <row r="46" spans="1:3" x14ac:dyDescent="0.25">
      <c r="A46" s="1">
        <f t="shared" si="2"/>
        <v>4.3000000000000007</v>
      </c>
      <c r="B46" s="1">
        <f t="shared" si="1"/>
        <v>9.0282888744213317</v>
      </c>
      <c r="C46" s="1">
        <f t="shared" si="3"/>
        <v>9.8421356237309503</v>
      </c>
    </row>
    <row r="47" spans="1:3" x14ac:dyDescent="0.25">
      <c r="A47" s="1">
        <f t="shared" si="2"/>
        <v>4.4000000000000004</v>
      </c>
      <c r="B47" s="1">
        <f t="shared" si="1"/>
        <v>8.9799777282574595</v>
      </c>
      <c r="C47" s="1">
        <f t="shared" si="3"/>
        <v>9.7421356237309507</v>
      </c>
    </row>
    <row r="48" spans="1:3" x14ac:dyDescent="0.25">
      <c r="A48" s="1">
        <f t="shared" si="2"/>
        <v>4.5</v>
      </c>
      <c r="B48" s="1">
        <f t="shared" si="1"/>
        <v>8.9302855497458751</v>
      </c>
      <c r="C48" s="1">
        <f t="shared" si="3"/>
        <v>9.642135623730951</v>
      </c>
    </row>
    <row r="49" spans="1:3" x14ac:dyDescent="0.25">
      <c r="A49" s="1">
        <f t="shared" si="2"/>
        <v>4.5999999999999996</v>
      </c>
      <c r="B49" s="1">
        <f t="shared" si="1"/>
        <v>8.8791891521692463</v>
      </c>
      <c r="C49" s="1">
        <f t="shared" si="3"/>
        <v>9.5421356237309514</v>
      </c>
    </row>
    <row r="50" spans="1:3" x14ac:dyDescent="0.25">
      <c r="A50" s="1">
        <f t="shared" si="2"/>
        <v>4.6999999999999993</v>
      </c>
      <c r="B50" s="1">
        <f t="shared" si="1"/>
        <v>8.8266641490429443</v>
      </c>
      <c r="C50" s="1">
        <f t="shared" si="3"/>
        <v>9.4421356237309517</v>
      </c>
    </row>
    <row r="51" spans="1:3" x14ac:dyDescent="0.25">
      <c r="A51" s="1">
        <f t="shared" si="2"/>
        <v>4.7999999999999989</v>
      </c>
      <c r="B51" s="1">
        <f t="shared" si="1"/>
        <v>8.7726848797845243</v>
      </c>
      <c r="C51" s="1">
        <f t="shared" si="3"/>
        <v>9.3421356237309521</v>
      </c>
    </row>
    <row r="52" spans="1:3" x14ac:dyDescent="0.25">
      <c r="A52" s="1">
        <f t="shared" si="2"/>
        <v>4.8999999999999986</v>
      </c>
      <c r="B52" s="1">
        <f t="shared" si="1"/>
        <v>8.7172243288790039</v>
      </c>
      <c r="C52" s="1">
        <f t="shared" si="3"/>
        <v>9.2421356237309524</v>
      </c>
    </row>
    <row r="53" spans="1:3" x14ac:dyDescent="0.25">
      <c r="A53" s="1">
        <f t="shared" si="2"/>
        <v>4.9999999999999982</v>
      </c>
      <c r="B53" s="1">
        <f t="shared" si="1"/>
        <v>8.6602540378443873</v>
      </c>
      <c r="C53" s="1">
        <f t="shared" si="3"/>
        <v>9.1421356237309528</v>
      </c>
    </row>
    <row r="54" spans="1:3" x14ac:dyDescent="0.25">
      <c r="A54" s="1">
        <f t="shared" si="2"/>
        <v>5.0999999999999979</v>
      </c>
      <c r="B54" s="1">
        <f t="shared" si="1"/>
        <v>8.6017440092111563</v>
      </c>
      <c r="C54" s="1">
        <f t="shared" si="3"/>
        <v>9.0421356237309531</v>
      </c>
    </row>
    <row r="55" spans="1:3" x14ac:dyDescent="0.25">
      <c r="A55" s="1">
        <f t="shared" si="2"/>
        <v>5.1999999999999975</v>
      </c>
      <c r="B55" s="1">
        <f t="shared" si="1"/>
        <v>8.5416626016250508</v>
      </c>
      <c r="C55" s="1">
        <f t="shared" si="3"/>
        <v>8.9421356237309535</v>
      </c>
    </row>
    <row r="56" spans="1:3" x14ac:dyDescent="0.25">
      <c r="A56" s="1">
        <f t="shared" si="2"/>
        <v>5.2999999999999972</v>
      </c>
      <c r="B56" s="1">
        <f t="shared" si="1"/>
        <v>8.4799764150615431</v>
      </c>
      <c r="C56" s="1">
        <f t="shared" si="3"/>
        <v>8.8421356237309539</v>
      </c>
    </row>
    <row r="57" spans="1:3" x14ac:dyDescent="0.25">
      <c r="A57" s="1">
        <f t="shared" si="2"/>
        <v>5.3999999999999968</v>
      </c>
      <c r="B57" s="1">
        <f t="shared" si="1"/>
        <v>8.4166501650003269</v>
      </c>
      <c r="C57" s="1">
        <f t="shared" si="3"/>
        <v>8.7421356237309542</v>
      </c>
    </row>
    <row r="58" spans="1:3" x14ac:dyDescent="0.25">
      <c r="A58" s="1">
        <f t="shared" si="2"/>
        <v>5.4999999999999964</v>
      </c>
      <c r="B58" s="1">
        <f t="shared" si="1"/>
        <v>8.3516465442450354</v>
      </c>
      <c r="C58" s="1">
        <f t="shared" si="3"/>
        <v>8.6421356237309546</v>
      </c>
    </row>
    <row r="59" spans="1:3" x14ac:dyDescent="0.25">
      <c r="A59" s="1">
        <f t="shared" si="2"/>
        <v>5.5999999999999961</v>
      </c>
      <c r="B59" s="1">
        <f t="shared" si="1"/>
        <v>8.2849260708831949</v>
      </c>
      <c r="C59" s="1">
        <f t="shared" si="3"/>
        <v>8.5421356237309549</v>
      </c>
    </row>
    <row r="60" spans="1:3" x14ac:dyDescent="0.25">
      <c r="A60" s="1">
        <f t="shared" si="2"/>
        <v>5.6999999999999957</v>
      </c>
      <c r="B60" s="1">
        <f t="shared" si="1"/>
        <v>8.2164469206585906</v>
      </c>
      <c r="C60" s="1">
        <f t="shared" si="3"/>
        <v>8.4421356237309553</v>
      </c>
    </row>
    <row r="61" spans="1:3" x14ac:dyDescent="0.25">
      <c r="A61" s="1">
        <f t="shared" si="2"/>
        <v>5.7999999999999954</v>
      </c>
      <c r="B61" s="1">
        <f t="shared" si="1"/>
        <v>8.1461647417665244</v>
      </c>
      <c r="C61" s="1">
        <f t="shared" si="3"/>
        <v>8.3421356237309556</v>
      </c>
    </row>
    <row r="62" spans="1:3" x14ac:dyDescent="0.25">
      <c r="A62" s="1">
        <f t="shared" si="2"/>
        <v>5.899999999999995</v>
      </c>
      <c r="B62" s="1">
        <f t="shared" si="1"/>
        <v>8.0740324497737834</v>
      </c>
      <c r="C62" s="1">
        <f t="shared" si="3"/>
        <v>8.242135623730956</v>
      </c>
    </row>
    <row r="63" spans="1:3" x14ac:dyDescent="0.25">
      <c r="A63" s="1">
        <f t="shared" si="2"/>
        <v>5.9999999999999947</v>
      </c>
      <c r="B63" s="1">
        <f t="shared" si="1"/>
        <v>8.0000000000000036</v>
      </c>
      <c r="C63" s="1">
        <f t="shared" si="3"/>
        <v>8.1421356237309563</v>
      </c>
    </row>
    <row r="64" spans="1:3" x14ac:dyDescent="0.25">
      <c r="A64" s="1">
        <f t="shared" si="2"/>
        <v>6.0999999999999943</v>
      </c>
      <c r="B64" s="1">
        <f t="shared" si="1"/>
        <v>7.9240141342630173</v>
      </c>
      <c r="C64" s="1">
        <f t="shared" si="3"/>
        <v>8.0421356237309567</v>
      </c>
    </row>
    <row r="65" spans="1:3" x14ac:dyDescent="0.25">
      <c r="A65" s="1">
        <f t="shared" si="2"/>
        <v>6.199999999999994</v>
      </c>
      <c r="B65" s="1">
        <f t="shared" si="1"/>
        <v>7.8460180983732171</v>
      </c>
      <c r="C65" s="1">
        <f t="shared" si="3"/>
        <v>7.9421356237309571</v>
      </c>
    </row>
    <row r="66" spans="1:3" x14ac:dyDescent="0.25">
      <c r="A66" s="1">
        <f t="shared" si="2"/>
        <v>6.2999999999999936</v>
      </c>
      <c r="B66" s="1">
        <f t="shared" si="1"/>
        <v>7.7659513261415745</v>
      </c>
      <c r="C66" s="1">
        <f t="shared" si="3"/>
        <v>7.8421356237309574</v>
      </c>
    </row>
    <row r="67" spans="1:3" x14ac:dyDescent="0.25">
      <c r="A67" s="1">
        <f t="shared" si="2"/>
        <v>6.3999999999999932</v>
      </c>
      <c r="B67" s="1">
        <f t="shared" si="1"/>
        <v>7.6837490849194241</v>
      </c>
      <c r="C67" s="1">
        <f t="shared" ref="C67:C98" si="4">$P$5/$F$1-$D$1/$F$1*A67</f>
        <v>7.7421356237309578</v>
      </c>
    </row>
    <row r="68" spans="1:3" x14ac:dyDescent="0.25">
      <c r="A68" s="1">
        <f t="shared" si="2"/>
        <v>6.4999999999999929</v>
      </c>
      <c r="B68" s="1">
        <f t="shared" ref="B68:B103" si="5">(100-A68^2)^0.5</f>
        <v>7.5993420767853381</v>
      </c>
      <c r="C68" s="1">
        <f t="shared" si="4"/>
        <v>7.6421356237309581</v>
      </c>
    </row>
    <row r="69" spans="1:3" x14ac:dyDescent="0.25">
      <c r="A69" s="1">
        <f t="shared" ref="A69:A102" si="6">0.1+A68</f>
        <v>6.5999999999999925</v>
      </c>
      <c r="B69" s="1">
        <f t="shared" si="5"/>
        <v>7.512655988397186</v>
      </c>
      <c r="C69" s="1">
        <f t="shared" si="4"/>
        <v>7.5421356237309585</v>
      </c>
    </row>
    <row r="70" spans="1:3" x14ac:dyDescent="0.25">
      <c r="A70" s="1">
        <f t="shared" si="6"/>
        <v>6.6999999999999922</v>
      </c>
      <c r="B70" s="1">
        <f t="shared" si="5"/>
        <v>7.423610981186993</v>
      </c>
      <c r="C70" s="1">
        <f t="shared" si="4"/>
        <v>7.4421356237309588</v>
      </c>
    </row>
    <row r="71" spans="1:3" x14ac:dyDescent="0.25">
      <c r="A71" s="1">
        <f t="shared" si="6"/>
        <v>6.7999999999999918</v>
      </c>
      <c r="B71" s="1">
        <f t="shared" si="5"/>
        <v>7.3321211119293519</v>
      </c>
      <c r="C71" s="1">
        <f t="shared" si="4"/>
        <v>7.3421356237309592</v>
      </c>
    </row>
    <row r="72" spans="1:3" x14ac:dyDescent="0.25">
      <c r="A72" s="1">
        <f t="shared" si="6"/>
        <v>6.8999999999999915</v>
      </c>
      <c r="B72" s="1">
        <f t="shared" si="5"/>
        <v>7.2380936716790361</v>
      </c>
      <c r="C72" s="1">
        <f t="shared" si="4"/>
        <v>7.2421356237309595</v>
      </c>
    </row>
    <row r="73" spans="1:3" x14ac:dyDescent="0.25">
      <c r="A73" s="1">
        <f t="shared" si="6"/>
        <v>6.9999999999999911</v>
      </c>
      <c r="B73" s="1">
        <f t="shared" si="5"/>
        <v>7.1414284285428593</v>
      </c>
      <c r="C73" s="1">
        <f t="shared" si="4"/>
        <v>7.1421356237309599</v>
      </c>
    </row>
    <row r="74" spans="1:3" x14ac:dyDescent="0.25">
      <c r="A74" s="1">
        <f t="shared" si="6"/>
        <v>7.0999999999999908</v>
      </c>
      <c r="B74" s="1">
        <f t="shared" si="5"/>
        <v>7.0420167565833109</v>
      </c>
      <c r="C74" s="1">
        <f t="shared" si="4"/>
        <v>7.0421356237309602</v>
      </c>
    </row>
    <row r="75" spans="1:3" x14ac:dyDescent="0.25">
      <c r="A75" s="1">
        <f t="shared" si="6"/>
        <v>7.1999999999999904</v>
      </c>
      <c r="B75" s="1">
        <f t="shared" si="5"/>
        <v>6.9397406291589991</v>
      </c>
      <c r="C75" s="1">
        <f t="shared" si="4"/>
        <v>6.9421356237309606</v>
      </c>
    </row>
    <row r="76" spans="1:3" x14ac:dyDescent="0.25">
      <c r="A76" s="1">
        <f t="shared" si="6"/>
        <v>7.2999999999999901</v>
      </c>
      <c r="B76" s="1">
        <f t="shared" si="5"/>
        <v>6.8344714499367205</v>
      </c>
      <c r="C76" s="1">
        <f t="shared" si="4"/>
        <v>6.842135623730961</v>
      </c>
    </row>
    <row r="77" spans="1:3" x14ac:dyDescent="0.25">
      <c r="A77" s="1">
        <f t="shared" si="6"/>
        <v>7.3999999999999897</v>
      </c>
      <c r="B77" s="1">
        <f t="shared" si="5"/>
        <v>6.7260686883201064</v>
      </c>
      <c r="C77" s="1">
        <f t="shared" si="4"/>
        <v>6.7421356237309613</v>
      </c>
    </row>
    <row r="78" spans="1:3" x14ac:dyDescent="0.25">
      <c r="A78" s="1">
        <f t="shared" si="6"/>
        <v>7.4999999999999893</v>
      </c>
      <c r="B78" s="1">
        <f t="shared" si="5"/>
        <v>6.6143782776614879</v>
      </c>
      <c r="C78" s="1">
        <f t="shared" si="4"/>
        <v>6.6421356237309617</v>
      </c>
    </row>
    <row r="79" spans="1:3" x14ac:dyDescent="0.25">
      <c r="A79" s="1">
        <f t="shared" si="6"/>
        <v>7.599999999999989</v>
      </c>
      <c r="B79" s="1">
        <f t="shared" si="5"/>
        <v>6.4992307237087807</v>
      </c>
      <c r="C79" s="1">
        <f t="shared" si="4"/>
        <v>6.542135623730962</v>
      </c>
    </row>
    <row r="80" spans="1:3" x14ac:dyDescent="0.25">
      <c r="A80" s="1">
        <f t="shared" si="6"/>
        <v>7.6999999999999886</v>
      </c>
      <c r="B80" s="1">
        <f t="shared" si="5"/>
        <v>6.3804388563797225</v>
      </c>
      <c r="C80" s="1">
        <f t="shared" si="4"/>
        <v>6.4421356237309624</v>
      </c>
    </row>
    <row r="81" spans="1:3" x14ac:dyDescent="0.25">
      <c r="A81" s="1">
        <f t="shared" si="6"/>
        <v>7.7999999999999883</v>
      </c>
      <c r="B81" s="1">
        <f t="shared" si="5"/>
        <v>6.2577951388648207</v>
      </c>
      <c r="C81" s="1">
        <f t="shared" si="4"/>
        <v>6.3421356237309627</v>
      </c>
    </row>
    <row r="82" spans="1:3" x14ac:dyDescent="0.25">
      <c r="A82" s="1">
        <f t="shared" si="6"/>
        <v>7.8999999999999879</v>
      </c>
      <c r="B82" s="1">
        <f t="shared" si="5"/>
        <v>6.1310684223877479</v>
      </c>
      <c r="C82" s="1">
        <f t="shared" si="4"/>
        <v>6.2421356237309631</v>
      </c>
    </row>
    <row r="83" spans="1:3" x14ac:dyDescent="0.25">
      <c r="A83" s="1">
        <f t="shared" si="6"/>
        <v>7.9999999999999876</v>
      </c>
      <c r="B83" s="1">
        <f t="shared" si="5"/>
        <v>6.0000000000000169</v>
      </c>
      <c r="C83" s="1">
        <f t="shared" si="4"/>
        <v>6.1421356237309634</v>
      </c>
    </row>
    <row r="84" spans="1:3" x14ac:dyDescent="0.25">
      <c r="A84" s="1">
        <f t="shared" si="6"/>
        <v>8.0999999999999872</v>
      </c>
      <c r="B84" s="1">
        <f t="shared" si="5"/>
        <v>5.8642987645583178</v>
      </c>
      <c r="C84" s="1">
        <f t="shared" si="4"/>
        <v>6.0421356237309638</v>
      </c>
    </row>
    <row r="85" spans="1:3" x14ac:dyDescent="0.25">
      <c r="A85" s="1">
        <f t="shared" si="6"/>
        <v>8.1999999999999869</v>
      </c>
      <c r="B85" s="1">
        <f t="shared" si="5"/>
        <v>5.7236352085016931</v>
      </c>
      <c r="C85" s="1">
        <f t="shared" si="4"/>
        <v>5.9421356237309642</v>
      </c>
    </row>
    <row r="86" spans="1:3" x14ac:dyDescent="0.25">
      <c r="A86" s="1">
        <f t="shared" si="6"/>
        <v>8.2999999999999865</v>
      </c>
      <c r="B86" s="1">
        <f t="shared" si="5"/>
        <v>5.5776339069537562</v>
      </c>
      <c r="C86" s="1">
        <f t="shared" si="4"/>
        <v>5.8421356237309645</v>
      </c>
    </row>
    <row r="87" spans="1:3" x14ac:dyDescent="0.25">
      <c r="A87" s="1">
        <f t="shared" si="6"/>
        <v>8.3999999999999861</v>
      </c>
      <c r="B87" s="1">
        <f t="shared" si="5"/>
        <v>5.4258639865002367</v>
      </c>
      <c r="C87" s="1">
        <f t="shared" si="4"/>
        <v>5.7421356237309649</v>
      </c>
    </row>
    <row r="88" spans="1:3" x14ac:dyDescent="0.25">
      <c r="A88" s="1">
        <f t="shared" si="6"/>
        <v>8.4999999999999858</v>
      </c>
      <c r="B88" s="1">
        <f t="shared" si="5"/>
        <v>5.2678268764263922</v>
      </c>
      <c r="C88" s="1">
        <f t="shared" si="4"/>
        <v>5.6421356237309652</v>
      </c>
    </row>
    <row r="89" spans="1:3" x14ac:dyDescent="0.25">
      <c r="A89" s="1">
        <f t="shared" si="6"/>
        <v>8.5999999999999854</v>
      </c>
      <c r="B89" s="1">
        <f t="shared" si="5"/>
        <v>5.1029403288692539</v>
      </c>
      <c r="C89" s="1">
        <f t="shared" si="4"/>
        <v>5.5421356237309656</v>
      </c>
    </row>
    <row r="90" spans="1:3" x14ac:dyDescent="0.25">
      <c r="A90" s="1">
        <f t="shared" si="6"/>
        <v>8.6999999999999851</v>
      </c>
      <c r="B90" s="1">
        <f t="shared" si="5"/>
        <v>4.9305172142484466</v>
      </c>
      <c r="C90" s="1">
        <f t="shared" si="4"/>
        <v>5.4421356237309659</v>
      </c>
    </row>
    <row r="91" spans="1:3" x14ac:dyDescent="0.25">
      <c r="A91" s="1">
        <f t="shared" si="6"/>
        <v>8.7999999999999847</v>
      </c>
      <c r="B91" s="1">
        <f t="shared" si="5"/>
        <v>4.7497368348151952</v>
      </c>
      <c r="C91" s="1">
        <f t="shared" si="4"/>
        <v>5.3421356237309663</v>
      </c>
    </row>
    <row r="92" spans="1:3" x14ac:dyDescent="0.25">
      <c r="A92" s="1">
        <f t="shared" si="6"/>
        <v>8.8999999999999844</v>
      </c>
      <c r="B92" s="1">
        <f t="shared" si="5"/>
        <v>4.5596052460712295</v>
      </c>
      <c r="C92" s="1">
        <f t="shared" si="4"/>
        <v>5.2421356237309666</v>
      </c>
    </row>
    <row r="93" spans="1:3" x14ac:dyDescent="0.25">
      <c r="A93" s="1">
        <f t="shared" si="6"/>
        <v>8.999999999999984</v>
      </c>
      <c r="B93" s="1">
        <f t="shared" si="5"/>
        <v>4.358898943540706</v>
      </c>
      <c r="C93" s="1">
        <f t="shared" si="4"/>
        <v>5.142135623730967</v>
      </c>
    </row>
    <row r="94" spans="1:3" x14ac:dyDescent="0.25">
      <c r="A94" s="1">
        <f t="shared" si="6"/>
        <v>9.0999999999999837</v>
      </c>
      <c r="B94" s="1">
        <f t="shared" si="5"/>
        <v>4.1460824883256118</v>
      </c>
      <c r="C94" s="1">
        <f t="shared" si="4"/>
        <v>5.0421356237309674</v>
      </c>
    </row>
    <row r="95" spans="1:3" x14ac:dyDescent="0.25">
      <c r="A95" s="1">
        <f t="shared" si="6"/>
        <v>9.1999999999999833</v>
      </c>
      <c r="B95" s="1">
        <f t="shared" si="5"/>
        <v>3.9191835884531248</v>
      </c>
      <c r="C95" s="1">
        <f t="shared" si="4"/>
        <v>4.9421356237309677</v>
      </c>
    </row>
    <row r="96" spans="1:3" x14ac:dyDescent="0.25">
      <c r="A96" s="1">
        <f t="shared" si="6"/>
        <v>9.2999999999999829</v>
      </c>
      <c r="B96" s="1">
        <f t="shared" si="5"/>
        <v>3.6755951898978645</v>
      </c>
      <c r="C96" s="1">
        <f t="shared" si="4"/>
        <v>4.8421356237309681</v>
      </c>
    </row>
    <row r="97" spans="1:3" x14ac:dyDescent="0.25">
      <c r="A97" s="1">
        <f t="shared" si="6"/>
        <v>9.3999999999999826</v>
      </c>
      <c r="B97" s="1">
        <f t="shared" si="5"/>
        <v>3.4117444218464441</v>
      </c>
      <c r="C97" s="1">
        <f t="shared" si="4"/>
        <v>4.7421356237309684</v>
      </c>
    </row>
    <row r="98" spans="1:3" x14ac:dyDescent="0.25">
      <c r="A98" s="1">
        <f t="shared" si="6"/>
        <v>9.4999999999999822</v>
      </c>
      <c r="B98" s="1">
        <f t="shared" si="5"/>
        <v>3.1224989991992538</v>
      </c>
      <c r="C98" s="1">
        <f t="shared" si="4"/>
        <v>4.6421356237309688</v>
      </c>
    </row>
    <row r="99" spans="1:3" x14ac:dyDescent="0.25">
      <c r="A99" s="1">
        <f t="shared" si="6"/>
        <v>9.5999999999999819</v>
      </c>
      <c r="B99" s="1">
        <f t="shared" si="5"/>
        <v>2.8000000000000616</v>
      </c>
      <c r="C99" s="1">
        <f t="shared" ref="C99:C130" si="7">$P$5/$F$1-$D$1/$F$1*A99</f>
        <v>4.5421356237309691</v>
      </c>
    </row>
    <row r="100" spans="1:3" x14ac:dyDescent="0.25">
      <c r="A100" s="1">
        <f t="shared" si="6"/>
        <v>9.6999999999999815</v>
      </c>
      <c r="B100" s="1">
        <f t="shared" si="5"/>
        <v>2.431049156228716</v>
      </c>
      <c r="C100" s="1">
        <f t="shared" si="7"/>
        <v>4.4421356237309695</v>
      </c>
    </row>
    <row r="101" spans="1:3" x14ac:dyDescent="0.25">
      <c r="A101" s="1">
        <f t="shared" si="6"/>
        <v>9.7999999999999812</v>
      </c>
      <c r="B101" s="1">
        <f t="shared" si="5"/>
        <v>1.9899748742133312</v>
      </c>
      <c r="C101" s="1">
        <f t="shared" si="7"/>
        <v>4.3421356237309698</v>
      </c>
    </row>
    <row r="102" spans="1:3" x14ac:dyDescent="0.25">
      <c r="A102" s="1">
        <f t="shared" si="6"/>
        <v>9.8999999999999808</v>
      </c>
      <c r="B102" s="1">
        <f t="shared" si="5"/>
        <v>1.4106735979667226</v>
      </c>
      <c r="C102" s="1">
        <f t="shared" si="7"/>
        <v>4.2421356237309702</v>
      </c>
    </row>
    <row r="103" spans="1:3" x14ac:dyDescent="0.25">
      <c r="A103" s="1">
        <f t="shared" ref="A103" si="8">0.1+A102</f>
        <v>9.9999999999999805</v>
      </c>
      <c r="B103" s="1">
        <f t="shared" si="5"/>
        <v>6.3079626824011581E-7</v>
      </c>
      <c r="C103" s="1">
        <f t="shared" si="7"/>
        <v>4.1421356237309706</v>
      </c>
    </row>
    <row r="104" spans="1:3" x14ac:dyDescent="0.25">
      <c r="A104" s="1">
        <f t="shared" ref="A104:A152" si="9">0.1+A103</f>
        <v>10.09999999999998</v>
      </c>
      <c r="B104" s="1"/>
      <c r="C104" s="1">
        <f t="shared" si="7"/>
        <v>4.0421356237309709</v>
      </c>
    </row>
    <row r="105" spans="1:3" x14ac:dyDescent="0.25">
      <c r="A105" s="1">
        <f t="shared" si="9"/>
        <v>10.19999999999998</v>
      </c>
      <c r="B105" s="1"/>
      <c r="C105" s="1">
        <f t="shared" si="7"/>
        <v>3.9421356237309713</v>
      </c>
    </row>
    <row r="106" spans="1:3" x14ac:dyDescent="0.25">
      <c r="A106" s="1">
        <f t="shared" si="9"/>
        <v>10.299999999999979</v>
      </c>
      <c r="B106" s="1"/>
      <c r="C106" s="1">
        <f t="shared" si="7"/>
        <v>3.8421356237309716</v>
      </c>
    </row>
    <row r="107" spans="1:3" x14ac:dyDescent="0.25">
      <c r="A107" s="1">
        <f t="shared" si="9"/>
        <v>10.399999999999979</v>
      </c>
      <c r="B107" s="1"/>
      <c r="C107" s="1">
        <f t="shared" si="7"/>
        <v>3.742135623730972</v>
      </c>
    </row>
    <row r="108" spans="1:3" x14ac:dyDescent="0.25">
      <c r="A108" s="1">
        <f t="shared" si="9"/>
        <v>10.499999999999979</v>
      </c>
      <c r="B108" s="1"/>
      <c r="C108" s="1">
        <f t="shared" si="7"/>
        <v>3.6421356237309723</v>
      </c>
    </row>
    <row r="109" spans="1:3" x14ac:dyDescent="0.25">
      <c r="A109" s="1">
        <f t="shared" si="9"/>
        <v>10.599999999999978</v>
      </c>
      <c r="B109" s="1"/>
      <c r="C109" s="1">
        <f t="shared" si="7"/>
        <v>3.5421356237309727</v>
      </c>
    </row>
    <row r="110" spans="1:3" x14ac:dyDescent="0.25">
      <c r="A110" s="1">
        <f t="shared" si="9"/>
        <v>10.699999999999978</v>
      </c>
      <c r="B110" s="1"/>
      <c r="C110" s="1">
        <f t="shared" si="7"/>
        <v>3.442135623730973</v>
      </c>
    </row>
    <row r="111" spans="1:3" x14ac:dyDescent="0.25">
      <c r="A111" s="1">
        <f t="shared" si="9"/>
        <v>10.799999999999978</v>
      </c>
      <c r="B111" s="1"/>
      <c r="C111" s="1">
        <f t="shared" si="7"/>
        <v>3.3421356237309734</v>
      </c>
    </row>
    <row r="112" spans="1:3" x14ac:dyDescent="0.25">
      <c r="A112" s="1">
        <f t="shared" si="9"/>
        <v>10.899999999999977</v>
      </c>
      <c r="B112" s="1"/>
      <c r="C112" s="1">
        <f t="shared" si="7"/>
        <v>3.2421356237309737</v>
      </c>
    </row>
    <row r="113" spans="1:3" x14ac:dyDescent="0.25">
      <c r="A113" s="1">
        <f t="shared" si="9"/>
        <v>10.999999999999977</v>
      </c>
      <c r="B113" s="1"/>
      <c r="C113" s="1">
        <f t="shared" si="7"/>
        <v>3.1421356237309741</v>
      </c>
    </row>
    <row r="114" spans="1:3" x14ac:dyDescent="0.25">
      <c r="A114" s="1">
        <f t="shared" si="9"/>
        <v>11.099999999999977</v>
      </c>
      <c r="B114" s="1"/>
      <c r="C114" s="1">
        <f t="shared" si="7"/>
        <v>3.0421356237309745</v>
      </c>
    </row>
    <row r="115" spans="1:3" x14ac:dyDescent="0.25">
      <c r="A115" s="1">
        <f t="shared" si="9"/>
        <v>11.199999999999976</v>
      </c>
      <c r="B115" s="1"/>
      <c r="C115" s="1">
        <f t="shared" si="7"/>
        <v>2.9421356237309748</v>
      </c>
    </row>
    <row r="116" spans="1:3" x14ac:dyDescent="0.25">
      <c r="A116" s="1">
        <f t="shared" si="9"/>
        <v>11.299999999999976</v>
      </c>
      <c r="B116" s="1"/>
      <c r="C116" s="1">
        <f t="shared" si="7"/>
        <v>2.8421356237309752</v>
      </c>
    </row>
    <row r="117" spans="1:3" x14ac:dyDescent="0.25">
      <c r="A117" s="1">
        <f t="shared" si="9"/>
        <v>11.399999999999975</v>
      </c>
      <c r="B117" s="1"/>
      <c r="C117" s="1">
        <f t="shared" si="7"/>
        <v>2.7421356237309755</v>
      </c>
    </row>
    <row r="118" spans="1:3" x14ac:dyDescent="0.25">
      <c r="A118" s="1">
        <f t="shared" si="9"/>
        <v>11.499999999999975</v>
      </c>
      <c r="B118" s="1"/>
      <c r="C118" s="1">
        <f t="shared" si="7"/>
        <v>2.6421356237309759</v>
      </c>
    </row>
    <row r="119" spans="1:3" x14ac:dyDescent="0.25">
      <c r="A119" s="1">
        <f t="shared" si="9"/>
        <v>11.599999999999975</v>
      </c>
      <c r="B119" s="1"/>
      <c r="C119" s="1">
        <f t="shared" si="7"/>
        <v>2.5421356237309762</v>
      </c>
    </row>
    <row r="120" spans="1:3" x14ac:dyDescent="0.25">
      <c r="A120" s="1">
        <f t="shared" si="9"/>
        <v>11.699999999999974</v>
      </c>
      <c r="B120" s="1"/>
      <c r="C120" s="1">
        <f t="shared" si="7"/>
        <v>2.4421356237309766</v>
      </c>
    </row>
    <row r="121" spans="1:3" x14ac:dyDescent="0.25">
      <c r="A121" s="1">
        <f t="shared" si="9"/>
        <v>11.799999999999974</v>
      </c>
      <c r="B121" s="1"/>
      <c r="C121" s="1">
        <f t="shared" si="7"/>
        <v>2.3421356237309769</v>
      </c>
    </row>
    <row r="122" spans="1:3" x14ac:dyDescent="0.25">
      <c r="A122" s="1">
        <f t="shared" si="9"/>
        <v>11.899999999999974</v>
      </c>
      <c r="B122" s="1"/>
      <c r="C122" s="1">
        <f t="shared" si="7"/>
        <v>2.2421356237309773</v>
      </c>
    </row>
    <row r="123" spans="1:3" x14ac:dyDescent="0.25">
      <c r="A123" s="1">
        <f t="shared" si="9"/>
        <v>11.999999999999973</v>
      </c>
      <c r="B123" s="1"/>
      <c r="C123" s="1">
        <f t="shared" si="7"/>
        <v>2.1421356237309777</v>
      </c>
    </row>
    <row r="124" spans="1:3" x14ac:dyDescent="0.25">
      <c r="A124" s="1">
        <f t="shared" si="9"/>
        <v>12.099999999999973</v>
      </c>
      <c r="B124" s="1"/>
      <c r="C124" s="1">
        <f t="shared" si="7"/>
        <v>2.042135623730978</v>
      </c>
    </row>
    <row r="125" spans="1:3" x14ac:dyDescent="0.25">
      <c r="A125" s="1">
        <f t="shared" si="9"/>
        <v>12.199999999999973</v>
      </c>
      <c r="B125" s="1"/>
      <c r="C125" s="1">
        <f t="shared" si="7"/>
        <v>1.9421356237309784</v>
      </c>
    </row>
    <row r="126" spans="1:3" x14ac:dyDescent="0.25">
      <c r="A126" s="1">
        <f t="shared" si="9"/>
        <v>12.299999999999972</v>
      </c>
      <c r="B126" s="1"/>
      <c r="C126" s="1">
        <f t="shared" si="7"/>
        <v>1.8421356237309787</v>
      </c>
    </row>
    <row r="127" spans="1:3" x14ac:dyDescent="0.25">
      <c r="A127" s="1">
        <f t="shared" si="9"/>
        <v>12.399999999999972</v>
      </c>
      <c r="B127" s="1"/>
      <c r="C127" s="1">
        <f t="shared" si="7"/>
        <v>1.7421356237309791</v>
      </c>
    </row>
    <row r="128" spans="1:3" x14ac:dyDescent="0.25">
      <c r="A128" s="1">
        <f t="shared" si="9"/>
        <v>12.499999999999972</v>
      </c>
      <c r="B128" s="1"/>
      <c r="C128" s="1">
        <f t="shared" si="7"/>
        <v>1.6421356237309794</v>
      </c>
    </row>
    <row r="129" spans="1:3" x14ac:dyDescent="0.25">
      <c r="A129" s="1">
        <f t="shared" si="9"/>
        <v>12.599999999999971</v>
      </c>
      <c r="B129" s="1"/>
      <c r="C129" s="1">
        <f t="shared" si="7"/>
        <v>1.5421356237309798</v>
      </c>
    </row>
    <row r="130" spans="1:3" x14ac:dyDescent="0.25">
      <c r="A130" s="1">
        <f t="shared" si="9"/>
        <v>12.699999999999971</v>
      </c>
      <c r="B130" s="1"/>
      <c r="C130" s="1">
        <f t="shared" si="7"/>
        <v>1.4421356237309801</v>
      </c>
    </row>
    <row r="131" spans="1:3" x14ac:dyDescent="0.25">
      <c r="A131" s="1">
        <f t="shared" si="9"/>
        <v>12.799999999999971</v>
      </c>
      <c r="B131" s="1"/>
      <c r="C131" s="1">
        <f t="shared" ref="C131:C152" si="10">$P$5/$F$1-$D$1/$F$1*A131</f>
        <v>1.3421356237309805</v>
      </c>
    </row>
    <row r="132" spans="1:3" x14ac:dyDescent="0.25">
      <c r="A132" s="1">
        <f t="shared" si="9"/>
        <v>12.89999999999997</v>
      </c>
      <c r="B132" s="1"/>
      <c r="C132" s="1">
        <f t="shared" si="10"/>
        <v>1.2421356237309809</v>
      </c>
    </row>
    <row r="133" spans="1:3" x14ac:dyDescent="0.25">
      <c r="A133" s="1">
        <f t="shared" si="9"/>
        <v>12.99999999999997</v>
      </c>
      <c r="B133" s="1"/>
      <c r="C133" s="1">
        <f t="shared" si="10"/>
        <v>1.1421356237309812</v>
      </c>
    </row>
    <row r="134" spans="1:3" x14ac:dyDescent="0.25">
      <c r="A134" s="1">
        <f t="shared" si="9"/>
        <v>13.099999999999969</v>
      </c>
      <c r="B134" s="1"/>
      <c r="C134" s="1">
        <f t="shared" si="10"/>
        <v>1.0421356237309816</v>
      </c>
    </row>
    <row r="135" spans="1:3" x14ac:dyDescent="0.25">
      <c r="A135" s="1">
        <f t="shared" si="9"/>
        <v>13.199999999999969</v>
      </c>
      <c r="B135" s="1"/>
      <c r="C135" s="1">
        <f t="shared" si="10"/>
        <v>0.94213562373098192</v>
      </c>
    </row>
    <row r="136" spans="1:3" x14ac:dyDescent="0.25">
      <c r="A136" s="1">
        <f t="shared" si="9"/>
        <v>13.299999999999969</v>
      </c>
      <c r="B136" s="1"/>
      <c r="C136" s="1">
        <f t="shared" si="10"/>
        <v>0.84213562373098227</v>
      </c>
    </row>
    <row r="137" spans="1:3" x14ac:dyDescent="0.25">
      <c r="A137" s="1">
        <f t="shared" si="9"/>
        <v>13.399999999999968</v>
      </c>
      <c r="B137" s="1"/>
      <c r="C137" s="1">
        <f t="shared" si="10"/>
        <v>0.74213562373098263</v>
      </c>
    </row>
    <row r="138" spans="1:3" x14ac:dyDescent="0.25">
      <c r="A138" s="1">
        <f t="shared" si="9"/>
        <v>13.499999999999968</v>
      </c>
      <c r="B138" s="1"/>
      <c r="C138" s="1">
        <f t="shared" si="10"/>
        <v>0.64213562373098299</v>
      </c>
    </row>
    <row r="139" spans="1:3" x14ac:dyDescent="0.25">
      <c r="A139" s="1">
        <f t="shared" si="9"/>
        <v>13.599999999999968</v>
      </c>
      <c r="B139" s="1"/>
      <c r="C139" s="1">
        <f t="shared" si="10"/>
        <v>0.54213562373098334</v>
      </c>
    </row>
    <row r="140" spans="1:3" x14ac:dyDescent="0.25">
      <c r="A140" s="1">
        <f t="shared" si="9"/>
        <v>13.699999999999967</v>
      </c>
      <c r="B140" s="1"/>
      <c r="C140" s="1">
        <f t="shared" si="10"/>
        <v>0.4421356237309837</v>
      </c>
    </row>
    <row r="141" spans="1:3" x14ac:dyDescent="0.25">
      <c r="A141" s="1">
        <f t="shared" si="9"/>
        <v>13.799999999999967</v>
      </c>
      <c r="B141" s="1"/>
      <c r="C141" s="1">
        <f t="shared" si="10"/>
        <v>0.34213562373098405</v>
      </c>
    </row>
    <row r="142" spans="1:3" x14ac:dyDescent="0.25">
      <c r="A142" s="1">
        <f t="shared" si="9"/>
        <v>13.899999999999967</v>
      </c>
      <c r="B142" s="1"/>
      <c r="C142" s="1">
        <f t="shared" si="10"/>
        <v>0.24213562373098441</v>
      </c>
    </row>
    <row r="143" spans="1:3" x14ac:dyDescent="0.25">
      <c r="A143" s="1">
        <f t="shared" si="9"/>
        <v>13.999999999999966</v>
      </c>
      <c r="B143" s="1"/>
      <c r="C143" s="1">
        <f t="shared" si="10"/>
        <v>0.14213562373098476</v>
      </c>
    </row>
    <row r="144" spans="1:3" x14ac:dyDescent="0.25">
      <c r="A144" s="1">
        <f t="shared" si="9"/>
        <v>14.099999999999966</v>
      </c>
      <c r="B144" s="1"/>
      <c r="C144" s="1">
        <f t="shared" si="10"/>
        <v>4.2135623730985117E-2</v>
      </c>
    </row>
    <row r="145" spans="1:3" x14ac:dyDescent="0.25">
      <c r="A145" s="1">
        <f t="shared" si="9"/>
        <v>14.199999999999966</v>
      </c>
      <c r="B145" s="1"/>
      <c r="C145" s="1">
        <f t="shared" si="10"/>
        <v>-5.7864376269014528E-2</v>
      </c>
    </row>
    <row r="146" spans="1:3" x14ac:dyDescent="0.25">
      <c r="A146" s="1">
        <f t="shared" si="9"/>
        <v>14.299999999999965</v>
      </c>
      <c r="B146" s="1"/>
      <c r="C146" s="1">
        <f t="shared" si="10"/>
        <v>-0.15786437626901417</v>
      </c>
    </row>
    <row r="147" spans="1:3" x14ac:dyDescent="0.25">
      <c r="A147" s="1">
        <f t="shared" si="9"/>
        <v>14.399999999999965</v>
      </c>
      <c r="B147" s="1"/>
      <c r="C147" s="1">
        <f t="shared" si="10"/>
        <v>-0.25786437626901382</v>
      </c>
    </row>
    <row r="148" spans="1:3" x14ac:dyDescent="0.25">
      <c r="A148" s="1">
        <f t="shared" si="9"/>
        <v>14.499999999999964</v>
      </c>
      <c r="B148" s="1"/>
      <c r="C148" s="1">
        <f t="shared" si="10"/>
        <v>-0.35786437626901346</v>
      </c>
    </row>
    <row r="149" spans="1:3" x14ac:dyDescent="0.25">
      <c r="A149" s="1">
        <f t="shared" si="9"/>
        <v>14.599999999999964</v>
      </c>
      <c r="B149" s="1"/>
      <c r="C149" s="1">
        <f t="shared" si="10"/>
        <v>-0.45786437626901311</v>
      </c>
    </row>
    <row r="150" spans="1:3" x14ac:dyDescent="0.25">
      <c r="A150" s="1">
        <f t="shared" si="9"/>
        <v>14.699999999999964</v>
      </c>
      <c r="B150" s="1"/>
      <c r="C150" s="1">
        <f t="shared" si="10"/>
        <v>-0.55786437626901275</v>
      </c>
    </row>
    <row r="151" spans="1:3" x14ac:dyDescent="0.25">
      <c r="A151" s="1">
        <f t="shared" si="9"/>
        <v>14.799999999999963</v>
      </c>
      <c r="B151" s="1"/>
      <c r="C151" s="1">
        <f t="shared" si="10"/>
        <v>-0.6578643762690124</v>
      </c>
    </row>
    <row r="152" spans="1:3" x14ac:dyDescent="0.25">
      <c r="A152" s="1">
        <f t="shared" si="9"/>
        <v>14.899999999999963</v>
      </c>
      <c r="B152" s="1"/>
      <c r="C152" s="1">
        <f t="shared" si="10"/>
        <v>-0.75786437626901204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F597-6F84-4BF8-9999-C395A0105C42}">
  <dimension ref="A1:L155"/>
  <sheetViews>
    <sheetView zoomScale="75" zoomScaleNormal="75" workbookViewId="0">
      <selection activeCell="C3" sqref="C3"/>
    </sheetView>
  </sheetViews>
  <sheetFormatPr defaultRowHeight="15" x14ac:dyDescent="0.25"/>
  <cols>
    <col min="1" max="1" width="15.5703125" customWidth="1"/>
    <col min="3" max="3" width="9.5703125" bestFit="1" customWidth="1"/>
    <col min="4" max="5" width="9.28515625" bestFit="1" customWidth="1"/>
    <col min="9" max="9" width="18.7109375" customWidth="1"/>
    <col min="10" max="10" width="13.7109375" customWidth="1"/>
    <col min="11" max="12" width="15.7109375" customWidth="1"/>
  </cols>
  <sheetData>
    <row r="1" spans="1:12" ht="25.5" thickBot="1" x14ac:dyDescent="0.5">
      <c r="A1" s="18" t="s">
        <v>22</v>
      </c>
      <c r="B1" s="18" t="s">
        <v>6</v>
      </c>
      <c r="C1" s="20">
        <v>0.5</v>
      </c>
      <c r="D1" s="21"/>
      <c r="E1" s="21" t="s">
        <v>16</v>
      </c>
      <c r="F1" s="20">
        <v>1</v>
      </c>
      <c r="H1" s="1"/>
    </row>
    <row r="2" spans="1:12" ht="24.75" x14ac:dyDescent="0.45">
      <c r="A2" s="18" t="s">
        <v>23</v>
      </c>
      <c r="B2" s="18" t="s">
        <v>7</v>
      </c>
      <c r="C2" s="20">
        <v>0.5</v>
      </c>
      <c r="D2" s="21"/>
      <c r="E2" s="21" t="s">
        <v>17</v>
      </c>
      <c r="F2" s="20">
        <v>1</v>
      </c>
      <c r="H2" s="1"/>
      <c r="I2" s="4"/>
      <c r="J2" s="5" t="s">
        <v>3</v>
      </c>
      <c r="K2" s="5" t="s">
        <v>4</v>
      </c>
      <c r="L2" s="6" t="s">
        <v>5</v>
      </c>
    </row>
    <row r="3" spans="1:12" ht="23.25" x14ac:dyDescent="0.35">
      <c r="A3" s="14"/>
      <c r="I3" s="7" t="s">
        <v>1</v>
      </c>
      <c r="J3" s="9">
        <f>D4</f>
        <v>7.0999999999999908</v>
      </c>
      <c r="K3" s="9">
        <f>J3^(1/C1)</f>
        <v>50.409999999999869</v>
      </c>
      <c r="L3" s="10">
        <f>J3*F1</f>
        <v>7.0999999999999908</v>
      </c>
    </row>
    <row r="4" spans="1:12" ht="23.25" x14ac:dyDescent="0.35">
      <c r="A4" s="14"/>
      <c r="C4" s="17">
        <f>MAX(C6:C106)</f>
        <v>14.142016756583303</v>
      </c>
      <c r="D4" s="17">
        <f>SUM(D6:D106)</f>
        <v>7.0999999999999908</v>
      </c>
      <c r="E4" s="17">
        <f>SUM(E6:E106)</f>
        <v>7.0420167565833109</v>
      </c>
      <c r="I4" s="7" t="s">
        <v>2</v>
      </c>
      <c r="J4" s="9">
        <f>E4</f>
        <v>7.0420167565833109</v>
      </c>
      <c r="K4" s="9">
        <f>J4^(1/C2)</f>
        <v>49.590000000000131</v>
      </c>
      <c r="L4" s="10">
        <f>J4*F2</f>
        <v>7.0420167565833109</v>
      </c>
    </row>
    <row r="5" spans="1:12" ht="23.25" customHeight="1" thickBot="1" x14ac:dyDescent="0.4">
      <c r="A5" s="15" t="s">
        <v>8</v>
      </c>
      <c r="B5" s="15" t="s">
        <v>10</v>
      </c>
      <c r="C5" t="s">
        <v>0</v>
      </c>
      <c r="F5" t="s">
        <v>11</v>
      </c>
      <c r="I5" s="11"/>
      <c r="J5" s="12"/>
      <c r="K5" s="12"/>
      <c r="L5" s="13">
        <f>SUM(L3:L4)</f>
        <v>14.142016756583303</v>
      </c>
    </row>
    <row r="6" spans="1:12" x14ac:dyDescent="0.25">
      <c r="A6" s="1">
        <v>0</v>
      </c>
      <c r="B6">
        <f>(100-A6^(1/$C$1))^$C$2</f>
        <v>10</v>
      </c>
      <c r="C6">
        <f>A6*$F$1+B6*$F$2</f>
        <v>10</v>
      </c>
      <c r="D6">
        <f>IF(C6=$C$4,A6,0)</f>
        <v>0</v>
      </c>
      <c r="E6">
        <f>IF(C6=$C$4,B6,0)</f>
        <v>0</v>
      </c>
      <c r="F6" s="16">
        <f>$L$5/$F$2-$F$1/$F$2*A6</f>
        <v>14.142016756583303</v>
      </c>
    </row>
    <row r="7" spans="1:12" x14ac:dyDescent="0.25">
      <c r="A7" s="1">
        <f>0.1+A6</f>
        <v>0.1</v>
      </c>
      <c r="B7">
        <f t="shared" ref="B7:B70" si="0">(100-A7^(1/$C$1))^$C$2</f>
        <v>9.9994999874993749</v>
      </c>
      <c r="C7">
        <f t="shared" ref="C7:C70" si="1">A7*$F$1+B7*$F$2</f>
        <v>10.099499987499374</v>
      </c>
      <c r="D7">
        <f t="shared" ref="D7:D70" si="2">IF(C7=$C$4,A7,0)</f>
        <v>0</v>
      </c>
      <c r="E7">
        <f t="shared" ref="E7:E70" si="3">IF(C7=$C$4,B7,0)</f>
        <v>0</v>
      </c>
      <c r="F7" s="16">
        <f t="shared" ref="F7:F70" si="4">$L$5/$F$2-$F$1/$F$2*A7</f>
        <v>14.042016756583303</v>
      </c>
    </row>
    <row r="8" spans="1:12" x14ac:dyDescent="0.25">
      <c r="A8" s="1">
        <f t="shared" ref="A8:A71" si="5">0.1+A7</f>
        <v>0.2</v>
      </c>
      <c r="B8">
        <f t="shared" si="0"/>
        <v>9.9979997999599899</v>
      </c>
      <c r="C8">
        <f t="shared" si="1"/>
        <v>10.197999799959989</v>
      </c>
      <c r="D8">
        <f t="shared" si="2"/>
        <v>0</v>
      </c>
      <c r="E8">
        <f t="shared" si="3"/>
        <v>0</v>
      </c>
      <c r="F8" s="16">
        <f t="shared" si="4"/>
        <v>13.942016756583303</v>
      </c>
    </row>
    <row r="9" spans="1:12" x14ac:dyDescent="0.25">
      <c r="A9" s="1">
        <f t="shared" si="5"/>
        <v>0.30000000000000004</v>
      </c>
      <c r="B9">
        <f t="shared" si="0"/>
        <v>9.9954989870441189</v>
      </c>
      <c r="C9">
        <f t="shared" si="1"/>
        <v>10.29549898704412</v>
      </c>
      <c r="D9">
        <f t="shared" si="2"/>
        <v>0</v>
      </c>
      <c r="E9">
        <f t="shared" si="3"/>
        <v>0</v>
      </c>
      <c r="F9" s="16">
        <f t="shared" si="4"/>
        <v>13.842016756583302</v>
      </c>
    </row>
    <row r="10" spans="1:12" x14ac:dyDescent="0.25">
      <c r="A10" s="1">
        <f t="shared" si="5"/>
        <v>0.4</v>
      </c>
      <c r="B10">
        <f t="shared" si="0"/>
        <v>9.9919967974374373</v>
      </c>
      <c r="C10">
        <f t="shared" si="1"/>
        <v>10.391996797437438</v>
      </c>
      <c r="D10">
        <f t="shared" si="2"/>
        <v>0</v>
      </c>
      <c r="E10">
        <f t="shared" si="3"/>
        <v>0</v>
      </c>
      <c r="F10" s="16">
        <f t="shared" si="4"/>
        <v>13.742016756583302</v>
      </c>
    </row>
    <row r="11" spans="1:12" x14ac:dyDescent="0.25">
      <c r="A11" s="1">
        <f t="shared" si="5"/>
        <v>0.5</v>
      </c>
      <c r="B11">
        <f t="shared" si="0"/>
        <v>9.9874921777190888</v>
      </c>
      <c r="C11">
        <f t="shared" si="1"/>
        <v>10.487492177719089</v>
      </c>
      <c r="D11">
        <f t="shared" si="2"/>
        <v>0</v>
      </c>
      <c r="E11">
        <f t="shared" si="3"/>
        <v>0</v>
      </c>
      <c r="F11" s="16">
        <f t="shared" si="4"/>
        <v>13.642016756583303</v>
      </c>
    </row>
    <row r="12" spans="1:12" x14ac:dyDescent="0.25">
      <c r="A12" s="1">
        <f t="shared" si="5"/>
        <v>0.6</v>
      </c>
      <c r="B12">
        <f t="shared" si="0"/>
        <v>9.9819837707742245</v>
      </c>
      <c r="C12">
        <f t="shared" si="1"/>
        <v>10.581983770774224</v>
      </c>
      <c r="D12">
        <f t="shared" si="2"/>
        <v>0</v>
      </c>
      <c r="E12">
        <f t="shared" si="3"/>
        <v>0</v>
      </c>
      <c r="F12" s="16">
        <f t="shared" si="4"/>
        <v>13.542016756583303</v>
      </c>
    </row>
    <row r="13" spans="1:12" x14ac:dyDescent="0.25">
      <c r="A13" s="1">
        <f t="shared" si="5"/>
        <v>0.7</v>
      </c>
      <c r="B13">
        <f t="shared" si="0"/>
        <v>9.975469913743412</v>
      </c>
      <c r="C13">
        <f t="shared" si="1"/>
        <v>10.675469913743411</v>
      </c>
      <c r="D13">
        <f t="shared" si="2"/>
        <v>0</v>
      </c>
      <c r="E13">
        <f t="shared" si="3"/>
        <v>0</v>
      </c>
      <c r="F13" s="16">
        <f t="shared" si="4"/>
        <v>13.442016756583303</v>
      </c>
    </row>
    <row r="14" spans="1:12" x14ac:dyDescent="0.25">
      <c r="A14" s="1">
        <f t="shared" si="5"/>
        <v>0.79999999999999993</v>
      </c>
      <c r="B14">
        <f t="shared" si="0"/>
        <v>9.9679486355016902</v>
      </c>
      <c r="C14">
        <f t="shared" si="1"/>
        <v>10.767948635501691</v>
      </c>
      <c r="D14">
        <f t="shared" si="2"/>
        <v>0</v>
      </c>
      <c r="E14">
        <f t="shared" si="3"/>
        <v>0</v>
      </c>
      <c r="F14" s="16">
        <f t="shared" si="4"/>
        <v>13.342016756583302</v>
      </c>
    </row>
    <row r="15" spans="1:12" x14ac:dyDescent="0.25">
      <c r="A15" s="1">
        <f t="shared" si="5"/>
        <v>0.89999999999999991</v>
      </c>
      <c r="B15">
        <f t="shared" si="0"/>
        <v>9.959417653658269</v>
      </c>
      <c r="C15">
        <f t="shared" si="1"/>
        <v>10.859417653658269</v>
      </c>
      <c r="D15">
        <f t="shared" si="2"/>
        <v>0</v>
      </c>
      <c r="E15">
        <f t="shared" si="3"/>
        <v>0</v>
      </c>
      <c r="F15" s="16">
        <f t="shared" si="4"/>
        <v>13.242016756583302</v>
      </c>
    </row>
    <row r="16" spans="1:12" x14ac:dyDescent="0.25">
      <c r="A16" s="1">
        <f t="shared" si="5"/>
        <v>0.99999999999999989</v>
      </c>
      <c r="B16">
        <f t="shared" si="0"/>
        <v>9.9498743710661994</v>
      </c>
      <c r="C16">
        <f t="shared" si="1"/>
        <v>10.949874371066199</v>
      </c>
      <c r="D16">
        <f t="shared" si="2"/>
        <v>0</v>
      </c>
      <c r="E16">
        <f t="shared" si="3"/>
        <v>0</v>
      </c>
      <c r="F16" s="16">
        <f t="shared" si="4"/>
        <v>13.142016756583303</v>
      </c>
    </row>
    <row r="17" spans="1:12" x14ac:dyDescent="0.25">
      <c r="A17" s="1">
        <f t="shared" si="5"/>
        <v>1.0999999999999999</v>
      </c>
      <c r="B17">
        <f t="shared" si="0"/>
        <v>9.9393158718294092</v>
      </c>
      <c r="C17">
        <f t="shared" si="1"/>
        <v>11.039315871829409</v>
      </c>
      <c r="D17">
        <f t="shared" si="2"/>
        <v>0</v>
      </c>
      <c r="E17">
        <f t="shared" si="3"/>
        <v>0</v>
      </c>
      <c r="F17" s="16">
        <f t="shared" si="4"/>
        <v>13.042016756583303</v>
      </c>
      <c r="L17" t="s">
        <v>9</v>
      </c>
    </row>
    <row r="18" spans="1:12" x14ac:dyDescent="0.25">
      <c r="A18" s="1">
        <f t="shared" si="5"/>
        <v>1.2</v>
      </c>
      <c r="B18">
        <f t="shared" si="0"/>
        <v>9.9277389167926859</v>
      </c>
      <c r="C18">
        <f t="shared" si="1"/>
        <v>11.127738916792685</v>
      </c>
      <c r="D18">
        <f t="shared" si="2"/>
        <v>0</v>
      </c>
      <c r="E18">
        <f t="shared" si="3"/>
        <v>0</v>
      </c>
      <c r="F18" s="16">
        <f t="shared" si="4"/>
        <v>12.942016756583303</v>
      </c>
    </row>
    <row r="19" spans="1:12" x14ac:dyDescent="0.25">
      <c r="A19" s="1">
        <f t="shared" si="5"/>
        <v>1.3</v>
      </c>
      <c r="B19">
        <f t="shared" si="0"/>
        <v>9.9151399384980952</v>
      </c>
      <c r="C19">
        <f t="shared" si="1"/>
        <v>11.215139938498096</v>
      </c>
      <c r="D19">
        <f t="shared" si="2"/>
        <v>0</v>
      </c>
      <c r="E19">
        <f t="shared" si="3"/>
        <v>0</v>
      </c>
      <c r="F19" s="16">
        <f t="shared" si="4"/>
        <v>12.842016756583302</v>
      </c>
    </row>
    <row r="20" spans="1:12" x14ac:dyDescent="0.25">
      <c r="A20" s="1">
        <f t="shared" si="5"/>
        <v>1.4000000000000001</v>
      </c>
      <c r="B20">
        <f t="shared" si="0"/>
        <v>9.9015150355892505</v>
      </c>
      <c r="C20">
        <f t="shared" si="1"/>
        <v>11.301515035589251</v>
      </c>
      <c r="D20">
        <f t="shared" si="2"/>
        <v>0</v>
      </c>
      <c r="E20">
        <f t="shared" si="3"/>
        <v>0</v>
      </c>
      <c r="F20" s="16">
        <f t="shared" si="4"/>
        <v>12.742016756583302</v>
      </c>
    </row>
    <row r="21" spans="1:12" x14ac:dyDescent="0.25">
      <c r="A21" s="1">
        <f t="shared" si="5"/>
        <v>1.5000000000000002</v>
      </c>
      <c r="B21">
        <f t="shared" si="0"/>
        <v>9.8868599666425947</v>
      </c>
      <c r="C21">
        <f t="shared" si="1"/>
        <v>11.386859966642595</v>
      </c>
      <c r="D21">
        <f t="shared" si="2"/>
        <v>0</v>
      </c>
      <c r="E21">
        <f t="shared" si="3"/>
        <v>0</v>
      </c>
      <c r="F21" s="16">
        <f t="shared" si="4"/>
        <v>12.642016756583303</v>
      </c>
    </row>
    <row r="22" spans="1:12" x14ac:dyDescent="0.25">
      <c r="A22" s="1">
        <f t="shared" si="5"/>
        <v>1.6000000000000003</v>
      </c>
      <c r="B22">
        <f t="shared" si="0"/>
        <v>9.8711701434024519</v>
      </c>
      <c r="C22">
        <f t="shared" si="1"/>
        <v>11.471170143402452</v>
      </c>
      <c r="D22">
        <f t="shared" si="2"/>
        <v>0</v>
      </c>
      <c r="E22">
        <f t="shared" si="3"/>
        <v>0</v>
      </c>
      <c r="F22" s="16">
        <f t="shared" si="4"/>
        <v>12.542016756583303</v>
      </c>
    </row>
    <row r="23" spans="1:12" x14ac:dyDescent="0.25">
      <c r="A23" s="1">
        <f t="shared" si="5"/>
        <v>1.7000000000000004</v>
      </c>
      <c r="B23">
        <f t="shared" si="0"/>
        <v>9.8544406233941046</v>
      </c>
      <c r="C23">
        <f t="shared" si="1"/>
        <v>11.554440623394106</v>
      </c>
      <c r="D23">
        <f t="shared" si="2"/>
        <v>0</v>
      </c>
      <c r="E23">
        <f t="shared" si="3"/>
        <v>0</v>
      </c>
      <c r="F23" s="16">
        <f t="shared" si="4"/>
        <v>12.442016756583302</v>
      </c>
    </row>
    <row r="24" spans="1:12" x14ac:dyDescent="0.25">
      <c r="A24" s="1">
        <f t="shared" si="5"/>
        <v>1.8000000000000005</v>
      </c>
      <c r="B24">
        <f t="shared" si="0"/>
        <v>9.836666101886351</v>
      </c>
      <c r="C24">
        <f t="shared" si="1"/>
        <v>11.636666101886352</v>
      </c>
      <c r="D24">
        <f t="shared" si="2"/>
        <v>0</v>
      </c>
      <c r="E24">
        <f t="shared" si="3"/>
        <v>0</v>
      </c>
      <c r="F24" s="16">
        <f t="shared" si="4"/>
        <v>12.342016756583302</v>
      </c>
    </row>
    <row r="25" spans="1:12" x14ac:dyDescent="0.25">
      <c r="A25" s="1">
        <f t="shared" si="5"/>
        <v>1.9000000000000006</v>
      </c>
      <c r="B25">
        <f t="shared" si="0"/>
        <v>9.8178409031721436</v>
      </c>
      <c r="C25">
        <f t="shared" si="1"/>
        <v>11.717840903172144</v>
      </c>
      <c r="D25">
        <f t="shared" si="2"/>
        <v>0</v>
      </c>
      <c r="E25">
        <f t="shared" si="3"/>
        <v>0</v>
      </c>
      <c r="F25" s="16">
        <f t="shared" si="4"/>
        <v>12.242016756583302</v>
      </c>
    </row>
    <row r="26" spans="1:12" x14ac:dyDescent="0.25">
      <c r="A26" s="1">
        <f t="shared" si="5"/>
        <v>2.0000000000000004</v>
      </c>
      <c r="B26">
        <f t="shared" si="0"/>
        <v>9.7979589711327115</v>
      </c>
      <c r="C26">
        <f t="shared" si="1"/>
        <v>11.797958971132712</v>
      </c>
      <c r="D26">
        <f t="shared" si="2"/>
        <v>0</v>
      </c>
      <c r="E26">
        <f t="shared" si="3"/>
        <v>0</v>
      </c>
      <c r="F26" s="16">
        <f t="shared" si="4"/>
        <v>12.142016756583303</v>
      </c>
    </row>
    <row r="27" spans="1:12" x14ac:dyDescent="0.25">
      <c r="A27" s="1">
        <f t="shared" si="5"/>
        <v>2.1000000000000005</v>
      </c>
      <c r="B27">
        <f t="shared" si="0"/>
        <v>9.7770138590471483</v>
      </c>
      <c r="C27">
        <f t="shared" si="1"/>
        <v>11.87701385904715</v>
      </c>
      <c r="D27">
        <f t="shared" si="2"/>
        <v>0</v>
      </c>
      <c r="E27">
        <f t="shared" si="3"/>
        <v>0</v>
      </c>
      <c r="F27" s="16">
        <f t="shared" si="4"/>
        <v>12.042016756583301</v>
      </c>
    </row>
    <row r="28" spans="1:12" x14ac:dyDescent="0.25">
      <c r="A28" s="1">
        <f t="shared" si="5"/>
        <v>2.2000000000000006</v>
      </c>
      <c r="B28">
        <f t="shared" si="0"/>
        <v>9.7549987186057585</v>
      </c>
      <c r="C28">
        <f t="shared" si="1"/>
        <v>11.95499871860576</v>
      </c>
      <c r="D28">
        <f t="shared" si="2"/>
        <v>0</v>
      </c>
      <c r="E28">
        <f t="shared" si="3"/>
        <v>0</v>
      </c>
      <c r="F28" s="16">
        <f t="shared" si="4"/>
        <v>11.942016756583302</v>
      </c>
    </row>
    <row r="29" spans="1:12" x14ac:dyDescent="0.25">
      <c r="A29" s="1">
        <f t="shared" si="5"/>
        <v>2.3000000000000007</v>
      </c>
      <c r="B29">
        <f t="shared" si="0"/>
        <v>9.7319062880814879</v>
      </c>
      <c r="C29">
        <f t="shared" si="1"/>
        <v>12.031906288081489</v>
      </c>
      <c r="D29">
        <f t="shared" si="2"/>
        <v>0</v>
      </c>
      <c r="E29">
        <f t="shared" si="3"/>
        <v>0</v>
      </c>
      <c r="F29" s="16">
        <f t="shared" si="4"/>
        <v>11.842016756583302</v>
      </c>
    </row>
    <row r="30" spans="1:12" x14ac:dyDescent="0.25">
      <c r="A30" s="1">
        <f t="shared" si="5"/>
        <v>2.4000000000000008</v>
      </c>
      <c r="B30">
        <f t="shared" si="0"/>
        <v>9.7077288796092773</v>
      </c>
      <c r="C30">
        <f t="shared" si="1"/>
        <v>12.107728879609278</v>
      </c>
      <c r="D30">
        <f t="shared" si="2"/>
        <v>0</v>
      </c>
      <c r="E30">
        <f t="shared" si="3"/>
        <v>0</v>
      </c>
      <c r="F30" s="16">
        <f t="shared" si="4"/>
        <v>11.742016756583302</v>
      </c>
    </row>
    <row r="31" spans="1:12" x14ac:dyDescent="0.25">
      <c r="A31" s="1">
        <f t="shared" si="5"/>
        <v>2.5000000000000009</v>
      </c>
      <c r="B31">
        <f t="shared" si="0"/>
        <v>9.6824583655185421</v>
      </c>
      <c r="C31">
        <f t="shared" si="1"/>
        <v>12.182458365518542</v>
      </c>
      <c r="D31">
        <f t="shared" si="2"/>
        <v>0</v>
      </c>
      <c r="E31">
        <f t="shared" si="3"/>
        <v>0</v>
      </c>
      <c r="F31" s="16">
        <f t="shared" si="4"/>
        <v>11.642016756583303</v>
      </c>
    </row>
    <row r="32" spans="1:12" x14ac:dyDescent="0.25">
      <c r="A32" s="1">
        <f t="shared" si="5"/>
        <v>2.600000000000001</v>
      </c>
      <c r="B32">
        <f t="shared" si="0"/>
        <v>9.6560861636586477</v>
      </c>
      <c r="C32">
        <f t="shared" si="1"/>
        <v>12.256086163658649</v>
      </c>
      <c r="D32">
        <f t="shared" si="2"/>
        <v>0</v>
      </c>
      <c r="E32">
        <f t="shared" si="3"/>
        <v>0</v>
      </c>
      <c r="F32" s="16">
        <f t="shared" si="4"/>
        <v>11.542016756583301</v>
      </c>
    </row>
    <row r="33" spans="1:6" x14ac:dyDescent="0.25">
      <c r="A33" s="1">
        <f t="shared" si="5"/>
        <v>2.7000000000000011</v>
      </c>
      <c r="B33">
        <f t="shared" si="0"/>
        <v>9.6286032216516215</v>
      </c>
      <c r="C33">
        <f t="shared" si="1"/>
        <v>12.328603221651623</v>
      </c>
      <c r="D33">
        <f t="shared" si="2"/>
        <v>0</v>
      </c>
      <c r="E33">
        <f t="shared" si="3"/>
        <v>0</v>
      </c>
      <c r="F33" s="16">
        <f t="shared" si="4"/>
        <v>11.442016756583302</v>
      </c>
    </row>
    <row r="34" spans="1:6" x14ac:dyDescent="0.25">
      <c r="A34" s="1">
        <f t="shared" si="5"/>
        <v>2.8000000000000012</v>
      </c>
      <c r="B34">
        <f t="shared" si="0"/>
        <v>9.6</v>
      </c>
      <c r="C34">
        <f t="shared" si="1"/>
        <v>12.4</v>
      </c>
      <c r="D34">
        <f t="shared" si="2"/>
        <v>0</v>
      </c>
      <c r="E34">
        <f t="shared" si="3"/>
        <v>0</v>
      </c>
      <c r="F34" s="16">
        <f t="shared" si="4"/>
        <v>11.342016756583302</v>
      </c>
    </row>
    <row r="35" spans="1:6" x14ac:dyDescent="0.25">
      <c r="A35" s="1">
        <f t="shared" si="5"/>
        <v>2.9000000000000012</v>
      </c>
      <c r="B35">
        <f t="shared" si="0"/>
        <v>9.5702664539708611</v>
      </c>
      <c r="C35">
        <f t="shared" si="1"/>
        <v>12.470266453970861</v>
      </c>
      <c r="D35">
        <f t="shared" si="2"/>
        <v>0</v>
      </c>
      <c r="E35">
        <f t="shared" si="3"/>
        <v>0</v>
      </c>
      <c r="F35" s="16">
        <f t="shared" si="4"/>
        <v>11.2420167565833</v>
      </c>
    </row>
    <row r="36" spans="1:6" x14ac:dyDescent="0.25">
      <c r="A36" s="1">
        <f t="shared" si="5"/>
        <v>3.0000000000000013</v>
      </c>
      <c r="B36">
        <f t="shared" si="0"/>
        <v>9.5393920141694561</v>
      </c>
      <c r="C36">
        <f t="shared" si="1"/>
        <v>12.539392014169458</v>
      </c>
      <c r="D36">
        <f t="shared" si="2"/>
        <v>0</v>
      </c>
      <c r="E36">
        <f t="shared" si="3"/>
        <v>0</v>
      </c>
      <c r="F36" s="16">
        <f t="shared" si="4"/>
        <v>11.142016756583301</v>
      </c>
    </row>
    <row r="37" spans="1:6" x14ac:dyDescent="0.25">
      <c r="A37" s="1">
        <f t="shared" si="5"/>
        <v>3.1000000000000014</v>
      </c>
      <c r="B37">
        <f t="shared" si="0"/>
        <v>9.5073655657074632</v>
      </c>
      <c r="C37">
        <f t="shared" si="1"/>
        <v>12.607365565707465</v>
      </c>
      <c r="D37">
        <f t="shared" si="2"/>
        <v>0</v>
      </c>
      <c r="E37">
        <f t="shared" si="3"/>
        <v>0</v>
      </c>
      <c r="F37" s="16">
        <f t="shared" si="4"/>
        <v>11.042016756583301</v>
      </c>
    </row>
    <row r="38" spans="1:6" x14ac:dyDescent="0.25">
      <c r="A38" s="1">
        <f t="shared" si="5"/>
        <v>3.2000000000000015</v>
      </c>
      <c r="B38">
        <f t="shared" si="0"/>
        <v>9.474175425861608</v>
      </c>
      <c r="C38">
        <f t="shared" si="1"/>
        <v>12.674175425861609</v>
      </c>
      <c r="D38">
        <f t="shared" si="2"/>
        <v>0</v>
      </c>
      <c r="E38">
        <f t="shared" si="3"/>
        <v>0</v>
      </c>
      <c r="F38" s="16">
        <f t="shared" si="4"/>
        <v>10.942016756583302</v>
      </c>
    </row>
    <row r="39" spans="1:6" x14ac:dyDescent="0.25">
      <c r="A39" s="1">
        <f t="shared" si="5"/>
        <v>3.3000000000000016</v>
      </c>
      <c r="B39">
        <f t="shared" si="0"/>
        <v>9.4398093201081128</v>
      </c>
      <c r="C39">
        <f t="shared" si="1"/>
        <v>12.739809320108115</v>
      </c>
      <c r="D39">
        <f t="shared" si="2"/>
        <v>0</v>
      </c>
      <c r="E39">
        <f t="shared" si="3"/>
        <v>0</v>
      </c>
      <c r="F39" s="16">
        <f t="shared" si="4"/>
        <v>10.842016756583302</v>
      </c>
    </row>
    <row r="40" spans="1:6" x14ac:dyDescent="0.25">
      <c r="A40" s="1">
        <f t="shared" si="5"/>
        <v>3.4000000000000017</v>
      </c>
      <c r="B40">
        <f t="shared" si="0"/>
        <v>9.4042543564069963</v>
      </c>
      <c r="C40">
        <f t="shared" si="1"/>
        <v>12.804254356406998</v>
      </c>
      <c r="D40">
        <f t="shared" si="2"/>
        <v>0</v>
      </c>
      <c r="E40">
        <f t="shared" si="3"/>
        <v>0</v>
      </c>
      <c r="F40" s="16">
        <f t="shared" si="4"/>
        <v>10.7420167565833</v>
      </c>
    </row>
    <row r="41" spans="1:6" x14ac:dyDescent="0.25">
      <c r="A41" s="1">
        <f t="shared" si="5"/>
        <v>3.5000000000000018</v>
      </c>
      <c r="B41">
        <f t="shared" si="0"/>
        <v>9.3674969975975966</v>
      </c>
      <c r="C41">
        <f t="shared" si="1"/>
        <v>12.867496997597598</v>
      </c>
      <c r="D41">
        <f t="shared" si="2"/>
        <v>0</v>
      </c>
      <c r="E41">
        <f t="shared" si="3"/>
        <v>0</v>
      </c>
      <c r="F41" s="16">
        <f t="shared" si="4"/>
        <v>10.642016756583301</v>
      </c>
    </row>
    <row r="42" spans="1:6" x14ac:dyDescent="0.25">
      <c r="A42" s="1">
        <f t="shared" si="5"/>
        <v>3.6000000000000019</v>
      </c>
      <c r="B42">
        <f t="shared" si="0"/>
        <v>9.3295230317524798</v>
      </c>
      <c r="C42">
        <f t="shared" si="1"/>
        <v>12.929523031752481</v>
      </c>
      <c r="D42">
        <f t="shared" si="2"/>
        <v>0</v>
      </c>
      <c r="E42">
        <f t="shared" si="3"/>
        <v>0</v>
      </c>
      <c r="F42" s="16">
        <f t="shared" si="4"/>
        <v>10.542016756583301</v>
      </c>
    </row>
    <row r="43" spans="1:6" x14ac:dyDescent="0.25">
      <c r="A43" s="1">
        <f t="shared" si="5"/>
        <v>3.700000000000002</v>
      </c>
      <c r="B43">
        <f t="shared" si="0"/>
        <v>9.2903175403212135</v>
      </c>
      <c r="C43">
        <f t="shared" si="1"/>
        <v>12.990317540321215</v>
      </c>
      <c r="D43">
        <f t="shared" si="2"/>
        <v>0</v>
      </c>
      <c r="E43">
        <f t="shared" si="3"/>
        <v>0</v>
      </c>
      <c r="F43" s="16">
        <f t="shared" si="4"/>
        <v>10.4420167565833</v>
      </c>
    </row>
    <row r="44" spans="1:6" x14ac:dyDescent="0.25">
      <c r="A44" s="1">
        <f t="shared" si="5"/>
        <v>3.800000000000002</v>
      </c>
      <c r="B44">
        <f t="shared" si="0"/>
        <v>9.2498648638777414</v>
      </c>
      <c r="C44">
        <f t="shared" si="1"/>
        <v>13.049864863877744</v>
      </c>
      <c r="D44">
        <f t="shared" si="2"/>
        <v>0</v>
      </c>
      <c r="E44">
        <f t="shared" si="3"/>
        <v>0</v>
      </c>
      <c r="F44" s="16">
        <f t="shared" si="4"/>
        <v>10.3420167565833</v>
      </c>
    </row>
    <row r="45" spans="1:6" x14ac:dyDescent="0.25">
      <c r="A45" s="1">
        <f t="shared" si="5"/>
        <v>3.9000000000000021</v>
      </c>
      <c r="B45">
        <f t="shared" si="0"/>
        <v>9.2081485652654393</v>
      </c>
      <c r="C45">
        <f t="shared" si="1"/>
        <v>13.108148565265441</v>
      </c>
      <c r="D45">
        <f t="shared" si="2"/>
        <v>0</v>
      </c>
      <c r="E45">
        <f t="shared" si="3"/>
        <v>0</v>
      </c>
      <c r="F45" s="16">
        <f t="shared" si="4"/>
        <v>10.2420167565833</v>
      </c>
    </row>
    <row r="46" spans="1:6" x14ac:dyDescent="0.25">
      <c r="A46" s="1">
        <f t="shared" si="5"/>
        <v>4.0000000000000018</v>
      </c>
      <c r="B46">
        <f t="shared" si="0"/>
        <v>9.1651513899116797</v>
      </c>
      <c r="C46">
        <f t="shared" si="1"/>
        <v>13.165151389911681</v>
      </c>
      <c r="D46">
        <f t="shared" si="2"/>
        <v>0</v>
      </c>
      <c r="E46">
        <f t="shared" si="3"/>
        <v>0</v>
      </c>
      <c r="F46" s="16">
        <f t="shared" si="4"/>
        <v>10.142016756583301</v>
      </c>
    </row>
    <row r="47" spans="1:6" x14ac:dyDescent="0.25">
      <c r="A47" s="1">
        <f t="shared" si="5"/>
        <v>4.1000000000000014</v>
      </c>
      <c r="B47">
        <f t="shared" si="0"/>
        <v>9.1208552230588538</v>
      </c>
      <c r="C47">
        <f t="shared" si="1"/>
        <v>13.220855223058855</v>
      </c>
      <c r="D47">
        <f t="shared" si="2"/>
        <v>0</v>
      </c>
      <c r="E47">
        <f t="shared" si="3"/>
        <v>0</v>
      </c>
      <c r="F47" s="16">
        <f t="shared" si="4"/>
        <v>10.042016756583301</v>
      </c>
    </row>
    <row r="48" spans="1:6" x14ac:dyDescent="0.25">
      <c r="A48" s="1">
        <f t="shared" si="5"/>
        <v>4.2000000000000011</v>
      </c>
      <c r="B48">
        <f t="shared" si="0"/>
        <v>9.0752410436307418</v>
      </c>
      <c r="C48">
        <f t="shared" si="1"/>
        <v>13.275241043630743</v>
      </c>
      <c r="D48">
        <f t="shared" si="2"/>
        <v>0</v>
      </c>
      <c r="E48">
        <f t="shared" si="3"/>
        <v>0</v>
      </c>
      <c r="F48" s="16">
        <f t="shared" si="4"/>
        <v>9.9420167565833015</v>
      </c>
    </row>
    <row r="49" spans="1:6" x14ac:dyDescent="0.25">
      <c r="A49" s="1">
        <f t="shared" si="5"/>
        <v>4.3000000000000007</v>
      </c>
      <c r="B49">
        <f t="shared" si="0"/>
        <v>9.0282888744213317</v>
      </c>
      <c r="C49">
        <f t="shared" si="1"/>
        <v>13.328288874421332</v>
      </c>
      <c r="D49">
        <f t="shared" si="2"/>
        <v>0</v>
      </c>
      <c r="E49">
        <f t="shared" si="3"/>
        <v>0</v>
      </c>
      <c r="F49" s="16">
        <f t="shared" si="4"/>
        <v>9.8420167565833019</v>
      </c>
    </row>
    <row r="50" spans="1:6" x14ac:dyDescent="0.25">
      <c r="A50" s="1">
        <f t="shared" si="5"/>
        <v>4.4000000000000004</v>
      </c>
      <c r="B50">
        <f t="shared" si="0"/>
        <v>8.9799777282574595</v>
      </c>
      <c r="C50">
        <f t="shared" si="1"/>
        <v>13.37997772825746</v>
      </c>
      <c r="D50">
        <f t="shared" si="2"/>
        <v>0</v>
      </c>
      <c r="E50">
        <f t="shared" si="3"/>
        <v>0</v>
      </c>
      <c r="F50" s="16">
        <f t="shared" si="4"/>
        <v>9.7420167565833022</v>
      </c>
    </row>
    <row r="51" spans="1:6" x14ac:dyDescent="0.25">
      <c r="A51" s="1">
        <f t="shared" si="5"/>
        <v>4.5</v>
      </c>
      <c r="B51">
        <f t="shared" si="0"/>
        <v>8.9302855497458751</v>
      </c>
      <c r="C51">
        <f t="shared" si="1"/>
        <v>13.430285549745875</v>
      </c>
      <c r="D51">
        <f t="shared" si="2"/>
        <v>0</v>
      </c>
      <c r="E51">
        <f t="shared" si="3"/>
        <v>0</v>
      </c>
      <c r="F51" s="16">
        <f t="shared" si="4"/>
        <v>9.6420167565833026</v>
      </c>
    </row>
    <row r="52" spans="1:6" x14ac:dyDescent="0.25">
      <c r="A52" s="1">
        <f t="shared" si="5"/>
        <v>4.5999999999999996</v>
      </c>
      <c r="B52">
        <f t="shared" si="0"/>
        <v>8.8791891521692463</v>
      </c>
      <c r="C52">
        <f t="shared" si="1"/>
        <v>13.479189152169246</v>
      </c>
      <c r="D52">
        <f t="shared" si="2"/>
        <v>0</v>
      </c>
      <c r="E52">
        <f t="shared" si="3"/>
        <v>0</v>
      </c>
      <c r="F52" s="16">
        <f t="shared" si="4"/>
        <v>9.5420167565833029</v>
      </c>
    </row>
    <row r="53" spans="1:6" x14ac:dyDescent="0.25">
      <c r="A53" s="1">
        <f t="shared" si="5"/>
        <v>4.6999999999999993</v>
      </c>
      <c r="B53">
        <f t="shared" si="0"/>
        <v>8.8266641490429443</v>
      </c>
      <c r="C53">
        <f t="shared" si="1"/>
        <v>13.526664149042944</v>
      </c>
      <c r="D53">
        <f t="shared" si="2"/>
        <v>0</v>
      </c>
      <c r="E53">
        <f t="shared" si="3"/>
        <v>0</v>
      </c>
      <c r="F53" s="16">
        <f t="shared" si="4"/>
        <v>9.4420167565833033</v>
      </c>
    </row>
    <row r="54" spans="1:6" x14ac:dyDescent="0.25">
      <c r="A54" s="1">
        <f t="shared" si="5"/>
        <v>4.7999999999999989</v>
      </c>
      <c r="B54">
        <f t="shared" si="0"/>
        <v>8.7726848797845243</v>
      </c>
      <c r="C54">
        <f t="shared" si="1"/>
        <v>13.572684879784523</v>
      </c>
      <c r="D54">
        <f t="shared" si="2"/>
        <v>0</v>
      </c>
      <c r="E54">
        <f t="shared" si="3"/>
        <v>0</v>
      </c>
      <c r="F54" s="16">
        <f t="shared" si="4"/>
        <v>9.3420167565833037</v>
      </c>
    </row>
    <row r="55" spans="1:6" x14ac:dyDescent="0.25">
      <c r="A55" s="1">
        <f t="shared" si="5"/>
        <v>4.8999999999999986</v>
      </c>
      <c r="B55">
        <f t="shared" si="0"/>
        <v>8.7172243288790039</v>
      </c>
      <c r="C55">
        <f t="shared" si="1"/>
        <v>13.617224328879002</v>
      </c>
      <c r="D55">
        <f t="shared" si="2"/>
        <v>0</v>
      </c>
      <c r="E55">
        <f t="shared" si="3"/>
        <v>0</v>
      </c>
      <c r="F55" s="16">
        <f t="shared" si="4"/>
        <v>9.242016756583304</v>
      </c>
    </row>
    <row r="56" spans="1:6" x14ac:dyDescent="0.25">
      <c r="A56" s="1">
        <f t="shared" si="5"/>
        <v>4.9999999999999982</v>
      </c>
      <c r="B56">
        <f t="shared" si="0"/>
        <v>8.6602540378443873</v>
      </c>
      <c r="C56">
        <f t="shared" si="1"/>
        <v>13.660254037844386</v>
      </c>
      <c r="D56">
        <f t="shared" si="2"/>
        <v>0</v>
      </c>
      <c r="E56">
        <f t="shared" si="3"/>
        <v>0</v>
      </c>
      <c r="F56" s="16">
        <f t="shared" si="4"/>
        <v>9.1420167565833044</v>
      </c>
    </row>
    <row r="57" spans="1:6" x14ac:dyDescent="0.25">
      <c r="A57" s="1">
        <f t="shared" si="5"/>
        <v>5.0999999999999979</v>
      </c>
      <c r="B57">
        <f t="shared" si="0"/>
        <v>8.6017440092111563</v>
      </c>
      <c r="C57">
        <f t="shared" si="1"/>
        <v>13.701744009211154</v>
      </c>
      <c r="D57">
        <f t="shared" si="2"/>
        <v>0</v>
      </c>
      <c r="E57">
        <f t="shared" si="3"/>
        <v>0</v>
      </c>
      <c r="F57" s="16">
        <f t="shared" si="4"/>
        <v>9.0420167565833047</v>
      </c>
    </row>
    <row r="58" spans="1:6" x14ac:dyDescent="0.25">
      <c r="A58" s="1">
        <f t="shared" si="5"/>
        <v>5.1999999999999975</v>
      </c>
      <c r="B58">
        <f t="shared" si="0"/>
        <v>8.5416626016250508</v>
      </c>
      <c r="C58">
        <f t="shared" si="1"/>
        <v>13.741662601625048</v>
      </c>
      <c r="D58">
        <f t="shared" si="2"/>
        <v>0</v>
      </c>
      <c r="E58">
        <f t="shared" si="3"/>
        <v>0</v>
      </c>
      <c r="F58" s="16">
        <f t="shared" si="4"/>
        <v>8.9420167565833051</v>
      </c>
    </row>
    <row r="59" spans="1:6" x14ac:dyDescent="0.25">
      <c r="A59" s="1">
        <f t="shared" si="5"/>
        <v>5.2999999999999972</v>
      </c>
      <c r="B59">
        <f t="shared" si="0"/>
        <v>8.4799764150615431</v>
      </c>
      <c r="C59">
        <f t="shared" si="1"/>
        <v>13.77997641506154</v>
      </c>
      <c r="D59">
        <f t="shared" si="2"/>
        <v>0</v>
      </c>
      <c r="E59">
        <f t="shared" si="3"/>
        <v>0</v>
      </c>
      <c r="F59" s="16">
        <f t="shared" si="4"/>
        <v>8.8420167565833054</v>
      </c>
    </row>
    <row r="60" spans="1:6" x14ac:dyDescent="0.25">
      <c r="A60" s="1">
        <f t="shared" si="5"/>
        <v>5.3999999999999968</v>
      </c>
      <c r="B60">
        <f t="shared" si="0"/>
        <v>8.4166501650003269</v>
      </c>
      <c r="C60">
        <f t="shared" si="1"/>
        <v>13.816650165000324</v>
      </c>
      <c r="D60">
        <f t="shared" si="2"/>
        <v>0</v>
      </c>
      <c r="E60">
        <f t="shared" si="3"/>
        <v>0</v>
      </c>
      <c r="F60" s="16">
        <f t="shared" si="4"/>
        <v>8.7420167565833058</v>
      </c>
    </row>
    <row r="61" spans="1:6" x14ac:dyDescent="0.25">
      <c r="A61" s="1">
        <f t="shared" si="5"/>
        <v>5.4999999999999964</v>
      </c>
      <c r="B61">
        <f t="shared" si="0"/>
        <v>8.3516465442450354</v>
      </c>
      <c r="C61">
        <f t="shared" si="1"/>
        <v>13.851646544245032</v>
      </c>
      <c r="D61">
        <f t="shared" si="2"/>
        <v>0</v>
      </c>
      <c r="E61">
        <f t="shared" si="3"/>
        <v>0</v>
      </c>
      <c r="F61" s="16">
        <f t="shared" si="4"/>
        <v>8.6420167565833061</v>
      </c>
    </row>
    <row r="62" spans="1:6" x14ac:dyDescent="0.25">
      <c r="A62" s="1">
        <f t="shared" si="5"/>
        <v>5.5999999999999961</v>
      </c>
      <c r="B62">
        <f t="shared" si="0"/>
        <v>8.2849260708831949</v>
      </c>
      <c r="C62">
        <f t="shared" si="1"/>
        <v>13.884926070883191</v>
      </c>
      <c r="D62">
        <f t="shared" si="2"/>
        <v>0</v>
      </c>
      <c r="E62">
        <f t="shared" si="3"/>
        <v>0</v>
      </c>
      <c r="F62" s="16">
        <f t="shared" si="4"/>
        <v>8.5420167565833065</v>
      </c>
    </row>
    <row r="63" spans="1:6" x14ac:dyDescent="0.25">
      <c r="A63" s="1">
        <f t="shared" si="5"/>
        <v>5.6999999999999957</v>
      </c>
      <c r="B63">
        <f t="shared" si="0"/>
        <v>8.2164469206585906</v>
      </c>
      <c r="C63">
        <f t="shared" si="1"/>
        <v>13.916446920658586</v>
      </c>
      <c r="D63">
        <f t="shared" si="2"/>
        <v>0</v>
      </c>
      <c r="E63">
        <f t="shared" si="3"/>
        <v>0</v>
      </c>
      <c r="F63" s="16">
        <f t="shared" si="4"/>
        <v>8.4420167565833069</v>
      </c>
    </row>
    <row r="64" spans="1:6" x14ac:dyDescent="0.25">
      <c r="A64" s="1">
        <f t="shared" si="5"/>
        <v>5.7999999999999954</v>
      </c>
      <c r="B64">
        <f t="shared" si="0"/>
        <v>8.1461647417665244</v>
      </c>
      <c r="C64">
        <f t="shared" si="1"/>
        <v>13.94616474176652</v>
      </c>
      <c r="D64">
        <f t="shared" si="2"/>
        <v>0</v>
      </c>
      <c r="E64">
        <f t="shared" si="3"/>
        <v>0</v>
      </c>
      <c r="F64" s="16">
        <f t="shared" si="4"/>
        <v>8.3420167565833072</v>
      </c>
    </row>
    <row r="65" spans="1:6" x14ac:dyDescent="0.25">
      <c r="A65" s="1">
        <f t="shared" si="5"/>
        <v>5.899999999999995</v>
      </c>
      <c r="B65">
        <f t="shared" si="0"/>
        <v>8.0740324497737834</v>
      </c>
      <c r="C65">
        <f t="shared" si="1"/>
        <v>13.974032449773778</v>
      </c>
      <c r="D65">
        <f t="shared" si="2"/>
        <v>0</v>
      </c>
      <c r="E65">
        <f t="shared" si="3"/>
        <v>0</v>
      </c>
      <c r="F65" s="16">
        <f t="shared" si="4"/>
        <v>8.2420167565833076</v>
      </c>
    </row>
    <row r="66" spans="1:6" x14ac:dyDescent="0.25">
      <c r="A66" s="1">
        <f t="shared" si="5"/>
        <v>5.9999999999999947</v>
      </c>
      <c r="B66">
        <f t="shared" si="0"/>
        <v>8.0000000000000036</v>
      </c>
      <c r="C66">
        <f t="shared" si="1"/>
        <v>13.999999999999998</v>
      </c>
      <c r="D66">
        <f t="shared" si="2"/>
        <v>0</v>
      </c>
      <c r="E66">
        <f t="shared" si="3"/>
        <v>0</v>
      </c>
      <c r="F66" s="16">
        <f t="shared" si="4"/>
        <v>8.1420167565833079</v>
      </c>
    </row>
    <row r="67" spans="1:6" x14ac:dyDescent="0.25">
      <c r="A67" s="1">
        <f t="shared" si="5"/>
        <v>6.0999999999999943</v>
      </c>
      <c r="B67">
        <f t="shared" si="0"/>
        <v>7.9240141342630173</v>
      </c>
      <c r="C67">
        <f t="shared" si="1"/>
        <v>14.024014134263012</v>
      </c>
      <c r="D67">
        <f t="shared" si="2"/>
        <v>0</v>
      </c>
      <c r="E67">
        <f t="shared" si="3"/>
        <v>0</v>
      </c>
      <c r="F67" s="16">
        <f t="shared" si="4"/>
        <v>8.0420167565833083</v>
      </c>
    </row>
    <row r="68" spans="1:6" x14ac:dyDescent="0.25">
      <c r="A68" s="1">
        <f t="shared" si="5"/>
        <v>6.199999999999994</v>
      </c>
      <c r="B68">
        <f t="shared" si="0"/>
        <v>7.8460180983732171</v>
      </c>
      <c r="C68">
        <f t="shared" si="1"/>
        <v>14.04601809837321</v>
      </c>
      <c r="D68">
        <f t="shared" si="2"/>
        <v>0</v>
      </c>
      <c r="E68">
        <f t="shared" si="3"/>
        <v>0</v>
      </c>
      <c r="F68" s="16">
        <f t="shared" si="4"/>
        <v>7.9420167565833086</v>
      </c>
    </row>
    <row r="69" spans="1:6" x14ac:dyDescent="0.25">
      <c r="A69" s="1">
        <f t="shared" si="5"/>
        <v>6.2999999999999936</v>
      </c>
      <c r="B69">
        <f t="shared" si="0"/>
        <v>7.7659513261415745</v>
      </c>
      <c r="C69">
        <f t="shared" si="1"/>
        <v>14.065951326141569</v>
      </c>
      <c r="D69">
        <f t="shared" si="2"/>
        <v>0</v>
      </c>
      <c r="E69">
        <f t="shared" si="3"/>
        <v>0</v>
      </c>
      <c r="F69" s="16">
        <f t="shared" si="4"/>
        <v>7.842016756583309</v>
      </c>
    </row>
    <row r="70" spans="1:6" x14ac:dyDescent="0.25">
      <c r="A70" s="1">
        <f t="shared" si="5"/>
        <v>6.3999999999999932</v>
      </c>
      <c r="B70">
        <f t="shared" si="0"/>
        <v>7.6837490849194241</v>
      </c>
      <c r="C70">
        <f t="shared" si="1"/>
        <v>14.083749084919418</v>
      </c>
      <c r="D70">
        <f t="shared" si="2"/>
        <v>0</v>
      </c>
      <c r="E70">
        <f t="shared" si="3"/>
        <v>0</v>
      </c>
      <c r="F70" s="16">
        <f t="shared" si="4"/>
        <v>7.7420167565833093</v>
      </c>
    </row>
    <row r="71" spans="1:6" x14ac:dyDescent="0.25">
      <c r="A71" s="1">
        <f t="shared" si="5"/>
        <v>6.4999999999999929</v>
      </c>
      <c r="B71">
        <f t="shared" ref="B71:B106" si="6">(100-A71^(1/$C$1))^$C$2</f>
        <v>7.5993420767853381</v>
      </c>
      <c r="C71">
        <f t="shared" ref="C71:C106" si="7">A71*$F$1+B71*$F$2</f>
        <v>14.09934207678533</v>
      </c>
      <c r="D71">
        <f t="shared" ref="D71:D106" si="8">IF(C71=$C$4,A71,0)</f>
        <v>0</v>
      </c>
      <c r="E71">
        <f t="shared" ref="E71:E106" si="9">IF(C71=$C$4,B71,0)</f>
        <v>0</v>
      </c>
      <c r="F71" s="16">
        <f t="shared" ref="F71:F106" si="10">$L$5/$F$2-$F$1/$F$2*A71</f>
        <v>7.6420167565833097</v>
      </c>
    </row>
    <row r="72" spans="1:6" x14ac:dyDescent="0.25">
      <c r="A72" s="1">
        <f t="shared" ref="A72:A106" si="11">0.1+A71</f>
        <v>6.5999999999999925</v>
      </c>
      <c r="B72">
        <f t="shared" si="6"/>
        <v>7.512655988397186</v>
      </c>
      <c r="C72">
        <f t="shared" si="7"/>
        <v>14.112655988397179</v>
      </c>
      <c r="D72">
        <f t="shared" si="8"/>
        <v>0</v>
      </c>
      <c r="E72">
        <f t="shared" si="9"/>
        <v>0</v>
      </c>
      <c r="F72" s="16">
        <f t="shared" si="10"/>
        <v>7.5420167565833101</v>
      </c>
    </row>
    <row r="73" spans="1:6" x14ac:dyDescent="0.25">
      <c r="A73" s="1">
        <f t="shared" si="11"/>
        <v>6.6999999999999922</v>
      </c>
      <c r="B73">
        <f t="shared" si="6"/>
        <v>7.423610981186993</v>
      </c>
      <c r="C73">
        <f t="shared" si="7"/>
        <v>14.123610981186985</v>
      </c>
      <c r="D73">
        <f t="shared" si="8"/>
        <v>0</v>
      </c>
      <c r="E73">
        <f t="shared" si="9"/>
        <v>0</v>
      </c>
      <c r="F73" s="16">
        <f t="shared" si="10"/>
        <v>7.4420167565833104</v>
      </c>
    </row>
    <row r="74" spans="1:6" x14ac:dyDescent="0.25">
      <c r="A74" s="1">
        <f t="shared" si="11"/>
        <v>6.7999999999999918</v>
      </c>
      <c r="B74">
        <f t="shared" si="6"/>
        <v>7.3321211119293519</v>
      </c>
      <c r="C74">
        <f t="shared" si="7"/>
        <v>14.132121111929344</v>
      </c>
      <c r="D74">
        <f t="shared" si="8"/>
        <v>0</v>
      </c>
      <c r="E74">
        <f t="shared" si="9"/>
        <v>0</v>
      </c>
      <c r="F74" s="16">
        <f t="shared" si="10"/>
        <v>7.3420167565833108</v>
      </c>
    </row>
    <row r="75" spans="1:6" x14ac:dyDescent="0.25">
      <c r="A75" s="1">
        <f t="shared" si="11"/>
        <v>6.8999999999999915</v>
      </c>
      <c r="B75">
        <f t="shared" si="6"/>
        <v>7.2380936716790361</v>
      </c>
      <c r="C75">
        <f t="shared" si="7"/>
        <v>14.138093671679027</v>
      </c>
      <c r="D75">
        <f t="shared" si="8"/>
        <v>0</v>
      </c>
      <c r="E75">
        <f t="shared" si="9"/>
        <v>0</v>
      </c>
      <c r="F75" s="16">
        <f t="shared" si="10"/>
        <v>7.2420167565833111</v>
      </c>
    </row>
    <row r="76" spans="1:6" x14ac:dyDescent="0.25">
      <c r="A76" s="1">
        <f t="shared" si="11"/>
        <v>6.9999999999999911</v>
      </c>
      <c r="B76">
        <f t="shared" si="6"/>
        <v>7.1414284285428593</v>
      </c>
      <c r="C76">
        <f t="shared" si="7"/>
        <v>14.14142842854285</v>
      </c>
      <c r="D76">
        <f t="shared" si="8"/>
        <v>0</v>
      </c>
      <c r="E76">
        <f t="shared" si="9"/>
        <v>0</v>
      </c>
      <c r="F76" s="16">
        <f t="shared" si="10"/>
        <v>7.1420167565833115</v>
      </c>
    </row>
    <row r="77" spans="1:6" x14ac:dyDescent="0.25">
      <c r="A77" s="1">
        <f t="shared" si="11"/>
        <v>7.0999999999999908</v>
      </c>
      <c r="B77">
        <f t="shared" si="6"/>
        <v>7.0420167565833109</v>
      </c>
      <c r="C77">
        <f t="shared" si="7"/>
        <v>14.142016756583303</v>
      </c>
      <c r="D77">
        <f t="shared" si="8"/>
        <v>7.0999999999999908</v>
      </c>
      <c r="E77">
        <f t="shared" si="9"/>
        <v>7.0420167565833109</v>
      </c>
      <c r="F77" s="16">
        <f t="shared" si="10"/>
        <v>7.0420167565833118</v>
      </c>
    </row>
    <row r="78" spans="1:6" x14ac:dyDescent="0.25">
      <c r="A78" s="1">
        <f t="shared" si="11"/>
        <v>7.1999999999999904</v>
      </c>
      <c r="B78">
        <f t="shared" si="6"/>
        <v>6.9397406291589991</v>
      </c>
      <c r="C78">
        <f t="shared" si="7"/>
        <v>14.13974062915899</v>
      </c>
      <c r="D78">
        <f t="shared" si="8"/>
        <v>0</v>
      </c>
      <c r="E78">
        <f t="shared" si="9"/>
        <v>0</v>
      </c>
      <c r="F78" s="16">
        <f t="shared" si="10"/>
        <v>6.9420167565833122</v>
      </c>
    </row>
    <row r="79" spans="1:6" x14ac:dyDescent="0.25">
      <c r="A79" s="1">
        <f t="shared" si="11"/>
        <v>7.2999999999999901</v>
      </c>
      <c r="B79">
        <f t="shared" si="6"/>
        <v>6.8344714499367205</v>
      </c>
      <c r="C79">
        <f t="shared" si="7"/>
        <v>14.134471449936711</v>
      </c>
      <c r="D79">
        <f t="shared" si="8"/>
        <v>0</v>
      </c>
      <c r="E79">
        <f t="shared" si="9"/>
        <v>0</v>
      </c>
      <c r="F79" s="16">
        <f t="shared" si="10"/>
        <v>6.8420167565833125</v>
      </c>
    </row>
    <row r="80" spans="1:6" x14ac:dyDescent="0.25">
      <c r="A80" s="1">
        <f t="shared" si="11"/>
        <v>7.3999999999999897</v>
      </c>
      <c r="B80">
        <f t="shared" si="6"/>
        <v>6.7260686883201064</v>
      </c>
      <c r="C80">
        <f t="shared" si="7"/>
        <v>14.126068688320096</v>
      </c>
      <c r="D80">
        <f t="shared" si="8"/>
        <v>0</v>
      </c>
      <c r="E80">
        <f t="shared" si="9"/>
        <v>0</v>
      </c>
      <c r="F80" s="16">
        <f t="shared" si="10"/>
        <v>6.7420167565833129</v>
      </c>
    </row>
    <row r="81" spans="1:6" x14ac:dyDescent="0.25">
      <c r="A81" s="1">
        <f t="shared" si="11"/>
        <v>7.4999999999999893</v>
      </c>
      <c r="B81">
        <f t="shared" si="6"/>
        <v>6.6143782776614879</v>
      </c>
      <c r="C81">
        <f t="shared" si="7"/>
        <v>14.114378277661476</v>
      </c>
      <c r="D81">
        <f t="shared" si="8"/>
        <v>0</v>
      </c>
      <c r="E81">
        <f t="shared" si="9"/>
        <v>0</v>
      </c>
      <c r="F81" s="16">
        <f t="shared" si="10"/>
        <v>6.6420167565833133</v>
      </c>
    </row>
    <row r="82" spans="1:6" x14ac:dyDescent="0.25">
      <c r="A82" s="1">
        <f t="shared" si="11"/>
        <v>7.599999999999989</v>
      </c>
      <c r="B82">
        <f t="shared" si="6"/>
        <v>6.4992307237087807</v>
      </c>
      <c r="C82">
        <f t="shared" si="7"/>
        <v>14.09923072370877</v>
      </c>
      <c r="D82">
        <f t="shared" si="8"/>
        <v>0</v>
      </c>
      <c r="E82">
        <f t="shared" si="9"/>
        <v>0</v>
      </c>
      <c r="F82" s="16">
        <f t="shared" si="10"/>
        <v>6.5420167565833136</v>
      </c>
    </row>
    <row r="83" spans="1:6" x14ac:dyDescent="0.25">
      <c r="A83" s="1">
        <f t="shared" si="11"/>
        <v>7.6999999999999886</v>
      </c>
      <c r="B83">
        <f t="shared" si="6"/>
        <v>6.3804388563797225</v>
      </c>
      <c r="C83">
        <f t="shared" si="7"/>
        <v>14.080438856379711</v>
      </c>
      <c r="D83">
        <f t="shared" si="8"/>
        <v>0</v>
      </c>
      <c r="E83">
        <f t="shared" si="9"/>
        <v>0</v>
      </c>
      <c r="F83" s="16">
        <f t="shared" si="10"/>
        <v>6.442016756583314</v>
      </c>
    </row>
    <row r="84" spans="1:6" x14ac:dyDescent="0.25">
      <c r="A84" s="1">
        <f t="shared" si="11"/>
        <v>7.7999999999999883</v>
      </c>
      <c r="B84">
        <f t="shared" si="6"/>
        <v>6.2577951388648207</v>
      </c>
      <c r="C84">
        <f t="shared" si="7"/>
        <v>14.057795138864808</v>
      </c>
      <c r="D84">
        <f t="shared" si="8"/>
        <v>0</v>
      </c>
      <c r="E84">
        <f t="shared" si="9"/>
        <v>0</v>
      </c>
      <c r="F84" s="16">
        <f t="shared" si="10"/>
        <v>6.3420167565833143</v>
      </c>
    </row>
    <row r="85" spans="1:6" x14ac:dyDescent="0.25">
      <c r="A85" s="1">
        <f t="shared" si="11"/>
        <v>7.8999999999999879</v>
      </c>
      <c r="B85">
        <f t="shared" si="6"/>
        <v>6.1310684223877479</v>
      </c>
      <c r="C85">
        <f t="shared" si="7"/>
        <v>14.031068422387737</v>
      </c>
      <c r="D85">
        <f t="shared" si="8"/>
        <v>0</v>
      </c>
      <c r="E85">
        <f t="shared" si="9"/>
        <v>0</v>
      </c>
      <c r="F85" s="16">
        <f t="shared" si="10"/>
        <v>6.2420167565833147</v>
      </c>
    </row>
    <row r="86" spans="1:6" x14ac:dyDescent="0.25">
      <c r="A86" s="1">
        <f t="shared" si="11"/>
        <v>7.9999999999999876</v>
      </c>
      <c r="B86">
        <f t="shared" si="6"/>
        <v>6.0000000000000169</v>
      </c>
      <c r="C86">
        <f t="shared" si="7"/>
        <v>14.000000000000004</v>
      </c>
      <c r="D86">
        <f t="shared" si="8"/>
        <v>0</v>
      </c>
      <c r="E86">
        <f t="shared" si="9"/>
        <v>0</v>
      </c>
      <c r="F86" s="16">
        <f t="shared" si="10"/>
        <v>6.142016756583315</v>
      </c>
    </row>
    <row r="87" spans="1:6" x14ac:dyDescent="0.25">
      <c r="A87" s="1">
        <f t="shared" si="11"/>
        <v>8.0999999999999872</v>
      </c>
      <c r="B87">
        <f t="shared" si="6"/>
        <v>5.8642987645583178</v>
      </c>
      <c r="C87">
        <f t="shared" si="7"/>
        <v>13.964298764558304</v>
      </c>
      <c r="D87">
        <f t="shared" si="8"/>
        <v>0</v>
      </c>
      <c r="E87">
        <f t="shared" si="9"/>
        <v>0</v>
      </c>
      <c r="F87" s="16">
        <f t="shared" si="10"/>
        <v>6.0420167565833154</v>
      </c>
    </row>
    <row r="88" spans="1:6" x14ac:dyDescent="0.25">
      <c r="A88" s="1">
        <f t="shared" si="11"/>
        <v>8.1999999999999869</v>
      </c>
      <c r="B88">
        <f t="shared" si="6"/>
        <v>5.7236352085016931</v>
      </c>
      <c r="C88">
        <f t="shared" si="7"/>
        <v>13.923635208501679</v>
      </c>
      <c r="D88">
        <f t="shared" si="8"/>
        <v>0</v>
      </c>
      <c r="E88">
        <f t="shared" si="9"/>
        <v>0</v>
      </c>
      <c r="F88" s="16">
        <f t="shared" si="10"/>
        <v>5.9420167565833157</v>
      </c>
    </row>
    <row r="89" spans="1:6" x14ac:dyDescent="0.25">
      <c r="A89" s="1">
        <f t="shared" si="11"/>
        <v>8.2999999999999865</v>
      </c>
      <c r="B89">
        <f t="shared" si="6"/>
        <v>5.5776339069537562</v>
      </c>
      <c r="C89">
        <f t="shared" si="7"/>
        <v>13.877633906953744</v>
      </c>
      <c r="D89">
        <f t="shared" si="8"/>
        <v>0</v>
      </c>
      <c r="E89">
        <f t="shared" si="9"/>
        <v>0</v>
      </c>
      <c r="F89" s="16">
        <f t="shared" si="10"/>
        <v>5.8420167565833161</v>
      </c>
    </row>
    <row r="90" spans="1:6" x14ac:dyDescent="0.25">
      <c r="A90" s="1">
        <f t="shared" si="11"/>
        <v>8.3999999999999861</v>
      </c>
      <c r="B90">
        <f t="shared" si="6"/>
        <v>5.4258639865002367</v>
      </c>
      <c r="C90">
        <f t="shared" si="7"/>
        <v>13.825863986500224</v>
      </c>
      <c r="D90">
        <f t="shared" si="8"/>
        <v>0</v>
      </c>
      <c r="E90">
        <f t="shared" si="9"/>
        <v>0</v>
      </c>
      <c r="F90" s="16">
        <f t="shared" si="10"/>
        <v>5.7420167565833165</v>
      </c>
    </row>
    <row r="91" spans="1:6" x14ac:dyDescent="0.25">
      <c r="A91" s="1">
        <f t="shared" si="11"/>
        <v>8.4999999999999858</v>
      </c>
      <c r="B91">
        <f t="shared" si="6"/>
        <v>5.2678268764263922</v>
      </c>
      <c r="C91">
        <f t="shared" si="7"/>
        <v>13.767826876426378</v>
      </c>
      <c r="D91">
        <f t="shared" si="8"/>
        <v>0</v>
      </c>
      <c r="E91">
        <f t="shared" si="9"/>
        <v>0</v>
      </c>
      <c r="F91" s="16">
        <f t="shared" si="10"/>
        <v>5.6420167565833168</v>
      </c>
    </row>
    <row r="92" spans="1:6" x14ac:dyDescent="0.25">
      <c r="A92" s="1">
        <f t="shared" si="11"/>
        <v>8.5999999999999854</v>
      </c>
      <c r="B92">
        <f t="shared" si="6"/>
        <v>5.1029403288692539</v>
      </c>
      <c r="C92">
        <f t="shared" si="7"/>
        <v>13.702940328869239</v>
      </c>
      <c r="D92">
        <f t="shared" si="8"/>
        <v>0</v>
      </c>
      <c r="E92">
        <f t="shared" si="9"/>
        <v>0</v>
      </c>
      <c r="F92" s="16">
        <f t="shared" si="10"/>
        <v>5.5420167565833172</v>
      </c>
    </row>
    <row r="93" spans="1:6" x14ac:dyDescent="0.25">
      <c r="A93" s="1">
        <f t="shared" si="11"/>
        <v>8.6999999999999851</v>
      </c>
      <c r="B93">
        <f t="shared" si="6"/>
        <v>4.9305172142484466</v>
      </c>
      <c r="C93">
        <f t="shared" si="7"/>
        <v>13.630517214248432</v>
      </c>
      <c r="D93">
        <f t="shared" si="8"/>
        <v>0</v>
      </c>
      <c r="E93">
        <f t="shared" si="9"/>
        <v>0</v>
      </c>
      <c r="F93" s="16">
        <f t="shared" si="10"/>
        <v>5.4420167565833175</v>
      </c>
    </row>
    <row r="94" spans="1:6" x14ac:dyDescent="0.25">
      <c r="A94" s="1">
        <f t="shared" si="11"/>
        <v>8.7999999999999847</v>
      </c>
      <c r="B94">
        <f t="shared" si="6"/>
        <v>4.7497368348151952</v>
      </c>
      <c r="C94">
        <f t="shared" si="7"/>
        <v>13.54973683481518</v>
      </c>
      <c r="D94">
        <f t="shared" si="8"/>
        <v>0</v>
      </c>
      <c r="E94">
        <f t="shared" si="9"/>
        <v>0</v>
      </c>
      <c r="F94" s="16">
        <f t="shared" si="10"/>
        <v>5.3420167565833179</v>
      </c>
    </row>
    <row r="95" spans="1:6" x14ac:dyDescent="0.25">
      <c r="A95" s="1">
        <f t="shared" si="11"/>
        <v>8.8999999999999844</v>
      </c>
      <c r="B95">
        <f t="shared" si="6"/>
        <v>4.5596052460712295</v>
      </c>
      <c r="C95">
        <f t="shared" si="7"/>
        <v>13.459605246071213</v>
      </c>
      <c r="D95">
        <f t="shared" si="8"/>
        <v>0</v>
      </c>
      <c r="E95">
        <f t="shared" si="9"/>
        <v>0</v>
      </c>
      <c r="F95" s="16">
        <f t="shared" si="10"/>
        <v>5.2420167565833182</v>
      </c>
    </row>
    <row r="96" spans="1:6" x14ac:dyDescent="0.25">
      <c r="A96" s="1">
        <f t="shared" si="11"/>
        <v>8.999999999999984</v>
      </c>
      <c r="B96">
        <f t="shared" si="6"/>
        <v>4.358898943540706</v>
      </c>
      <c r="C96">
        <f t="shared" si="7"/>
        <v>13.358898943540691</v>
      </c>
      <c r="D96">
        <f t="shared" si="8"/>
        <v>0</v>
      </c>
      <c r="E96">
        <f t="shared" si="9"/>
        <v>0</v>
      </c>
      <c r="F96" s="16">
        <f t="shared" si="10"/>
        <v>5.1420167565833186</v>
      </c>
    </row>
    <row r="97" spans="1:6" x14ac:dyDescent="0.25">
      <c r="A97" s="1">
        <f t="shared" si="11"/>
        <v>9.0999999999999837</v>
      </c>
      <c r="B97">
        <f t="shared" si="6"/>
        <v>4.1460824883256118</v>
      </c>
      <c r="C97">
        <f t="shared" si="7"/>
        <v>13.246082488325595</v>
      </c>
      <c r="D97">
        <f t="shared" si="8"/>
        <v>0</v>
      </c>
      <c r="E97">
        <f t="shared" si="9"/>
        <v>0</v>
      </c>
      <c r="F97" s="16">
        <f t="shared" si="10"/>
        <v>5.0420167565833189</v>
      </c>
    </row>
    <row r="98" spans="1:6" x14ac:dyDescent="0.25">
      <c r="A98" s="1">
        <f t="shared" si="11"/>
        <v>9.1999999999999833</v>
      </c>
      <c r="B98">
        <f t="shared" si="6"/>
        <v>3.9191835884531248</v>
      </c>
      <c r="C98">
        <f t="shared" si="7"/>
        <v>13.119183588453108</v>
      </c>
      <c r="D98">
        <f t="shared" si="8"/>
        <v>0</v>
      </c>
      <c r="E98">
        <f t="shared" si="9"/>
        <v>0</v>
      </c>
      <c r="F98" s="16">
        <f t="shared" si="10"/>
        <v>4.9420167565833193</v>
      </c>
    </row>
    <row r="99" spans="1:6" x14ac:dyDescent="0.25">
      <c r="A99" s="1">
        <f t="shared" si="11"/>
        <v>9.2999999999999829</v>
      </c>
      <c r="B99">
        <f t="shared" si="6"/>
        <v>3.6755951898978645</v>
      </c>
      <c r="C99">
        <f t="shared" si="7"/>
        <v>12.975595189897847</v>
      </c>
      <c r="D99">
        <f t="shared" si="8"/>
        <v>0</v>
      </c>
      <c r="E99">
        <f t="shared" si="9"/>
        <v>0</v>
      </c>
      <c r="F99" s="16">
        <f t="shared" si="10"/>
        <v>4.8420167565833196</v>
      </c>
    </row>
    <row r="100" spans="1:6" x14ac:dyDescent="0.25">
      <c r="A100" s="1">
        <f t="shared" si="11"/>
        <v>9.3999999999999826</v>
      </c>
      <c r="B100">
        <f t="shared" si="6"/>
        <v>3.4117444218464441</v>
      </c>
      <c r="C100">
        <f t="shared" si="7"/>
        <v>12.811744421846427</v>
      </c>
      <c r="D100">
        <f t="shared" si="8"/>
        <v>0</v>
      </c>
      <c r="E100">
        <f t="shared" si="9"/>
        <v>0</v>
      </c>
      <c r="F100" s="16">
        <f t="shared" si="10"/>
        <v>4.74201675658332</v>
      </c>
    </row>
    <row r="101" spans="1:6" x14ac:dyDescent="0.25">
      <c r="A101" s="1">
        <f t="shared" si="11"/>
        <v>9.4999999999999822</v>
      </c>
      <c r="B101">
        <f t="shared" si="6"/>
        <v>3.1224989991992538</v>
      </c>
      <c r="C101">
        <f t="shared" si="7"/>
        <v>12.622498999199236</v>
      </c>
      <c r="D101">
        <f t="shared" si="8"/>
        <v>0</v>
      </c>
      <c r="E101">
        <f t="shared" si="9"/>
        <v>0</v>
      </c>
      <c r="F101" s="16">
        <f t="shared" si="10"/>
        <v>4.6420167565833204</v>
      </c>
    </row>
    <row r="102" spans="1:6" x14ac:dyDescent="0.25">
      <c r="A102" s="1">
        <f t="shared" si="11"/>
        <v>9.5999999999999819</v>
      </c>
      <c r="B102">
        <f t="shared" si="6"/>
        <v>2.8000000000000616</v>
      </c>
      <c r="C102">
        <f t="shared" si="7"/>
        <v>12.400000000000043</v>
      </c>
      <c r="D102">
        <f t="shared" si="8"/>
        <v>0</v>
      </c>
      <c r="E102">
        <f t="shared" si="9"/>
        <v>0</v>
      </c>
      <c r="F102" s="16">
        <f t="shared" si="10"/>
        <v>4.5420167565833207</v>
      </c>
    </row>
    <row r="103" spans="1:6" x14ac:dyDescent="0.25">
      <c r="A103" s="1">
        <f t="shared" si="11"/>
        <v>9.6999999999999815</v>
      </c>
      <c r="B103">
        <f t="shared" si="6"/>
        <v>2.431049156228716</v>
      </c>
      <c r="C103">
        <f t="shared" si="7"/>
        <v>12.131049156228698</v>
      </c>
      <c r="D103">
        <f t="shared" si="8"/>
        <v>0</v>
      </c>
      <c r="E103">
        <f t="shared" si="9"/>
        <v>0</v>
      </c>
      <c r="F103" s="16">
        <f t="shared" si="10"/>
        <v>4.4420167565833211</v>
      </c>
    </row>
    <row r="104" spans="1:6" x14ac:dyDescent="0.25">
      <c r="A104" s="1">
        <f t="shared" si="11"/>
        <v>9.7999999999999812</v>
      </c>
      <c r="B104">
        <f t="shared" si="6"/>
        <v>1.9899748742133312</v>
      </c>
      <c r="C104">
        <f t="shared" si="7"/>
        <v>11.789974874213312</v>
      </c>
      <c r="D104">
        <f t="shared" si="8"/>
        <v>0</v>
      </c>
      <c r="E104">
        <f t="shared" si="9"/>
        <v>0</v>
      </c>
      <c r="F104" s="16">
        <f t="shared" si="10"/>
        <v>4.3420167565833214</v>
      </c>
    </row>
    <row r="105" spans="1:6" x14ac:dyDescent="0.25">
      <c r="A105" s="1">
        <f t="shared" si="11"/>
        <v>9.8999999999999808</v>
      </c>
      <c r="B105">
        <f t="shared" si="6"/>
        <v>1.4106735979667226</v>
      </c>
      <c r="C105">
        <f t="shared" si="7"/>
        <v>11.310673597966703</v>
      </c>
      <c r="D105">
        <f t="shared" si="8"/>
        <v>0</v>
      </c>
      <c r="E105">
        <f t="shared" si="9"/>
        <v>0</v>
      </c>
      <c r="F105" s="16">
        <f t="shared" si="10"/>
        <v>4.2420167565833218</v>
      </c>
    </row>
    <row r="106" spans="1:6" x14ac:dyDescent="0.25">
      <c r="A106" s="1">
        <f t="shared" si="11"/>
        <v>9.9999999999999805</v>
      </c>
      <c r="B106">
        <f t="shared" si="6"/>
        <v>6.3079626824011581E-7</v>
      </c>
      <c r="C106">
        <f t="shared" si="7"/>
        <v>10.000000630796249</v>
      </c>
      <c r="D106">
        <f t="shared" si="8"/>
        <v>0</v>
      </c>
      <c r="E106">
        <f t="shared" si="9"/>
        <v>0</v>
      </c>
      <c r="F106" s="16">
        <f t="shared" si="10"/>
        <v>4.1420167565833221</v>
      </c>
    </row>
    <row r="107" spans="1:6" x14ac:dyDescent="0.25">
      <c r="A107" s="1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Problema</vt:lpstr>
      <vt:lpstr>Método Analítico</vt:lpstr>
      <vt:lpstr>Método Numérico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Goes Nunes</dc:creator>
  <cp:lastModifiedBy>HP</cp:lastModifiedBy>
  <dcterms:created xsi:type="dcterms:W3CDTF">2015-08-15T13:35:09Z</dcterms:created>
  <dcterms:modified xsi:type="dcterms:W3CDTF">2021-08-29T02:49:42Z</dcterms:modified>
</cp:coreProperties>
</file>