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Jose Roberto Kassai\Documents\_  EAC AULAS 2018\_  EAC0561 Os17ODS\Turma 2016\"/>
    </mc:Choice>
  </mc:AlternateContent>
  <xr:revisionPtr revIDLastSave="0" documentId="13_ncr:1_{87B0991D-D45D-4A9B-8AAE-B4C4173E2B42}" xr6:coauthVersionLast="34" xr6:coauthVersionMax="34" xr10:uidLastSave="{00000000-0000-0000-0000-000000000000}"/>
  <bookViews>
    <workbookView xWindow="0" yWindow="0" windowWidth="23040" windowHeight="9105" activeTab="1" xr2:uid="{00000000-000D-0000-FFFF-FFFF00000000}"/>
  </bookViews>
  <sheets>
    <sheet name="Planilha1" sheetId="1" r:id="rId1"/>
    <sheet name="CC" sheetId="2" r:id="rId2"/>
    <sheet name="Planilha2" sheetId="3" r:id="rId3"/>
  </sheets>
  <definedNames>
    <definedName name="_xlnm._FilterDatabase" localSheetId="2" hidden="1">Planilha2!$A$4:$F$4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" l="1"/>
  <c r="E46" i="3"/>
  <c r="F37" i="3" s="1"/>
  <c r="C37" i="3" s="1"/>
  <c r="F6" i="3" l="1"/>
  <c r="C6" i="3" s="1"/>
  <c r="F14" i="3"/>
  <c r="C14" i="3" s="1"/>
  <c r="F22" i="3"/>
  <c r="C22" i="3" s="1"/>
  <c r="F30" i="3"/>
  <c r="C30" i="3" s="1"/>
  <c r="F38" i="3"/>
  <c r="C38" i="3" s="1"/>
  <c r="F7" i="3"/>
  <c r="C7" i="3" s="1"/>
  <c r="F15" i="3"/>
  <c r="C15" i="3" s="1"/>
  <c r="F23" i="3"/>
  <c r="C23" i="3" s="1"/>
  <c r="F31" i="3"/>
  <c r="C31" i="3" s="1"/>
  <c r="F39" i="3"/>
  <c r="C39" i="3" s="1"/>
  <c r="F16" i="3"/>
  <c r="C16" i="3" s="1"/>
  <c r="F24" i="3"/>
  <c r="C24" i="3" s="1"/>
  <c r="F32" i="3"/>
  <c r="C32" i="3" s="1"/>
  <c r="F40" i="3"/>
  <c r="C40" i="3" s="1"/>
  <c r="F9" i="3"/>
  <c r="C9" i="3" s="1"/>
  <c r="F17" i="3"/>
  <c r="C17" i="3" s="1"/>
  <c r="F25" i="3"/>
  <c r="C25" i="3" s="1"/>
  <c r="F33" i="3"/>
  <c r="C33" i="3" s="1"/>
  <c r="F41" i="3"/>
  <c r="C41" i="3" s="1"/>
  <c r="F10" i="3"/>
  <c r="C10" i="3" s="1"/>
  <c r="F18" i="3"/>
  <c r="C18" i="3" s="1"/>
  <c r="F26" i="3"/>
  <c r="C26" i="3" s="1"/>
  <c r="F34" i="3"/>
  <c r="C34" i="3" s="1"/>
  <c r="F42" i="3"/>
  <c r="C42" i="3" s="1"/>
  <c r="F11" i="3"/>
  <c r="C11" i="3" s="1"/>
  <c r="F19" i="3"/>
  <c r="C19" i="3" s="1"/>
  <c r="F27" i="3"/>
  <c r="C27" i="3" s="1"/>
  <c r="F35" i="3"/>
  <c r="C35" i="3" s="1"/>
  <c r="F43" i="3"/>
  <c r="C43" i="3" s="1"/>
  <c r="F8" i="3"/>
  <c r="C8" i="3" s="1"/>
  <c r="F44" i="3"/>
  <c r="F12" i="3"/>
  <c r="C12" i="3" s="1"/>
  <c r="F20" i="3"/>
  <c r="C20" i="3" s="1"/>
  <c r="F28" i="3"/>
  <c r="C28" i="3" s="1"/>
  <c r="F36" i="3"/>
  <c r="C36" i="3" s="1"/>
  <c r="F5" i="3"/>
  <c r="C5" i="3" s="1"/>
  <c r="F13" i="3"/>
  <c r="C13" i="3" s="1"/>
  <c r="F21" i="3"/>
  <c r="C21" i="3" s="1"/>
  <c r="F29" i="3"/>
  <c r="C29" i="3" s="1"/>
  <c r="A124" i="1"/>
  <c r="A126" i="1" s="1"/>
  <c r="D44" i="3" l="1"/>
  <c r="C44" i="3"/>
  <c r="D5" i="3" l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</calcChain>
</file>

<file path=xl/sharedStrings.xml><?xml version="1.0" encoding="utf-8"?>
<sst xmlns="http://schemas.openxmlformats.org/spreadsheetml/2006/main" count="260" uniqueCount="217">
  <si>
    <t>agenda 2030</t>
  </si>
  <si>
    <t>3 P´s</t>
  </si>
  <si>
    <t>pobreza extrema</t>
  </si>
  <si>
    <t>desenvolvimento sustentável</t>
  </si>
  <si>
    <t>parceria colaborativa</t>
  </si>
  <si>
    <t>caminho sustentável e resiliente</t>
  </si>
  <si>
    <t>curar e proteger o nosso planeta</t>
  </si>
  <si>
    <t>17 ODS</t>
  </si>
  <si>
    <t>169 metas</t>
  </si>
  <si>
    <t>direitos humanos de todos</t>
  </si>
  <si>
    <t>igualdade de gênero</t>
  </si>
  <si>
    <t>pessoas</t>
  </si>
  <si>
    <t>planeta</t>
  </si>
  <si>
    <t>prosperidade</t>
  </si>
  <si>
    <t>paz</t>
  </si>
  <si>
    <t>consumo e produção sustentável</t>
  </si>
  <si>
    <t>mudanças climáticas</t>
  </si>
  <si>
    <t>necessidades das gerações  presentes e futuras</t>
  </si>
  <si>
    <t>emponderamento das mulheres e meninas</t>
  </si>
  <si>
    <t>vida próspera e de plena realização pessoal</t>
  </si>
  <si>
    <t>progresso em harmonia com a natureza</t>
  </si>
  <si>
    <t>sociedades pacíficas,  justas e inclusivas</t>
  </si>
  <si>
    <t>paz e desenvolvimento sustentável</t>
  </si>
  <si>
    <t>parceria global</t>
  </si>
  <si>
    <t>solidariedade global reforçada</t>
  </si>
  <si>
    <t>necessidades dos mais pobres e mais vulneráveis</t>
  </si>
  <si>
    <t>maior desafio global</t>
  </si>
  <si>
    <t>59 parágrafos da Declaração dos ODS</t>
  </si>
  <si>
    <t>visão extremamente ambiciosa e transformadora (7)</t>
  </si>
  <si>
    <t>nossa visão (7-8-9)</t>
  </si>
  <si>
    <t>princípio 7º da declaração do Rio 92</t>
  </si>
  <si>
    <t>nova abordagem do desenvolvimento sustentável (13)</t>
  </si>
  <si>
    <t>ODM (16)</t>
  </si>
  <si>
    <t>nosso mundo hoje (14-15-16-17)</t>
  </si>
  <si>
    <t>Declaração Universal dos Direitos Humanos</t>
  </si>
  <si>
    <t>enganjamento de homens e meninos</t>
  </si>
  <si>
    <t>período de vigência dos ODS</t>
  </si>
  <si>
    <t>países mais vulneráveis</t>
  </si>
  <si>
    <t>Comitê de Segurança Alimentar Mundial</t>
  </si>
  <si>
    <t>agricultura sustentável</t>
  </si>
  <si>
    <t>agricultores familiares</t>
  </si>
  <si>
    <t>oportunidades de aprendizagem ao longo da vida</t>
  </si>
  <si>
    <t>saúde física e mental</t>
  </si>
  <si>
    <t xml:space="preserve">cobertura universal de saúde </t>
  </si>
  <si>
    <t>fundamentos econômicos robustos (27)</t>
  </si>
  <si>
    <t>trabalho forçado, infantil e o tráfico humano</t>
  </si>
  <si>
    <t>desenvolvimento industrial sustentável</t>
  </si>
  <si>
    <t>Quadro de programas s/ consumo e produção sustentáveis</t>
  </si>
  <si>
    <t>migração internacional</t>
  </si>
  <si>
    <t>UNFCCC (ou CQNUMC)</t>
  </si>
  <si>
    <t>aumento da temperatura média global abaixo de 2 graus C</t>
  </si>
  <si>
    <t>turismo sustentável</t>
  </si>
  <si>
    <t>escassez de água</t>
  </si>
  <si>
    <t>poluição</t>
  </si>
  <si>
    <t>desertificação</t>
  </si>
  <si>
    <t>tempestades de poeiras</t>
  </si>
  <si>
    <t>degradação dos solos</t>
  </si>
  <si>
    <t>seca</t>
  </si>
  <si>
    <t>impacto das cidades sobre o sistema climático global</t>
  </si>
  <si>
    <t>paz e segurança</t>
  </si>
  <si>
    <t>corrupção</t>
  </si>
  <si>
    <t>má governança</t>
  </si>
  <si>
    <t>fluxos financeiros e de armas ilegais</t>
  </si>
  <si>
    <t>compreensão intercultural (36)</t>
  </si>
  <si>
    <t>esporte como facilitador do desenvolvimento sustentável</t>
  </si>
  <si>
    <t>Parceria Global (39)</t>
  </si>
  <si>
    <t>Sistemas das Nações Unidas</t>
  </si>
  <si>
    <t>Objetivo 17</t>
  </si>
  <si>
    <t>Objetivo 01</t>
  </si>
  <si>
    <t>Objetivo 02</t>
  </si>
  <si>
    <t>Objetivo 03</t>
  </si>
  <si>
    <t>Objetivo 04</t>
  </si>
  <si>
    <t>Objetivo 05</t>
  </si>
  <si>
    <t>Objetivo 06</t>
  </si>
  <si>
    <t>Objetivo 07</t>
  </si>
  <si>
    <t>Objetivo 08</t>
  </si>
  <si>
    <t>Objetivo 09</t>
  </si>
  <si>
    <t>Objetivo 10</t>
  </si>
  <si>
    <t>Objetivo 11</t>
  </si>
  <si>
    <t>Objetivo 12</t>
  </si>
  <si>
    <t>Objetivo 13</t>
  </si>
  <si>
    <t>Objetivo 14</t>
  </si>
  <si>
    <t>Objetivo 15</t>
  </si>
  <si>
    <t>Objetivo 16</t>
  </si>
  <si>
    <t>Agenda 2063 da União Africana</t>
  </si>
  <si>
    <t>Financiamento público internacional</t>
  </si>
  <si>
    <t>AOD</t>
  </si>
  <si>
    <t>Governança econômica global</t>
  </si>
  <si>
    <t>Medidas mais amplas de progresso (48)</t>
  </si>
  <si>
    <t>Carta das Nações Unidas</t>
  </si>
  <si>
    <t>Construir um futuro melhor para todas as pessoas (50)</t>
  </si>
  <si>
    <t>Infinitas capacidades para o ativismo (50)</t>
  </si>
  <si>
    <t>Estados-membros</t>
  </si>
  <si>
    <t>Planeta Terra e seus ecossistemas</t>
  </si>
  <si>
    <t>Mãe Terra</t>
  </si>
  <si>
    <t>Encíclica papal 2015</t>
  </si>
  <si>
    <t>preambulo</t>
  </si>
  <si>
    <t>ODS 1</t>
  </si>
  <si>
    <t>ODS 2</t>
  </si>
  <si>
    <t>ODS 3</t>
  </si>
  <si>
    <t>ODS 4</t>
  </si>
  <si>
    <t>ODS 5</t>
  </si>
  <si>
    <t>ODS 6</t>
  </si>
  <si>
    <t>ODS 7</t>
  </si>
  <si>
    <t>ODS 8</t>
  </si>
  <si>
    <t>ODS 9</t>
  </si>
  <si>
    <t>ODS 10</t>
  </si>
  <si>
    <t>ODS 11</t>
  </si>
  <si>
    <t>ODS 12</t>
  </si>
  <si>
    <t>ODS 13</t>
  </si>
  <si>
    <t>ODS 14</t>
  </si>
  <si>
    <t>ODS 15</t>
  </si>
  <si>
    <t>ODS 16</t>
  </si>
  <si>
    <t>ODS 17</t>
  </si>
  <si>
    <t>MEIOS ETC</t>
  </si>
  <si>
    <t>59 parágrafos do preâmbulo dos ODS</t>
  </si>
  <si>
    <t>Meios de implementação (60 a 71)</t>
  </si>
  <si>
    <t>Acompanhamento e Revisão (72 a 77)</t>
  </si>
  <si>
    <t>Nível nacional, regional e global (78 a 91)</t>
  </si>
  <si>
    <t>RIO+20</t>
  </si>
  <si>
    <t>The Future We Want</t>
  </si>
  <si>
    <t>Cem Conceitos sobre ODS</t>
  </si>
  <si>
    <t>Quadro de programas s/consumo/produção sustentáveis</t>
  </si>
  <si>
    <t>Acabar</t>
  </si>
  <si>
    <t>Adotar</t>
  </si>
  <si>
    <t>Alcançar</t>
  </si>
  <si>
    <t>Ampliar</t>
  </si>
  <si>
    <t>Apoiar</t>
  </si>
  <si>
    <t>Assegurar</t>
  </si>
  <si>
    <t>Atingir</t>
  </si>
  <si>
    <t>Aumentar</t>
  </si>
  <si>
    <t>Combater</t>
  </si>
  <si>
    <t>Conservar</t>
  </si>
  <si>
    <t>Construir</t>
  </si>
  <si>
    <t>Criar</t>
  </si>
  <si>
    <t>Desenvolver</t>
  </si>
  <si>
    <t>Destinar</t>
  </si>
  <si>
    <t>Dobrar</t>
  </si>
  <si>
    <t>Eliminar</t>
  </si>
  <si>
    <t>Erradicar</t>
  </si>
  <si>
    <t>Expandir</t>
  </si>
  <si>
    <t>Facilitar</t>
  </si>
  <si>
    <t>Fazer</t>
  </si>
  <si>
    <t>Fornecer</t>
  </si>
  <si>
    <t>Fortalecer</t>
  </si>
  <si>
    <t>Garantir</t>
  </si>
  <si>
    <t>Gerir</t>
  </si>
  <si>
    <t>Implementar</t>
  </si>
  <si>
    <t>Incentivar</t>
  </si>
  <si>
    <t>Incluir</t>
  </si>
  <si>
    <t>Manter</t>
  </si>
  <si>
    <t>Melhorar</t>
  </si>
  <si>
    <t>Mobilizar</t>
  </si>
  <si>
    <t>Modernizar</t>
  </si>
  <si>
    <t>Operacionalizar</t>
  </si>
  <si>
    <t>Prevenir</t>
  </si>
  <si>
    <t>Proibir</t>
  </si>
  <si>
    <t>Promover</t>
  </si>
  <si>
    <t>Proporcionar</t>
  </si>
  <si>
    <t>Proteger</t>
  </si>
  <si>
    <t>Reduzir</t>
  </si>
  <si>
    <t>Reforçar</t>
  </si>
  <si>
    <t>Sustentar</t>
  </si>
  <si>
    <t>VERBOS DOS ODS</t>
  </si>
  <si>
    <t>VERBOS</t>
  </si>
  <si>
    <t>N</t>
  </si>
  <si>
    <t>p</t>
  </si>
  <si>
    <t>Aumento da temperatura média global abaixo de 2 graus C</t>
  </si>
  <si>
    <t>Caminho sustentável e resiliente</t>
  </si>
  <si>
    <t>Compreensão intercultural (36)</t>
  </si>
  <si>
    <t>Consumo e produção sustentável</t>
  </si>
  <si>
    <t>Corrupção</t>
  </si>
  <si>
    <t>Curar e proteger o nosso planeta</t>
  </si>
  <si>
    <t>Degradação dos solos</t>
  </si>
  <si>
    <t>Desenvolvimento industrial sustentável</t>
  </si>
  <si>
    <t>Desenvolvimento sustentável</t>
  </si>
  <si>
    <t>Desertificação</t>
  </si>
  <si>
    <t>Direitos humanos de todos</t>
  </si>
  <si>
    <t>Emponderamento das mulheres e meninas</t>
  </si>
  <si>
    <t>Enganjamento de homens e meninos</t>
  </si>
  <si>
    <t>Escassez de água</t>
  </si>
  <si>
    <t>Esporte como facilitador do desenvolvimento sustentável</t>
  </si>
  <si>
    <t>Fluxos financeiros e de armas ilegais</t>
  </si>
  <si>
    <t>Fundamentos econômicos robustos (27)</t>
  </si>
  <si>
    <t>Igualdade de gênero</t>
  </si>
  <si>
    <t>Impacto das cidades sobre o sistema climático global</t>
  </si>
  <si>
    <t>Maior desafio global</t>
  </si>
  <si>
    <t>Migração internacional</t>
  </si>
  <si>
    <t>Mmudanças climáticas</t>
  </si>
  <si>
    <t>Nnecessidades das gerações  presentes e futuras</t>
  </si>
  <si>
    <t>Nossa visão (7-8-9)</t>
  </si>
  <si>
    <t>Nosso mundo hoje (14-15-16-17)</t>
  </si>
  <si>
    <t>Nova abordagem do desenvolvimento sustentável (13)</t>
  </si>
  <si>
    <t>Oportunidades de aprendizagem ao longo da vida</t>
  </si>
  <si>
    <t>Países mais vulneráveis</t>
  </si>
  <si>
    <t>Parceria colaborativa</t>
  </si>
  <si>
    <t>Paz</t>
  </si>
  <si>
    <t>Paz e desenvolvimento sustentável</t>
  </si>
  <si>
    <t>Paz e segurança</t>
  </si>
  <si>
    <t>Período de vigência dos ODS</t>
  </si>
  <si>
    <t>Pessoas</t>
  </si>
  <si>
    <t>Planeta</t>
  </si>
  <si>
    <t>Pobreza extrema</t>
  </si>
  <si>
    <t>Poluição</t>
  </si>
  <si>
    <t>Princípio 7º da declaração do Rio 92</t>
  </si>
  <si>
    <t>Progresso em harmonia com a natureza</t>
  </si>
  <si>
    <t>Prosperidade</t>
  </si>
  <si>
    <t>Saúde física e mental</t>
  </si>
  <si>
    <t>Seca</t>
  </si>
  <si>
    <t>Sociedades pacíficas,  justas e inclusivas</t>
  </si>
  <si>
    <t>Solidariedade global reforçada</t>
  </si>
  <si>
    <t>Tempestades de poeiras</t>
  </si>
  <si>
    <t>Trabalho forçado, infantil e o tráfico humano</t>
  </si>
  <si>
    <t>Turismo sustentável</t>
  </si>
  <si>
    <t>Vida próspera e de plena realização pessoal</t>
  </si>
  <si>
    <t>Visão extremamente ambiciosa e transformadora (7)</t>
  </si>
  <si>
    <t>Necessidades dos mais pobres e mais vulneráveis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</si>
</sst>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9" fontId="0" fillId="0" borderId="0" xfId="1" applyFont="1"/>
    <xf numFmtId="164" fontId="0" fillId="0" borderId="0" xfId="1" applyNumberFormat="1" applyFont="1"/>
    <xf numFmtId="164" fontId="0" fillId="0" borderId="0" xfId="0" applyNumberFormat="1"/>
    <xf numFmtId="164" fontId="0" fillId="0" borderId="0" xfId="0" applyNumberFormat="1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4" fillId="2" borderId="2" xfId="0" applyFont="1" applyFill="1" applyBorder="1"/>
    <xf numFmtId="0" fontId="7" fillId="2" borderId="1" xfId="0" applyFont="1" applyFill="1" applyBorder="1"/>
    <xf numFmtId="0" fontId="4" fillId="2" borderId="1" xfId="0" applyFont="1" applyFill="1" applyBorder="1"/>
    <xf numFmtId="0" fontId="7" fillId="2" borderId="2" xfId="0" applyFont="1" applyFill="1" applyBorder="1"/>
    <xf numFmtId="0" fontId="8" fillId="2" borderId="2" xfId="0" applyFont="1" applyFill="1" applyBorder="1"/>
    <xf numFmtId="0" fontId="7" fillId="2" borderId="3" xfId="0" applyFont="1" applyFill="1" applyBorder="1"/>
    <xf numFmtId="0" fontId="4" fillId="2" borderId="3" xfId="0" applyFont="1" applyFill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"Verbos"</a:t>
            </a:r>
            <a:r>
              <a:rPr lang="pt-BR" b="1" baseline="0"/>
              <a:t> utilizados nos 17 ODS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Planilha2!$B$5:$B$44</c:f>
              <c:strCache>
                <c:ptCount val="40"/>
                <c:pt idx="0">
                  <c:v>Proibir</c:v>
                </c:pt>
                <c:pt idx="1">
                  <c:v>Prevenir</c:v>
                </c:pt>
                <c:pt idx="2">
                  <c:v>Fornecer</c:v>
                </c:pt>
                <c:pt idx="3">
                  <c:v>Fazer</c:v>
                </c:pt>
                <c:pt idx="4">
                  <c:v>Expandir</c:v>
                </c:pt>
                <c:pt idx="5">
                  <c:v>Criar</c:v>
                </c:pt>
                <c:pt idx="6">
                  <c:v>Conservar</c:v>
                </c:pt>
                <c:pt idx="7">
                  <c:v>Sustentar</c:v>
                </c:pt>
                <c:pt idx="8">
                  <c:v>Modernizar</c:v>
                </c:pt>
                <c:pt idx="9">
                  <c:v>Manter</c:v>
                </c:pt>
                <c:pt idx="10">
                  <c:v>Incluir</c:v>
                </c:pt>
                <c:pt idx="11">
                  <c:v>Gerir</c:v>
                </c:pt>
                <c:pt idx="12">
                  <c:v>Dobrar</c:v>
                </c:pt>
                <c:pt idx="13">
                  <c:v>Destinar</c:v>
                </c:pt>
                <c:pt idx="14">
                  <c:v>Construir</c:v>
                </c:pt>
                <c:pt idx="15">
                  <c:v>Operacionalizar</c:v>
                </c:pt>
                <c:pt idx="16">
                  <c:v>Erradicar</c:v>
                </c:pt>
                <c:pt idx="17">
                  <c:v>Atingir</c:v>
                </c:pt>
                <c:pt idx="18">
                  <c:v>Adotar</c:v>
                </c:pt>
                <c:pt idx="19">
                  <c:v>Mobilizar</c:v>
                </c:pt>
                <c:pt idx="20">
                  <c:v>Incentivar</c:v>
                </c:pt>
                <c:pt idx="21">
                  <c:v>Facilitar</c:v>
                </c:pt>
                <c:pt idx="22">
                  <c:v>Combater</c:v>
                </c:pt>
                <c:pt idx="23">
                  <c:v>Ampliar</c:v>
                </c:pt>
                <c:pt idx="24">
                  <c:v>Proporcionar</c:v>
                </c:pt>
                <c:pt idx="25">
                  <c:v>Eliminar</c:v>
                </c:pt>
                <c:pt idx="26">
                  <c:v>Desenvolver</c:v>
                </c:pt>
                <c:pt idx="27">
                  <c:v>Reforçar</c:v>
                </c:pt>
                <c:pt idx="28">
                  <c:v>Proteger</c:v>
                </c:pt>
                <c:pt idx="29">
                  <c:v>Fortalecer</c:v>
                </c:pt>
                <c:pt idx="30">
                  <c:v>Alcançar</c:v>
                </c:pt>
                <c:pt idx="31">
                  <c:v>Apoiar</c:v>
                </c:pt>
                <c:pt idx="32">
                  <c:v>Melhorar</c:v>
                </c:pt>
                <c:pt idx="33">
                  <c:v>Acabar</c:v>
                </c:pt>
                <c:pt idx="34">
                  <c:v>Assegurar</c:v>
                </c:pt>
                <c:pt idx="35">
                  <c:v>Implementar</c:v>
                </c:pt>
                <c:pt idx="36">
                  <c:v>Promover</c:v>
                </c:pt>
                <c:pt idx="37">
                  <c:v>Garantir</c:v>
                </c:pt>
                <c:pt idx="38">
                  <c:v>Aumentar</c:v>
                </c:pt>
                <c:pt idx="39">
                  <c:v>Reduzir</c:v>
                </c:pt>
              </c:strCache>
            </c:strRef>
          </c:cat>
          <c:val>
            <c:numRef>
              <c:f>Planilha2!$C$5:$C$44</c:f>
              <c:numCache>
                <c:formatCode>0.0%</c:formatCode>
                <c:ptCount val="40"/>
                <c:pt idx="0">
                  <c:v>4.2016806722689074E-3</c:v>
                </c:pt>
                <c:pt idx="1">
                  <c:v>4.2016806722689074E-3</c:v>
                </c:pt>
                <c:pt idx="2">
                  <c:v>4.2016806722689074E-3</c:v>
                </c:pt>
                <c:pt idx="3">
                  <c:v>4.2016806722689074E-3</c:v>
                </c:pt>
                <c:pt idx="4">
                  <c:v>4.2016806722689074E-3</c:v>
                </c:pt>
                <c:pt idx="5">
                  <c:v>4.2016806722689074E-3</c:v>
                </c:pt>
                <c:pt idx="6">
                  <c:v>4.2016806722689074E-3</c:v>
                </c:pt>
                <c:pt idx="7">
                  <c:v>8.4033613445378148E-3</c:v>
                </c:pt>
                <c:pt idx="8">
                  <c:v>8.4033613445378148E-3</c:v>
                </c:pt>
                <c:pt idx="9">
                  <c:v>8.4033613445378148E-3</c:v>
                </c:pt>
                <c:pt idx="10">
                  <c:v>8.4033613445378148E-3</c:v>
                </c:pt>
                <c:pt idx="11">
                  <c:v>8.4033613445378148E-3</c:v>
                </c:pt>
                <c:pt idx="12">
                  <c:v>8.4033613445378148E-3</c:v>
                </c:pt>
                <c:pt idx="13">
                  <c:v>8.4033613445378148E-3</c:v>
                </c:pt>
                <c:pt idx="14">
                  <c:v>8.4033613445378148E-3</c:v>
                </c:pt>
                <c:pt idx="15">
                  <c:v>1.2605042016806723E-2</c:v>
                </c:pt>
                <c:pt idx="16">
                  <c:v>1.2605042016806723E-2</c:v>
                </c:pt>
                <c:pt idx="17">
                  <c:v>1.2605042016806723E-2</c:v>
                </c:pt>
                <c:pt idx="18">
                  <c:v>1.2605042016806723E-2</c:v>
                </c:pt>
                <c:pt idx="19">
                  <c:v>1.680672268907563E-2</c:v>
                </c:pt>
                <c:pt idx="20">
                  <c:v>1.680672268907563E-2</c:v>
                </c:pt>
                <c:pt idx="21">
                  <c:v>1.680672268907563E-2</c:v>
                </c:pt>
                <c:pt idx="22">
                  <c:v>1.680672268907563E-2</c:v>
                </c:pt>
                <c:pt idx="23">
                  <c:v>1.680672268907563E-2</c:v>
                </c:pt>
                <c:pt idx="24">
                  <c:v>2.100840336134454E-2</c:v>
                </c:pt>
                <c:pt idx="25">
                  <c:v>2.100840336134454E-2</c:v>
                </c:pt>
                <c:pt idx="26">
                  <c:v>2.100840336134454E-2</c:v>
                </c:pt>
                <c:pt idx="27">
                  <c:v>2.9411764705882353E-2</c:v>
                </c:pt>
                <c:pt idx="28">
                  <c:v>2.9411764705882353E-2</c:v>
                </c:pt>
                <c:pt idx="29">
                  <c:v>2.9411764705882353E-2</c:v>
                </c:pt>
                <c:pt idx="30">
                  <c:v>3.3613445378151259E-2</c:v>
                </c:pt>
                <c:pt idx="31">
                  <c:v>3.7815126050420166E-2</c:v>
                </c:pt>
                <c:pt idx="32">
                  <c:v>4.6218487394957986E-2</c:v>
                </c:pt>
                <c:pt idx="33">
                  <c:v>5.0420168067226892E-2</c:v>
                </c:pt>
                <c:pt idx="34">
                  <c:v>5.4621848739495799E-2</c:v>
                </c:pt>
                <c:pt idx="35">
                  <c:v>5.8823529411764705E-2</c:v>
                </c:pt>
                <c:pt idx="36">
                  <c:v>6.7226890756302518E-2</c:v>
                </c:pt>
                <c:pt idx="37">
                  <c:v>7.1428571428571425E-2</c:v>
                </c:pt>
                <c:pt idx="38">
                  <c:v>9.6638655462184878E-2</c:v>
                </c:pt>
                <c:pt idx="39">
                  <c:v>0.10084033613445378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4-4DEA-9703-A4382EE91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6689240"/>
        <c:axId val="266688256"/>
      </c:barChart>
      <c:catAx>
        <c:axId val="266689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6688256"/>
        <c:crosses val="autoZero"/>
        <c:auto val="1"/>
        <c:lblAlgn val="ctr"/>
        <c:lblOffset val="100"/>
        <c:noMultiLvlLbl val="0"/>
      </c:catAx>
      <c:valAx>
        <c:axId val="266688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66689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18</xdr:row>
      <xdr:rowOff>83820</xdr:rowOff>
    </xdr:from>
    <xdr:to>
      <xdr:col>15</xdr:col>
      <xdr:colOff>236220</xdr:colOff>
      <xdr:row>48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27FE796-06C4-4FD7-9CE5-C0A93516D1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6"/>
  <sheetViews>
    <sheetView topLeftCell="A49" workbookViewId="0">
      <selection activeCell="B89" sqref="B89"/>
    </sheetView>
  </sheetViews>
  <sheetFormatPr defaultRowHeight="15" x14ac:dyDescent="0.25"/>
  <cols>
    <col min="2" max="2" width="49.5703125" customWidth="1"/>
  </cols>
  <sheetData>
    <row r="1" spans="2:2" x14ac:dyDescent="0.25">
      <c r="B1" t="s">
        <v>0</v>
      </c>
    </row>
    <row r="2" spans="2:2" x14ac:dyDescent="0.25">
      <c r="B2" t="s">
        <v>1</v>
      </c>
    </row>
    <row r="3" spans="2:2" x14ac:dyDescent="0.25">
      <c r="B3" t="s">
        <v>2</v>
      </c>
    </row>
    <row r="4" spans="2:2" x14ac:dyDescent="0.25">
      <c r="B4" t="s">
        <v>3</v>
      </c>
    </row>
    <row r="5" spans="2:2" x14ac:dyDescent="0.25">
      <c r="B5" t="s">
        <v>4</v>
      </c>
    </row>
    <row r="6" spans="2:2" x14ac:dyDescent="0.25">
      <c r="B6" t="s">
        <v>5</v>
      </c>
    </row>
    <row r="7" spans="2:2" x14ac:dyDescent="0.25">
      <c r="B7" t="s">
        <v>6</v>
      </c>
    </row>
    <row r="8" spans="2:2" x14ac:dyDescent="0.25">
      <c r="B8" t="s">
        <v>7</v>
      </c>
    </row>
    <row r="9" spans="2:2" x14ac:dyDescent="0.25">
      <c r="B9" t="s">
        <v>8</v>
      </c>
    </row>
    <row r="10" spans="2:2" x14ac:dyDescent="0.25">
      <c r="B10" t="s">
        <v>32</v>
      </c>
    </row>
    <row r="11" spans="2:2" x14ac:dyDescent="0.25">
      <c r="B11" t="s">
        <v>9</v>
      </c>
    </row>
    <row r="12" spans="2:2" x14ac:dyDescent="0.25">
      <c r="B12" t="s">
        <v>10</v>
      </c>
    </row>
    <row r="13" spans="2:2" x14ac:dyDescent="0.25">
      <c r="B13" t="s">
        <v>18</v>
      </c>
    </row>
    <row r="14" spans="2:2" x14ac:dyDescent="0.25">
      <c r="B14" t="s">
        <v>11</v>
      </c>
    </row>
    <row r="15" spans="2:2" x14ac:dyDescent="0.25">
      <c r="B15" t="s">
        <v>12</v>
      </c>
    </row>
    <row r="16" spans="2:2" x14ac:dyDescent="0.25">
      <c r="B16" t="s">
        <v>13</v>
      </c>
    </row>
    <row r="17" spans="2:2" x14ac:dyDescent="0.25">
      <c r="B17" t="s">
        <v>14</v>
      </c>
    </row>
    <row r="18" spans="2:2" x14ac:dyDescent="0.25">
      <c r="B18" t="s">
        <v>23</v>
      </c>
    </row>
    <row r="19" spans="2:2" x14ac:dyDescent="0.25">
      <c r="B19" t="s">
        <v>15</v>
      </c>
    </row>
    <row r="20" spans="2:2" x14ac:dyDescent="0.25">
      <c r="B20" t="s">
        <v>16</v>
      </c>
    </row>
    <row r="21" spans="2:2" x14ac:dyDescent="0.25">
      <c r="B21" t="s">
        <v>17</v>
      </c>
    </row>
    <row r="22" spans="2:2" x14ac:dyDescent="0.25">
      <c r="B22" t="s">
        <v>19</v>
      </c>
    </row>
    <row r="23" spans="2:2" x14ac:dyDescent="0.25">
      <c r="B23" t="s">
        <v>20</v>
      </c>
    </row>
    <row r="24" spans="2:2" x14ac:dyDescent="0.25">
      <c r="B24" t="s">
        <v>21</v>
      </c>
    </row>
    <row r="25" spans="2:2" x14ac:dyDescent="0.25">
      <c r="B25" t="s">
        <v>22</v>
      </c>
    </row>
    <row r="26" spans="2:2" x14ac:dyDescent="0.25">
      <c r="B26" t="s">
        <v>24</v>
      </c>
    </row>
    <row r="27" spans="2:2" x14ac:dyDescent="0.25">
      <c r="B27" t="s">
        <v>25</v>
      </c>
    </row>
    <row r="28" spans="2:2" x14ac:dyDescent="0.25">
      <c r="B28" t="s">
        <v>26</v>
      </c>
    </row>
    <row r="29" spans="2:2" x14ac:dyDescent="0.25">
      <c r="B29" t="s">
        <v>27</v>
      </c>
    </row>
    <row r="30" spans="2:2" x14ac:dyDescent="0.25">
      <c r="B30" t="s">
        <v>28</v>
      </c>
    </row>
    <row r="31" spans="2:2" x14ac:dyDescent="0.25">
      <c r="B31" t="s">
        <v>29</v>
      </c>
    </row>
    <row r="32" spans="2:2" x14ac:dyDescent="0.25">
      <c r="B32" t="s">
        <v>30</v>
      </c>
    </row>
    <row r="33" spans="2:2" x14ac:dyDescent="0.25">
      <c r="B33" t="s">
        <v>31</v>
      </c>
    </row>
    <row r="34" spans="2:2" x14ac:dyDescent="0.25">
      <c r="B34" t="s">
        <v>33</v>
      </c>
    </row>
    <row r="35" spans="2:2" x14ac:dyDescent="0.25">
      <c r="B35" s="1" t="s">
        <v>34</v>
      </c>
    </row>
    <row r="36" spans="2:2" x14ac:dyDescent="0.25">
      <c r="B36" t="s">
        <v>35</v>
      </c>
    </row>
    <row r="37" spans="2:2" x14ac:dyDescent="0.25">
      <c r="B37" t="s">
        <v>36</v>
      </c>
    </row>
    <row r="38" spans="2:2" x14ac:dyDescent="0.25">
      <c r="B38" t="s">
        <v>37</v>
      </c>
    </row>
    <row r="39" spans="2:2" x14ac:dyDescent="0.25">
      <c r="B39" t="s">
        <v>38</v>
      </c>
    </row>
    <row r="40" spans="2:2" x14ac:dyDescent="0.25">
      <c r="B40" t="s">
        <v>39</v>
      </c>
    </row>
    <row r="41" spans="2:2" x14ac:dyDescent="0.25">
      <c r="B41" t="s">
        <v>40</v>
      </c>
    </row>
    <row r="42" spans="2:2" x14ac:dyDescent="0.25">
      <c r="B42" t="s">
        <v>41</v>
      </c>
    </row>
    <row r="43" spans="2:2" x14ac:dyDescent="0.25">
      <c r="B43" t="s">
        <v>42</v>
      </c>
    </row>
    <row r="44" spans="2:2" x14ac:dyDescent="0.25">
      <c r="B44" t="s">
        <v>43</v>
      </c>
    </row>
    <row r="45" spans="2:2" x14ac:dyDescent="0.25">
      <c r="B45" t="s">
        <v>44</v>
      </c>
    </row>
    <row r="46" spans="2:2" x14ac:dyDescent="0.25">
      <c r="B46" t="s">
        <v>45</v>
      </c>
    </row>
    <row r="47" spans="2:2" x14ac:dyDescent="0.25">
      <c r="B47" t="s">
        <v>46</v>
      </c>
    </row>
    <row r="48" spans="2:2" x14ac:dyDescent="0.25">
      <c r="B48" t="s">
        <v>47</v>
      </c>
    </row>
    <row r="49" spans="2:2" x14ac:dyDescent="0.25">
      <c r="B49" t="s">
        <v>48</v>
      </c>
    </row>
    <row r="50" spans="2:2" x14ac:dyDescent="0.25">
      <c r="B50" t="s">
        <v>49</v>
      </c>
    </row>
    <row r="51" spans="2:2" x14ac:dyDescent="0.25">
      <c r="B51" t="s">
        <v>50</v>
      </c>
    </row>
    <row r="52" spans="2:2" x14ac:dyDescent="0.25">
      <c r="B52" t="s">
        <v>51</v>
      </c>
    </row>
    <row r="53" spans="2:2" x14ac:dyDescent="0.25">
      <c r="B53" t="s">
        <v>52</v>
      </c>
    </row>
    <row r="54" spans="2:2" x14ac:dyDescent="0.25">
      <c r="B54" t="s">
        <v>53</v>
      </c>
    </row>
    <row r="55" spans="2:2" x14ac:dyDescent="0.25">
      <c r="B55" t="s">
        <v>54</v>
      </c>
    </row>
    <row r="56" spans="2:2" x14ac:dyDescent="0.25">
      <c r="B56" t="s">
        <v>55</v>
      </c>
    </row>
    <row r="57" spans="2:2" x14ac:dyDescent="0.25">
      <c r="B57" t="s">
        <v>56</v>
      </c>
    </row>
    <row r="58" spans="2:2" x14ac:dyDescent="0.25">
      <c r="B58" t="s">
        <v>57</v>
      </c>
    </row>
    <row r="59" spans="2:2" x14ac:dyDescent="0.25">
      <c r="B59" t="s">
        <v>58</v>
      </c>
    </row>
    <row r="60" spans="2:2" x14ac:dyDescent="0.25">
      <c r="B60" t="s">
        <v>59</v>
      </c>
    </row>
    <row r="61" spans="2:2" x14ac:dyDescent="0.25">
      <c r="B61" t="s">
        <v>60</v>
      </c>
    </row>
    <row r="62" spans="2:2" x14ac:dyDescent="0.25">
      <c r="B62" t="s">
        <v>61</v>
      </c>
    </row>
    <row r="63" spans="2:2" x14ac:dyDescent="0.25">
      <c r="B63" t="s">
        <v>62</v>
      </c>
    </row>
    <row r="64" spans="2:2" x14ac:dyDescent="0.25">
      <c r="B64" t="s">
        <v>63</v>
      </c>
    </row>
    <row r="65" spans="2:2" x14ac:dyDescent="0.25">
      <c r="B65" t="s">
        <v>64</v>
      </c>
    </row>
    <row r="66" spans="2:2" x14ac:dyDescent="0.25">
      <c r="B66" t="s">
        <v>65</v>
      </c>
    </row>
    <row r="67" spans="2:2" x14ac:dyDescent="0.25">
      <c r="B67" t="s">
        <v>66</v>
      </c>
    </row>
    <row r="68" spans="2:2" x14ac:dyDescent="0.25">
      <c r="B68" t="s">
        <v>67</v>
      </c>
    </row>
    <row r="69" spans="2:2" x14ac:dyDescent="0.25">
      <c r="B69" t="s">
        <v>68</v>
      </c>
    </row>
    <row r="70" spans="2:2" x14ac:dyDescent="0.25">
      <c r="B70" t="s">
        <v>69</v>
      </c>
    </row>
    <row r="71" spans="2:2" x14ac:dyDescent="0.25">
      <c r="B71" t="s">
        <v>70</v>
      </c>
    </row>
    <row r="72" spans="2:2" x14ac:dyDescent="0.25">
      <c r="B72" t="s">
        <v>71</v>
      </c>
    </row>
    <row r="73" spans="2:2" x14ac:dyDescent="0.25">
      <c r="B73" t="s">
        <v>72</v>
      </c>
    </row>
    <row r="74" spans="2:2" x14ac:dyDescent="0.25">
      <c r="B74" t="s">
        <v>73</v>
      </c>
    </row>
    <row r="75" spans="2:2" x14ac:dyDescent="0.25">
      <c r="B75" t="s">
        <v>74</v>
      </c>
    </row>
    <row r="76" spans="2:2" x14ac:dyDescent="0.25">
      <c r="B76" t="s">
        <v>75</v>
      </c>
    </row>
    <row r="77" spans="2:2" x14ac:dyDescent="0.25">
      <c r="B77" t="s">
        <v>76</v>
      </c>
    </row>
    <row r="78" spans="2:2" x14ac:dyDescent="0.25">
      <c r="B78" t="s">
        <v>77</v>
      </c>
    </row>
    <row r="79" spans="2:2" x14ac:dyDescent="0.25">
      <c r="B79" t="s">
        <v>78</v>
      </c>
    </row>
    <row r="80" spans="2:2" x14ac:dyDescent="0.25">
      <c r="B80" t="s">
        <v>79</v>
      </c>
    </row>
    <row r="81" spans="2:2" x14ac:dyDescent="0.25">
      <c r="B81" t="s">
        <v>80</v>
      </c>
    </row>
    <row r="82" spans="2:2" x14ac:dyDescent="0.25">
      <c r="B82" t="s">
        <v>81</v>
      </c>
    </row>
    <row r="83" spans="2:2" x14ac:dyDescent="0.25">
      <c r="B83" t="s">
        <v>82</v>
      </c>
    </row>
    <row r="84" spans="2:2" x14ac:dyDescent="0.25">
      <c r="B84" t="s">
        <v>83</v>
      </c>
    </row>
    <row r="85" spans="2:2" x14ac:dyDescent="0.25">
      <c r="B85" t="s">
        <v>84</v>
      </c>
    </row>
    <row r="86" spans="2:2" x14ac:dyDescent="0.25">
      <c r="B86" t="s">
        <v>85</v>
      </c>
    </row>
    <row r="87" spans="2:2" x14ac:dyDescent="0.25">
      <c r="B87" t="s">
        <v>86</v>
      </c>
    </row>
    <row r="88" spans="2:2" x14ac:dyDescent="0.25">
      <c r="B88" t="s">
        <v>87</v>
      </c>
    </row>
    <row r="89" spans="2:2" x14ac:dyDescent="0.25">
      <c r="B89" t="s">
        <v>88</v>
      </c>
    </row>
    <row r="90" spans="2:2" x14ac:dyDescent="0.25">
      <c r="B90" t="s">
        <v>89</v>
      </c>
    </row>
    <row r="91" spans="2:2" x14ac:dyDescent="0.25">
      <c r="B91" t="s">
        <v>90</v>
      </c>
    </row>
    <row r="92" spans="2:2" x14ac:dyDescent="0.25">
      <c r="B92" t="s">
        <v>91</v>
      </c>
    </row>
    <row r="93" spans="2:2" x14ac:dyDescent="0.25">
      <c r="B93" t="s">
        <v>92</v>
      </c>
    </row>
    <row r="94" spans="2:2" x14ac:dyDescent="0.25">
      <c r="B94" t="s">
        <v>93</v>
      </c>
    </row>
    <row r="95" spans="2:2" x14ac:dyDescent="0.25">
      <c r="B95" t="s">
        <v>94</v>
      </c>
    </row>
    <row r="96" spans="2:2" x14ac:dyDescent="0.25">
      <c r="B96" t="s">
        <v>95</v>
      </c>
    </row>
    <row r="106" spans="1:2" x14ac:dyDescent="0.25">
      <c r="A106">
        <v>59</v>
      </c>
      <c r="B106" t="s">
        <v>96</v>
      </c>
    </row>
    <row r="107" spans="1:2" x14ac:dyDescent="0.25">
      <c r="A107">
        <v>5</v>
      </c>
      <c r="B107" t="s">
        <v>97</v>
      </c>
    </row>
    <row r="108" spans="1:2" x14ac:dyDescent="0.25">
      <c r="A108">
        <v>5</v>
      </c>
      <c r="B108" t="s">
        <v>98</v>
      </c>
    </row>
    <row r="109" spans="1:2" x14ac:dyDescent="0.25">
      <c r="A109">
        <v>9</v>
      </c>
      <c r="B109" t="s">
        <v>99</v>
      </c>
    </row>
    <row r="110" spans="1:2" x14ac:dyDescent="0.25">
      <c r="A110">
        <v>7</v>
      </c>
      <c r="B110" t="s">
        <v>100</v>
      </c>
    </row>
    <row r="111" spans="1:2" x14ac:dyDescent="0.25">
      <c r="A111">
        <v>6</v>
      </c>
      <c r="B111" t="s">
        <v>101</v>
      </c>
    </row>
    <row r="112" spans="1:2" x14ac:dyDescent="0.25">
      <c r="A112">
        <v>6</v>
      </c>
      <c r="B112" t="s">
        <v>102</v>
      </c>
    </row>
    <row r="113" spans="1:2" x14ac:dyDescent="0.25">
      <c r="A113">
        <v>3</v>
      </c>
      <c r="B113" t="s">
        <v>103</v>
      </c>
    </row>
    <row r="114" spans="1:2" x14ac:dyDescent="0.25">
      <c r="A114">
        <v>10</v>
      </c>
      <c r="B114" t="s">
        <v>104</v>
      </c>
    </row>
    <row r="115" spans="1:2" x14ac:dyDescent="0.25">
      <c r="A115">
        <v>5</v>
      </c>
      <c r="B115" t="s">
        <v>105</v>
      </c>
    </row>
    <row r="116" spans="1:2" x14ac:dyDescent="0.25">
      <c r="A116">
        <v>7</v>
      </c>
      <c r="B116" t="s">
        <v>106</v>
      </c>
    </row>
    <row r="117" spans="1:2" x14ac:dyDescent="0.25">
      <c r="A117">
        <v>7</v>
      </c>
      <c r="B117" t="s">
        <v>107</v>
      </c>
    </row>
    <row r="118" spans="1:2" x14ac:dyDescent="0.25">
      <c r="A118">
        <v>8</v>
      </c>
      <c r="B118" t="s">
        <v>108</v>
      </c>
    </row>
    <row r="119" spans="1:2" x14ac:dyDescent="0.25">
      <c r="A119">
        <v>3</v>
      </c>
      <c r="B119" t="s">
        <v>109</v>
      </c>
    </row>
    <row r="120" spans="1:2" x14ac:dyDescent="0.25">
      <c r="A120">
        <v>7</v>
      </c>
      <c r="B120" t="s">
        <v>110</v>
      </c>
    </row>
    <row r="121" spans="1:2" x14ac:dyDescent="0.25">
      <c r="A121">
        <v>9</v>
      </c>
      <c r="B121" t="s">
        <v>111</v>
      </c>
    </row>
    <row r="122" spans="1:2" x14ac:dyDescent="0.25">
      <c r="A122">
        <v>10</v>
      </c>
      <c r="B122" t="s">
        <v>112</v>
      </c>
    </row>
    <row r="123" spans="1:2" x14ac:dyDescent="0.25">
      <c r="A123">
        <v>19</v>
      </c>
      <c r="B123" t="s">
        <v>113</v>
      </c>
    </row>
    <row r="124" spans="1:2" x14ac:dyDescent="0.25">
      <c r="A124" s="2">
        <f>SUM(A107:A123)</f>
        <v>126</v>
      </c>
    </row>
    <row r="125" spans="1:2" x14ac:dyDescent="0.25">
      <c r="A125">
        <v>91</v>
      </c>
      <c r="B125" t="s">
        <v>114</v>
      </c>
    </row>
    <row r="126" spans="1:2" x14ac:dyDescent="0.25">
      <c r="A126" s="2">
        <f>A125+A124</f>
        <v>217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tabSelected="1" workbookViewId="0">
      <selection sqref="A1:D51"/>
    </sheetView>
  </sheetViews>
  <sheetFormatPr defaultRowHeight="15" x14ac:dyDescent="0.25"/>
  <cols>
    <col min="1" max="1" width="3.7109375" customWidth="1"/>
    <col min="2" max="2" width="41.7109375" customWidth="1"/>
    <col min="3" max="3" width="4.5703125" customWidth="1"/>
    <col min="4" max="4" width="44.28515625" customWidth="1"/>
  </cols>
  <sheetData>
    <row r="1" spans="1:5" ht="26.25" x14ac:dyDescent="0.4">
      <c r="A1" s="12" t="s">
        <v>121</v>
      </c>
      <c r="B1" s="12"/>
      <c r="C1" s="12"/>
      <c r="D1" s="12"/>
      <c r="E1" s="9"/>
    </row>
    <row r="2" spans="1:5" x14ac:dyDescent="0.25">
      <c r="A2" s="14">
        <v>1</v>
      </c>
      <c r="B2" s="15" t="s">
        <v>8</v>
      </c>
      <c r="C2" s="14">
        <v>51</v>
      </c>
      <c r="D2" s="15" t="s">
        <v>191</v>
      </c>
      <c r="E2" s="9"/>
    </row>
    <row r="3" spans="1:5" x14ac:dyDescent="0.25">
      <c r="A3" s="16">
        <v>2</v>
      </c>
      <c r="B3" s="13" t="s">
        <v>7</v>
      </c>
      <c r="C3" s="16">
        <v>52</v>
      </c>
      <c r="D3" s="13" t="s">
        <v>192</v>
      </c>
      <c r="E3" s="9"/>
    </row>
    <row r="4" spans="1:5" x14ac:dyDescent="0.25">
      <c r="A4" s="16">
        <v>3</v>
      </c>
      <c r="B4" s="13" t="s">
        <v>1</v>
      </c>
      <c r="C4" s="16">
        <v>53</v>
      </c>
      <c r="D4" s="13" t="s">
        <v>68</v>
      </c>
      <c r="E4" s="9"/>
    </row>
    <row r="5" spans="1:5" x14ac:dyDescent="0.25">
      <c r="A5" s="16">
        <v>4</v>
      </c>
      <c r="B5" s="13" t="s">
        <v>115</v>
      </c>
      <c r="C5" s="16">
        <v>54</v>
      </c>
      <c r="D5" s="13" t="s">
        <v>69</v>
      </c>
      <c r="E5" s="9"/>
    </row>
    <row r="6" spans="1:5" x14ac:dyDescent="0.25">
      <c r="A6" s="16">
        <v>5</v>
      </c>
      <c r="B6" s="13" t="s">
        <v>117</v>
      </c>
      <c r="C6" s="16">
        <v>55</v>
      </c>
      <c r="D6" s="13" t="s">
        <v>70</v>
      </c>
      <c r="E6" s="9"/>
    </row>
    <row r="7" spans="1:5" x14ac:dyDescent="0.25">
      <c r="A7" s="16">
        <v>6</v>
      </c>
      <c r="B7" s="13" t="s">
        <v>0</v>
      </c>
      <c r="C7" s="16">
        <v>56</v>
      </c>
      <c r="D7" s="13" t="s">
        <v>71</v>
      </c>
      <c r="E7" s="9"/>
    </row>
    <row r="8" spans="1:5" x14ac:dyDescent="0.25">
      <c r="A8" s="16">
        <v>7</v>
      </c>
      <c r="B8" s="13" t="s">
        <v>84</v>
      </c>
      <c r="C8" s="16">
        <v>57</v>
      </c>
      <c r="D8" s="13" t="s">
        <v>72</v>
      </c>
      <c r="E8" s="9"/>
    </row>
    <row r="9" spans="1:5" x14ac:dyDescent="0.25">
      <c r="A9" s="16">
        <v>8</v>
      </c>
      <c r="B9" s="13" t="s">
        <v>40</v>
      </c>
      <c r="C9" s="16">
        <v>58</v>
      </c>
      <c r="D9" s="13" t="s">
        <v>73</v>
      </c>
      <c r="E9" s="9"/>
    </row>
    <row r="10" spans="1:5" x14ac:dyDescent="0.25">
      <c r="A10" s="16">
        <v>9</v>
      </c>
      <c r="B10" s="13" t="s">
        <v>39</v>
      </c>
      <c r="C10" s="16">
        <v>59</v>
      </c>
      <c r="D10" s="13" t="s">
        <v>74</v>
      </c>
      <c r="E10" s="9"/>
    </row>
    <row r="11" spans="1:5" x14ac:dyDescent="0.25">
      <c r="A11" s="16">
        <v>10</v>
      </c>
      <c r="B11" s="13" t="s">
        <v>86</v>
      </c>
      <c r="C11" s="16">
        <v>60</v>
      </c>
      <c r="D11" s="13" t="s">
        <v>75</v>
      </c>
      <c r="E11" s="9"/>
    </row>
    <row r="12" spans="1:5" x14ac:dyDescent="0.25">
      <c r="A12" s="16">
        <v>11</v>
      </c>
      <c r="B12" s="17" t="s">
        <v>167</v>
      </c>
      <c r="C12" s="16">
        <v>61</v>
      </c>
      <c r="D12" s="13" t="s">
        <v>76</v>
      </c>
      <c r="E12" s="9"/>
    </row>
    <row r="13" spans="1:5" x14ac:dyDescent="0.25">
      <c r="A13" s="16">
        <v>12</v>
      </c>
      <c r="B13" s="13" t="s">
        <v>168</v>
      </c>
      <c r="C13" s="16">
        <v>62</v>
      </c>
      <c r="D13" s="13" t="s">
        <v>77</v>
      </c>
      <c r="E13" s="9"/>
    </row>
    <row r="14" spans="1:5" x14ac:dyDescent="0.25">
      <c r="A14" s="16">
        <v>13</v>
      </c>
      <c r="B14" s="13" t="s">
        <v>89</v>
      </c>
      <c r="C14" s="16">
        <v>63</v>
      </c>
      <c r="D14" s="13" t="s">
        <v>78</v>
      </c>
      <c r="E14" s="9"/>
    </row>
    <row r="15" spans="1:5" x14ac:dyDescent="0.25">
      <c r="A15" s="16">
        <v>14</v>
      </c>
      <c r="B15" s="13" t="s">
        <v>43</v>
      </c>
      <c r="C15" s="16">
        <v>64</v>
      </c>
      <c r="D15" s="13" t="s">
        <v>79</v>
      </c>
      <c r="E15" s="9"/>
    </row>
    <row r="16" spans="1:5" x14ac:dyDescent="0.25">
      <c r="A16" s="16">
        <v>15</v>
      </c>
      <c r="B16" s="13" t="s">
        <v>38</v>
      </c>
      <c r="C16" s="16">
        <v>65</v>
      </c>
      <c r="D16" s="13" t="s">
        <v>80</v>
      </c>
      <c r="E16" s="9"/>
    </row>
    <row r="17" spans="1:5" x14ac:dyDescent="0.25">
      <c r="A17" s="16">
        <v>16</v>
      </c>
      <c r="B17" s="13" t="s">
        <v>169</v>
      </c>
      <c r="C17" s="16">
        <v>66</v>
      </c>
      <c r="D17" s="13" t="s">
        <v>81</v>
      </c>
      <c r="E17" s="9"/>
    </row>
    <row r="18" spans="1:5" x14ac:dyDescent="0.25">
      <c r="A18" s="16">
        <v>17</v>
      </c>
      <c r="B18" s="17" t="s">
        <v>90</v>
      </c>
      <c r="C18" s="16">
        <v>67</v>
      </c>
      <c r="D18" s="13" t="s">
        <v>82</v>
      </c>
      <c r="E18" s="9"/>
    </row>
    <row r="19" spans="1:5" x14ac:dyDescent="0.25">
      <c r="A19" s="16">
        <v>18</v>
      </c>
      <c r="B19" s="13" t="s">
        <v>170</v>
      </c>
      <c r="C19" s="16">
        <v>68</v>
      </c>
      <c r="D19" s="13" t="s">
        <v>83</v>
      </c>
      <c r="E19" s="9"/>
    </row>
    <row r="20" spans="1:5" x14ac:dyDescent="0.25">
      <c r="A20" s="16">
        <v>19</v>
      </c>
      <c r="B20" s="13" t="s">
        <v>171</v>
      </c>
      <c r="C20" s="16">
        <v>69</v>
      </c>
      <c r="D20" s="13" t="s">
        <v>67</v>
      </c>
      <c r="E20" s="9"/>
    </row>
    <row r="21" spans="1:5" x14ac:dyDescent="0.25">
      <c r="A21" s="16">
        <v>20</v>
      </c>
      <c r="B21" s="13" t="s">
        <v>172</v>
      </c>
      <c r="C21" s="16">
        <v>70</v>
      </c>
      <c r="D21" s="13" t="s">
        <v>32</v>
      </c>
      <c r="E21" s="9"/>
    </row>
    <row r="22" spans="1:5" x14ac:dyDescent="0.25">
      <c r="A22" s="16">
        <v>21</v>
      </c>
      <c r="B22" s="11" t="s">
        <v>34</v>
      </c>
      <c r="C22" s="16">
        <v>71</v>
      </c>
      <c r="D22" s="13" t="s">
        <v>193</v>
      </c>
      <c r="E22" s="9"/>
    </row>
    <row r="23" spans="1:5" x14ac:dyDescent="0.25">
      <c r="A23" s="16">
        <v>22</v>
      </c>
      <c r="B23" s="13" t="s">
        <v>173</v>
      </c>
      <c r="C23" s="16">
        <v>72</v>
      </c>
      <c r="D23" s="13" t="s">
        <v>194</v>
      </c>
      <c r="E23" s="9"/>
    </row>
    <row r="24" spans="1:5" x14ac:dyDescent="0.25">
      <c r="A24" s="16">
        <v>23</v>
      </c>
      <c r="B24" s="13" t="s">
        <v>174</v>
      </c>
      <c r="C24" s="16">
        <v>73</v>
      </c>
      <c r="D24" s="13" t="s">
        <v>195</v>
      </c>
      <c r="E24" s="9"/>
    </row>
    <row r="25" spans="1:5" x14ac:dyDescent="0.25">
      <c r="A25" s="16">
        <v>24</v>
      </c>
      <c r="B25" s="13" t="s">
        <v>175</v>
      </c>
      <c r="C25" s="16">
        <v>74</v>
      </c>
      <c r="D25" s="13" t="s">
        <v>65</v>
      </c>
      <c r="E25" s="9"/>
    </row>
    <row r="26" spans="1:5" x14ac:dyDescent="0.25">
      <c r="A26" s="16">
        <v>25</v>
      </c>
      <c r="B26" s="13" t="s">
        <v>176</v>
      </c>
      <c r="C26" s="16">
        <v>75</v>
      </c>
      <c r="D26" s="13" t="s">
        <v>196</v>
      </c>
      <c r="E26" s="9"/>
    </row>
    <row r="27" spans="1:5" x14ac:dyDescent="0.25">
      <c r="A27" s="16">
        <v>26</v>
      </c>
      <c r="B27" s="13" t="s">
        <v>177</v>
      </c>
      <c r="C27" s="16">
        <v>76</v>
      </c>
      <c r="D27" s="13" t="s">
        <v>197</v>
      </c>
      <c r="E27" s="9"/>
    </row>
    <row r="28" spans="1:5" x14ac:dyDescent="0.25">
      <c r="A28" s="16">
        <v>27</v>
      </c>
      <c r="B28" s="13" t="s">
        <v>178</v>
      </c>
      <c r="C28" s="16">
        <v>77</v>
      </c>
      <c r="D28" s="13" t="s">
        <v>198</v>
      </c>
      <c r="E28" s="9"/>
    </row>
    <row r="29" spans="1:5" x14ac:dyDescent="0.25">
      <c r="A29" s="16">
        <v>28</v>
      </c>
      <c r="B29" s="13" t="s">
        <v>95</v>
      </c>
      <c r="C29" s="16">
        <v>78</v>
      </c>
      <c r="D29" s="13" t="s">
        <v>199</v>
      </c>
      <c r="E29" s="9"/>
    </row>
    <row r="30" spans="1:5" x14ac:dyDescent="0.25">
      <c r="A30" s="16">
        <v>29</v>
      </c>
      <c r="B30" s="13" t="s">
        <v>179</v>
      </c>
      <c r="C30" s="16">
        <v>79</v>
      </c>
      <c r="D30" s="13" t="s">
        <v>200</v>
      </c>
      <c r="E30" s="9"/>
    </row>
    <row r="31" spans="1:5" x14ac:dyDescent="0.25">
      <c r="A31" s="16">
        <v>30</v>
      </c>
      <c r="B31" s="13" t="s">
        <v>180</v>
      </c>
      <c r="C31" s="16">
        <v>80</v>
      </c>
      <c r="D31" s="13" t="s">
        <v>201</v>
      </c>
      <c r="E31" s="9"/>
    </row>
    <row r="32" spans="1:5" x14ac:dyDescent="0.25">
      <c r="A32" s="16">
        <v>31</v>
      </c>
      <c r="B32" s="17" t="s">
        <v>181</v>
      </c>
      <c r="C32" s="16">
        <v>81</v>
      </c>
      <c r="D32" s="13" t="s">
        <v>93</v>
      </c>
      <c r="E32" s="9"/>
    </row>
    <row r="33" spans="1:5" x14ac:dyDescent="0.25">
      <c r="A33" s="16">
        <v>32</v>
      </c>
      <c r="B33" s="13" t="s">
        <v>92</v>
      </c>
      <c r="C33" s="16">
        <v>82</v>
      </c>
      <c r="D33" s="13" t="s">
        <v>202</v>
      </c>
      <c r="E33" s="9"/>
    </row>
    <row r="34" spans="1:5" x14ac:dyDescent="0.25">
      <c r="A34" s="16">
        <v>33</v>
      </c>
      <c r="B34" s="13" t="s">
        <v>85</v>
      </c>
      <c r="C34" s="16">
        <v>83</v>
      </c>
      <c r="D34" s="13" t="s">
        <v>203</v>
      </c>
      <c r="E34" s="9"/>
    </row>
    <row r="35" spans="1:5" x14ac:dyDescent="0.25">
      <c r="A35" s="16">
        <v>34</v>
      </c>
      <c r="B35" s="13" t="s">
        <v>182</v>
      </c>
      <c r="C35" s="16">
        <v>84</v>
      </c>
      <c r="D35" s="13" t="s">
        <v>204</v>
      </c>
      <c r="E35" s="9"/>
    </row>
    <row r="36" spans="1:5" x14ac:dyDescent="0.25">
      <c r="A36" s="16">
        <v>35</v>
      </c>
      <c r="B36" s="13" t="s">
        <v>183</v>
      </c>
      <c r="C36" s="16">
        <v>85</v>
      </c>
      <c r="D36" s="13" t="s">
        <v>205</v>
      </c>
      <c r="E36" s="9"/>
    </row>
    <row r="37" spans="1:5" x14ac:dyDescent="0.25">
      <c r="A37" s="16">
        <v>36</v>
      </c>
      <c r="B37" s="13" t="s">
        <v>87</v>
      </c>
      <c r="C37" s="16">
        <v>86</v>
      </c>
      <c r="D37" s="13" t="s">
        <v>206</v>
      </c>
      <c r="E37" s="9"/>
    </row>
    <row r="38" spans="1:5" x14ac:dyDescent="0.25">
      <c r="A38" s="16">
        <v>37</v>
      </c>
      <c r="B38" s="13" t="s">
        <v>184</v>
      </c>
      <c r="C38" s="16">
        <v>87</v>
      </c>
      <c r="D38" s="17" t="s">
        <v>122</v>
      </c>
      <c r="E38" s="9"/>
    </row>
    <row r="39" spans="1:5" x14ac:dyDescent="0.25">
      <c r="A39" s="16">
        <v>38</v>
      </c>
      <c r="B39" s="17" t="s">
        <v>185</v>
      </c>
      <c r="C39" s="16">
        <v>88</v>
      </c>
      <c r="D39" s="13" t="s">
        <v>119</v>
      </c>
      <c r="E39" s="9"/>
    </row>
    <row r="40" spans="1:5" x14ac:dyDescent="0.25">
      <c r="A40" s="16">
        <v>39</v>
      </c>
      <c r="B40" s="13" t="s">
        <v>91</v>
      </c>
      <c r="C40" s="16">
        <v>89</v>
      </c>
      <c r="D40" s="13" t="s">
        <v>207</v>
      </c>
      <c r="E40" s="9"/>
    </row>
    <row r="41" spans="1:5" x14ac:dyDescent="0.25">
      <c r="A41" s="16">
        <v>40</v>
      </c>
      <c r="B41" s="13" t="s">
        <v>61</v>
      </c>
      <c r="C41" s="16">
        <v>90</v>
      </c>
      <c r="D41" s="13" t="s">
        <v>208</v>
      </c>
      <c r="E41" s="9"/>
    </row>
    <row r="42" spans="1:5" x14ac:dyDescent="0.25">
      <c r="A42" s="16">
        <v>41</v>
      </c>
      <c r="B42" s="13" t="s">
        <v>94</v>
      </c>
      <c r="C42" s="16">
        <v>91</v>
      </c>
      <c r="D42" s="13" t="s">
        <v>66</v>
      </c>
      <c r="E42" s="9"/>
    </row>
    <row r="43" spans="1:5" x14ac:dyDescent="0.25">
      <c r="A43" s="16">
        <v>42</v>
      </c>
      <c r="B43" s="13" t="s">
        <v>186</v>
      </c>
      <c r="C43" s="16">
        <v>92</v>
      </c>
      <c r="D43" s="13" t="s">
        <v>209</v>
      </c>
      <c r="E43" s="9"/>
    </row>
    <row r="44" spans="1:5" x14ac:dyDescent="0.25">
      <c r="A44" s="16">
        <v>43</v>
      </c>
      <c r="B44" s="13" t="s">
        <v>88</v>
      </c>
      <c r="C44" s="16">
        <v>93</v>
      </c>
      <c r="D44" s="13" t="s">
        <v>210</v>
      </c>
      <c r="E44" s="9"/>
    </row>
    <row r="45" spans="1:5" x14ac:dyDescent="0.25">
      <c r="A45" s="16">
        <v>44</v>
      </c>
      <c r="B45" s="13" t="s">
        <v>116</v>
      </c>
      <c r="C45" s="16">
        <v>94</v>
      </c>
      <c r="D45" s="13" t="s">
        <v>211</v>
      </c>
      <c r="E45" s="9"/>
    </row>
    <row r="46" spans="1:5" x14ac:dyDescent="0.25">
      <c r="A46" s="16">
        <v>45</v>
      </c>
      <c r="B46" s="13" t="s">
        <v>187</v>
      </c>
      <c r="C46" s="16">
        <v>95</v>
      </c>
      <c r="D46" s="13" t="s">
        <v>120</v>
      </c>
      <c r="E46" s="9"/>
    </row>
    <row r="47" spans="1:5" x14ac:dyDescent="0.25">
      <c r="A47" s="16">
        <v>46</v>
      </c>
      <c r="B47" s="13" t="s">
        <v>188</v>
      </c>
      <c r="C47" s="16">
        <v>96</v>
      </c>
      <c r="D47" s="13" t="s">
        <v>212</v>
      </c>
      <c r="E47" s="9"/>
    </row>
    <row r="48" spans="1:5" x14ac:dyDescent="0.25">
      <c r="A48" s="16">
        <v>47</v>
      </c>
      <c r="B48" s="13" t="s">
        <v>189</v>
      </c>
      <c r="C48" s="16">
        <v>97</v>
      </c>
      <c r="D48" s="13" t="s">
        <v>213</v>
      </c>
      <c r="E48" s="9"/>
    </row>
    <row r="49" spans="1:5" x14ac:dyDescent="0.25">
      <c r="A49" s="16">
        <v>48</v>
      </c>
      <c r="B49" s="13" t="s">
        <v>216</v>
      </c>
      <c r="C49" s="16">
        <v>98</v>
      </c>
      <c r="D49" s="13" t="s">
        <v>49</v>
      </c>
      <c r="E49" s="9"/>
    </row>
    <row r="50" spans="1:5" x14ac:dyDescent="0.25">
      <c r="A50" s="16">
        <v>49</v>
      </c>
      <c r="B50" s="13" t="s">
        <v>118</v>
      </c>
      <c r="C50" s="16">
        <v>99</v>
      </c>
      <c r="D50" s="13" t="s">
        <v>214</v>
      </c>
      <c r="E50" s="9"/>
    </row>
    <row r="51" spans="1:5" x14ac:dyDescent="0.25">
      <c r="A51" s="18">
        <v>50</v>
      </c>
      <c r="B51" s="19" t="s">
        <v>190</v>
      </c>
      <c r="C51" s="18">
        <v>100</v>
      </c>
      <c r="D51" s="19" t="s">
        <v>215</v>
      </c>
      <c r="E51" s="9"/>
    </row>
    <row r="52" spans="1:5" x14ac:dyDescent="0.25">
      <c r="A52" s="10"/>
      <c r="B52" s="10"/>
      <c r="C52" s="10"/>
      <c r="D52" s="10"/>
      <c r="E52" s="9"/>
    </row>
    <row r="53" spans="1:5" x14ac:dyDescent="0.25">
      <c r="A53" s="10"/>
      <c r="B53" s="10"/>
      <c r="C53" s="10"/>
      <c r="D53" s="10"/>
      <c r="E53" s="9"/>
    </row>
    <row r="54" spans="1:5" x14ac:dyDescent="0.25">
      <c r="A54" s="3"/>
      <c r="B54" s="3"/>
      <c r="C54" s="3"/>
      <c r="D54" s="3"/>
    </row>
    <row r="55" spans="1:5" x14ac:dyDescent="0.25">
      <c r="A55" s="3"/>
      <c r="B55" s="3"/>
      <c r="C55" s="3"/>
      <c r="D55" s="3"/>
    </row>
    <row r="56" spans="1:5" x14ac:dyDescent="0.25">
      <c r="A56" s="3"/>
      <c r="B56" s="3"/>
      <c r="C56" s="3"/>
      <c r="D56" s="3"/>
    </row>
    <row r="57" spans="1:5" x14ac:dyDescent="0.25">
      <c r="A57" s="3"/>
      <c r="B57" s="3"/>
      <c r="C57" s="3"/>
      <c r="D57" s="3"/>
    </row>
    <row r="58" spans="1:5" x14ac:dyDescent="0.25">
      <c r="A58" s="3"/>
      <c r="B58" s="3"/>
      <c r="C58" s="3"/>
      <c r="D58" s="3"/>
    </row>
    <row r="59" spans="1:5" x14ac:dyDescent="0.25">
      <c r="A59" s="3"/>
      <c r="B59" s="3"/>
      <c r="C59" s="3"/>
      <c r="D59" s="3"/>
    </row>
    <row r="60" spans="1:5" x14ac:dyDescent="0.25">
      <c r="A60" s="3"/>
      <c r="B60" s="3"/>
      <c r="C60" s="3"/>
      <c r="D60" s="3"/>
    </row>
    <row r="61" spans="1:5" x14ac:dyDescent="0.25">
      <c r="A61" s="3"/>
      <c r="B61" s="3"/>
      <c r="C61" s="3"/>
      <c r="D61" s="3"/>
    </row>
    <row r="62" spans="1:5" x14ac:dyDescent="0.25">
      <c r="A62" s="3"/>
      <c r="B62" s="3"/>
      <c r="C62" s="3"/>
      <c r="D62" s="3"/>
    </row>
    <row r="63" spans="1:5" x14ac:dyDescent="0.25">
      <c r="A63" s="3"/>
      <c r="B63" s="3"/>
      <c r="C63" s="3"/>
      <c r="D63" s="3"/>
    </row>
    <row r="64" spans="1:5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</sheetData>
  <sortState ref="B1:B98">
    <sortCondition ref="B1"/>
  </sortState>
  <mergeCells count="1">
    <mergeCell ref="A1:D1"/>
  </mergeCells>
  <pageMargins left="0.51181102362204722" right="0.11811023622047245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8B3-45DD-4956-A2BA-A581BDFA8E5F}">
  <dimension ref="A2:I46"/>
  <sheetViews>
    <sheetView topLeftCell="A19" workbookViewId="0">
      <selection activeCell="R36" sqref="R36"/>
    </sheetView>
  </sheetViews>
  <sheetFormatPr defaultRowHeight="15" x14ac:dyDescent="0.25"/>
  <cols>
    <col min="2" max="4" width="19.28515625" customWidth="1"/>
  </cols>
  <sheetData>
    <row r="2" spans="1:6" x14ac:dyDescent="0.25">
      <c r="B2" t="s">
        <v>163</v>
      </c>
    </row>
    <row r="4" spans="1:6" x14ac:dyDescent="0.25">
      <c r="B4" t="s">
        <v>164</v>
      </c>
      <c r="E4" t="s">
        <v>165</v>
      </c>
      <c r="F4" t="s">
        <v>166</v>
      </c>
    </row>
    <row r="5" spans="1:6" x14ac:dyDescent="0.25">
      <c r="A5">
        <v>40</v>
      </c>
      <c r="B5" s="4" t="s">
        <v>156</v>
      </c>
      <c r="C5" s="8">
        <f t="shared" ref="C5:C44" si="0">F5</f>
        <v>4.2016806722689074E-3</v>
      </c>
      <c r="D5" s="7">
        <f t="shared" ref="D5:D43" si="1">D4+F5</f>
        <v>4.2016806722689074E-3</v>
      </c>
      <c r="E5">
        <v>1</v>
      </c>
      <c r="F5" s="6">
        <f t="shared" ref="F5:F44" si="2">E5/$E$46</f>
        <v>4.2016806722689074E-3</v>
      </c>
    </row>
    <row r="6" spans="1:6" x14ac:dyDescent="0.25">
      <c r="A6">
        <v>39</v>
      </c>
      <c r="B6" s="4" t="s">
        <v>155</v>
      </c>
      <c r="C6" s="8">
        <f t="shared" si="0"/>
        <v>4.2016806722689074E-3</v>
      </c>
      <c r="D6" s="7">
        <f t="shared" si="1"/>
        <v>8.4033613445378148E-3</v>
      </c>
      <c r="E6">
        <v>1</v>
      </c>
      <c r="F6" s="6">
        <f t="shared" si="2"/>
        <v>4.2016806722689074E-3</v>
      </c>
    </row>
    <row r="7" spans="1:6" x14ac:dyDescent="0.25">
      <c r="A7">
        <v>38</v>
      </c>
      <c r="B7" s="4" t="s">
        <v>143</v>
      </c>
      <c r="C7" s="8">
        <f t="shared" si="0"/>
        <v>4.2016806722689074E-3</v>
      </c>
      <c r="D7" s="7">
        <f t="shared" si="1"/>
        <v>1.2605042016806723E-2</v>
      </c>
      <c r="E7">
        <v>1</v>
      </c>
      <c r="F7" s="6">
        <f t="shared" si="2"/>
        <v>4.2016806722689074E-3</v>
      </c>
    </row>
    <row r="8" spans="1:6" x14ac:dyDescent="0.25">
      <c r="A8">
        <v>37</v>
      </c>
      <c r="B8" s="4" t="s">
        <v>142</v>
      </c>
      <c r="C8" s="8">
        <f t="shared" si="0"/>
        <v>4.2016806722689074E-3</v>
      </c>
      <c r="D8" s="7">
        <f t="shared" si="1"/>
        <v>1.680672268907563E-2</v>
      </c>
      <c r="E8">
        <v>1</v>
      </c>
      <c r="F8" s="6">
        <f t="shared" si="2"/>
        <v>4.2016806722689074E-3</v>
      </c>
    </row>
    <row r="9" spans="1:6" x14ac:dyDescent="0.25">
      <c r="A9">
        <v>36</v>
      </c>
      <c r="B9" s="4" t="s">
        <v>140</v>
      </c>
      <c r="C9" s="8">
        <f t="shared" si="0"/>
        <v>4.2016806722689074E-3</v>
      </c>
      <c r="D9" s="7">
        <f t="shared" si="1"/>
        <v>2.1008403361344536E-2</v>
      </c>
      <c r="E9">
        <v>1</v>
      </c>
      <c r="F9" s="6">
        <f t="shared" si="2"/>
        <v>4.2016806722689074E-3</v>
      </c>
    </row>
    <row r="10" spans="1:6" x14ac:dyDescent="0.25">
      <c r="A10">
        <v>35</v>
      </c>
      <c r="B10" s="4" t="s">
        <v>134</v>
      </c>
      <c r="C10" s="8">
        <f t="shared" si="0"/>
        <v>4.2016806722689074E-3</v>
      </c>
      <c r="D10" s="7">
        <f t="shared" si="1"/>
        <v>2.5210084033613443E-2</v>
      </c>
      <c r="E10">
        <v>1</v>
      </c>
      <c r="F10" s="6">
        <f t="shared" si="2"/>
        <v>4.2016806722689074E-3</v>
      </c>
    </row>
    <row r="11" spans="1:6" x14ac:dyDescent="0.25">
      <c r="A11">
        <v>34</v>
      </c>
      <c r="B11" s="4" t="s">
        <v>132</v>
      </c>
      <c r="C11" s="8">
        <f t="shared" si="0"/>
        <v>4.2016806722689074E-3</v>
      </c>
      <c r="D11" s="7">
        <f t="shared" si="1"/>
        <v>2.9411764705882349E-2</v>
      </c>
      <c r="E11">
        <v>1</v>
      </c>
      <c r="F11" s="6">
        <f t="shared" si="2"/>
        <v>4.2016806722689074E-3</v>
      </c>
    </row>
    <row r="12" spans="1:6" x14ac:dyDescent="0.25">
      <c r="A12">
        <v>33</v>
      </c>
      <c r="B12" s="4" t="s">
        <v>162</v>
      </c>
      <c r="C12" s="8">
        <f t="shared" si="0"/>
        <v>8.4033613445378148E-3</v>
      </c>
      <c r="D12" s="7">
        <f t="shared" si="1"/>
        <v>3.7815126050420166E-2</v>
      </c>
      <c r="E12">
        <v>2</v>
      </c>
      <c r="F12" s="6">
        <f t="shared" si="2"/>
        <v>8.4033613445378148E-3</v>
      </c>
    </row>
    <row r="13" spans="1:6" x14ac:dyDescent="0.25">
      <c r="A13">
        <v>32</v>
      </c>
      <c r="B13" s="4" t="s">
        <v>153</v>
      </c>
      <c r="C13" s="8">
        <f t="shared" si="0"/>
        <v>8.4033613445378148E-3</v>
      </c>
      <c r="D13" s="7">
        <f t="shared" si="1"/>
        <v>4.6218487394957979E-2</v>
      </c>
      <c r="E13">
        <v>2</v>
      </c>
      <c r="F13" s="6">
        <f t="shared" si="2"/>
        <v>8.4033613445378148E-3</v>
      </c>
    </row>
    <row r="14" spans="1:6" x14ac:dyDescent="0.25">
      <c r="A14">
        <v>31</v>
      </c>
      <c r="B14" s="4" t="s">
        <v>150</v>
      </c>
      <c r="C14" s="8">
        <f t="shared" si="0"/>
        <v>8.4033613445378148E-3</v>
      </c>
      <c r="D14" s="7">
        <f t="shared" si="1"/>
        <v>5.4621848739495792E-2</v>
      </c>
      <c r="E14">
        <v>2</v>
      </c>
      <c r="F14" s="6">
        <f t="shared" si="2"/>
        <v>8.4033613445378148E-3</v>
      </c>
    </row>
    <row r="15" spans="1:6" x14ac:dyDescent="0.25">
      <c r="A15">
        <v>30</v>
      </c>
      <c r="B15" s="4" t="s">
        <v>149</v>
      </c>
      <c r="C15" s="8">
        <f t="shared" si="0"/>
        <v>8.4033613445378148E-3</v>
      </c>
      <c r="D15" s="7">
        <f t="shared" si="1"/>
        <v>6.3025210084033612E-2</v>
      </c>
      <c r="E15">
        <v>2</v>
      </c>
      <c r="F15" s="6">
        <f t="shared" si="2"/>
        <v>8.4033613445378148E-3</v>
      </c>
    </row>
    <row r="16" spans="1:6" x14ac:dyDescent="0.25">
      <c r="A16">
        <v>29</v>
      </c>
      <c r="B16" s="4" t="s">
        <v>146</v>
      </c>
      <c r="C16" s="8">
        <f t="shared" si="0"/>
        <v>8.4033613445378148E-3</v>
      </c>
      <c r="D16" s="7">
        <f t="shared" si="1"/>
        <v>7.1428571428571425E-2</v>
      </c>
      <c r="E16">
        <v>2</v>
      </c>
      <c r="F16" s="6">
        <f t="shared" si="2"/>
        <v>8.4033613445378148E-3</v>
      </c>
    </row>
    <row r="17" spans="1:9" x14ac:dyDescent="0.25">
      <c r="A17">
        <v>28</v>
      </c>
      <c r="B17" s="4" t="s">
        <v>137</v>
      </c>
      <c r="C17" s="8">
        <f t="shared" si="0"/>
        <v>8.4033613445378148E-3</v>
      </c>
      <c r="D17" s="7">
        <f t="shared" si="1"/>
        <v>7.9831932773109238E-2</v>
      </c>
      <c r="E17">
        <v>2</v>
      </c>
      <c r="F17" s="6">
        <f t="shared" si="2"/>
        <v>8.4033613445378148E-3</v>
      </c>
    </row>
    <row r="18" spans="1:9" x14ac:dyDescent="0.25">
      <c r="A18">
        <v>27</v>
      </c>
      <c r="B18" s="4" t="s">
        <v>136</v>
      </c>
      <c r="C18" s="8">
        <f t="shared" si="0"/>
        <v>8.4033613445378148E-3</v>
      </c>
      <c r="D18" s="7">
        <f t="shared" si="1"/>
        <v>8.8235294117647051E-2</v>
      </c>
      <c r="E18">
        <v>2</v>
      </c>
      <c r="F18" s="6">
        <f t="shared" si="2"/>
        <v>8.4033613445378148E-3</v>
      </c>
    </row>
    <row r="19" spans="1:9" x14ac:dyDescent="0.25">
      <c r="A19">
        <v>26</v>
      </c>
      <c r="B19" s="4" t="s">
        <v>133</v>
      </c>
      <c r="C19" s="8">
        <f t="shared" si="0"/>
        <v>8.4033613445378148E-3</v>
      </c>
      <c r="D19" s="7">
        <f t="shared" si="1"/>
        <v>9.6638655462184864E-2</v>
      </c>
      <c r="E19">
        <v>2</v>
      </c>
      <c r="F19" s="6">
        <f t="shared" si="2"/>
        <v>8.4033613445378148E-3</v>
      </c>
    </row>
    <row r="20" spans="1:9" x14ac:dyDescent="0.25">
      <c r="A20">
        <v>25</v>
      </c>
      <c r="B20" s="4" t="s">
        <v>154</v>
      </c>
      <c r="C20" s="8">
        <f t="shared" si="0"/>
        <v>1.2605042016806723E-2</v>
      </c>
      <c r="D20" s="7">
        <f t="shared" si="1"/>
        <v>0.10924369747899158</v>
      </c>
      <c r="E20">
        <v>3</v>
      </c>
      <c r="F20" s="6">
        <f t="shared" si="2"/>
        <v>1.2605042016806723E-2</v>
      </c>
    </row>
    <row r="21" spans="1:9" x14ac:dyDescent="0.25">
      <c r="A21">
        <v>24</v>
      </c>
      <c r="B21" s="4" t="s">
        <v>139</v>
      </c>
      <c r="C21" s="8">
        <f t="shared" si="0"/>
        <v>1.2605042016806723E-2</v>
      </c>
      <c r="D21" s="7">
        <f t="shared" si="1"/>
        <v>0.1218487394957983</v>
      </c>
      <c r="E21">
        <v>3</v>
      </c>
      <c r="F21" s="6">
        <f t="shared" si="2"/>
        <v>1.2605042016806723E-2</v>
      </c>
    </row>
    <row r="22" spans="1:9" x14ac:dyDescent="0.25">
      <c r="A22">
        <v>23</v>
      </c>
      <c r="B22" s="4" t="s">
        <v>129</v>
      </c>
      <c r="C22" s="8">
        <f t="shared" si="0"/>
        <v>1.2605042016806723E-2</v>
      </c>
      <c r="D22" s="7">
        <f t="shared" si="1"/>
        <v>0.13445378151260504</v>
      </c>
      <c r="E22">
        <v>3</v>
      </c>
      <c r="F22" s="6">
        <f t="shared" si="2"/>
        <v>1.2605042016806723E-2</v>
      </c>
      <c r="I22" s="5">
        <f>18/40</f>
        <v>0.45</v>
      </c>
    </row>
    <row r="23" spans="1:9" x14ac:dyDescent="0.25">
      <c r="A23">
        <v>22</v>
      </c>
      <c r="B23" s="4" t="s">
        <v>124</v>
      </c>
      <c r="C23" s="8">
        <f t="shared" si="0"/>
        <v>1.2605042016806723E-2</v>
      </c>
      <c r="D23" s="7">
        <f t="shared" si="1"/>
        <v>0.14705882352941177</v>
      </c>
      <c r="E23">
        <v>3</v>
      </c>
      <c r="F23" s="6">
        <f t="shared" si="2"/>
        <v>1.2605042016806723E-2</v>
      </c>
    </row>
    <row r="24" spans="1:9" x14ac:dyDescent="0.25">
      <c r="A24">
        <v>21</v>
      </c>
      <c r="B24" s="4" t="s">
        <v>152</v>
      </c>
      <c r="C24" s="8">
        <f t="shared" si="0"/>
        <v>1.680672268907563E-2</v>
      </c>
      <c r="D24" s="7">
        <f t="shared" si="1"/>
        <v>0.1638655462184874</v>
      </c>
      <c r="E24">
        <v>4</v>
      </c>
      <c r="F24" s="6">
        <f t="shared" si="2"/>
        <v>1.680672268907563E-2</v>
      </c>
    </row>
    <row r="25" spans="1:9" x14ac:dyDescent="0.25">
      <c r="A25">
        <v>20</v>
      </c>
      <c r="B25" s="4" t="s">
        <v>148</v>
      </c>
      <c r="C25" s="8">
        <f t="shared" si="0"/>
        <v>1.680672268907563E-2</v>
      </c>
      <c r="D25" s="7">
        <f t="shared" si="1"/>
        <v>0.18067226890756302</v>
      </c>
      <c r="E25">
        <v>4</v>
      </c>
      <c r="F25" s="6">
        <f t="shared" si="2"/>
        <v>1.680672268907563E-2</v>
      </c>
    </row>
    <row r="26" spans="1:9" x14ac:dyDescent="0.25">
      <c r="A26">
        <v>19</v>
      </c>
      <c r="B26" s="4" t="s">
        <v>141</v>
      </c>
      <c r="C26" s="8">
        <f t="shared" si="0"/>
        <v>1.680672268907563E-2</v>
      </c>
      <c r="D26" s="7">
        <f t="shared" si="1"/>
        <v>0.19747899159663865</v>
      </c>
      <c r="E26">
        <v>4</v>
      </c>
      <c r="F26" s="6">
        <f t="shared" si="2"/>
        <v>1.680672268907563E-2</v>
      </c>
    </row>
    <row r="27" spans="1:9" x14ac:dyDescent="0.25">
      <c r="A27">
        <v>18</v>
      </c>
      <c r="B27" s="4" t="s">
        <v>131</v>
      </c>
      <c r="C27" s="8">
        <f t="shared" si="0"/>
        <v>1.680672268907563E-2</v>
      </c>
      <c r="D27" s="7">
        <f t="shared" si="1"/>
        <v>0.21428571428571427</v>
      </c>
      <c r="E27">
        <v>4</v>
      </c>
      <c r="F27" s="6">
        <f t="shared" si="2"/>
        <v>1.680672268907563E-2</v>
      </c>
    </row>
    <row r="28" spans="1:9" x14ac:dyDescent="0.25">
      <c r="A28">
        <v>17</v>
      </c>
      <c r="B28" s="4" t="s">
        <v>126</v>
      </c>
      <c r="C28" s="8">
        <f t="shared" si="0"/>
        <v>1.680672268907563E-2</v>
      </c>
      <c r="D28" s="7">
        <f t="shared" si="1"/>
        <v>0.2310924369747899</v>
      </c>
      <c r="E28">
        <v>4</v>
      </c>
      <c r="F28" s="6">
        <f t="shared" si="2"/>
        <v>1.680672268907563E-2</v>
      </c>
    </row>
    <row r="29" spans="1:9" x14ac:dyDescent="0.25">
      <c r="A29">
        <v>16</v>
      </c>
      <c r="B29" s="4" t="s">
        <v>158</v>
      </c>
      <c r="C29" s="8">
        <f t="shared" si="0"/>
        <v>2.100840336134454E-2</v>
      </c>
      <c r="D29" s="7">
        <f t="shared" si="1"/>
        <v>0.25210084033613445</v>
      </c>
      <c r="E29">
        <v>5</v>
      </c>
      <c r="F29" s="6">
        <f t="shared" si="2"/>
        <v>2.100840336134454E-2</v>
      </c>
    </row>
    <row r="30" spans="1:9" x14ac:dyDescent="0.25">
      <c r="A30">
        <v>15</v>
      </c>
      <c r="B30" s="4" t="s">
        <v>138</v>
      </c>
      <c r="C30" s="8">
        <f t="shared" si="0"/>
        <v>2.100840336134454E-2</v>
      </c>
      <c r="D30" s="7">
        <f t="shared" si="1"/>
        <v>0.27310924369747897</v>
      </c>
      <c r="E30">
        <v>5</v>
      </c>
      <c r="F30" s="6">
        <f t="shared" si="2"/>
        <v>2.100840336134454E-2</v>
      </c>
    </row>
    <row r="31" spans="1:9" x14ac:dyDescent="0.25">
      <c r="A31">
        <v>14</v>
      </c>
      <c r="B31" s="4" t="s">
        <v>135</v>
      </c>
      <c r="C31" s="8">
        <f t="shared" si="0"/>
        <v>2.100840336134454E-2</v>
      </c>
      <c r="D31" s="7">
        <f t="shared" si="1"/>
        <v>0.29411764705882348</v>
      </c>
      <c r="E31">
        <v>5</v>
      </c>
      <c r="F31" s="6">
        <f t="shared" si="2"/>
        <v>2.100840336134454E-2</v>
      </c>
    </row>
    <row r="32" spans="1:9" x14ac:dyDescent="0.25">
      <c r="A32">
        <v>13</v>
      </c>
      <c r="B32" s="4" t="s">
        <v>161</v>
      </c>
      <c r="C32" s="8">
        <f t="shared" si="0"/>
        <v>2.9411764705882353E-2</v>
      </c>
      <c r="D32" s="7">
        <f t="shared" si="1"/>
        <v>0.32352941176470584</v>
      </c>
      <c r="E32">
        <v>7</v>
      </c>
      <c r="F32" s="6">
        <f t="shared" si="2"/>
        <v>2.9411764705882353E-2</v>
      </c>
    </row>
    <row r="33" spans="1:6" x14ac:dyDescent="0.25">
      <c r="A33">
        <v>12</v>
      </c>
      <c r="B33" s="4" t="s">
        <v>159</v>
      </c>
      <c r="C33" s="8">
        <f t="shared" si="0"/>
        <v>2.9411764705882353E-2</v>
      </c>
      <c r="D33" s="7">
        <f t="shared" si="1"/>
        <v>0.3529411764705882</v>
      </c>
      <c r="E33">
        <v>7</v>
      </c>
      <c r="F33" s="6">
        <f t="shared" si="2"/>
        <v>2.9411764705882353E-2</v>
      </c>
    </row>
    <row r="34" spans="1:6" x14ac:dyDescent="0.25">
      <c r="A34">
        <v>11</v>
      </c>
      <c r="B34" s="4" t="s">
        <v>144</v>
      </c>
      <c r="C34" s="8">
        <f t="shared" si="0"/>
        <v>2.9411764705882353E-2</v>
      </c>
      <c r="D34" s="7">
        <f t="shared" si="1"/>
        <v>0.38235294117647056</v>
      </c>
      <c r="E34">
        <v>7</v>
      </c>
      <c r="F34" s="6">
        <f t="shared" si="2"/>
        <v>2.9411764705882353E-2</v>
      </c>
    </row>
    <row r="35" spans="1:6" x14ac:dyDescent="0.25">
      <c r="A35">
        <v>10</v>
      </c>
      <c r="B35" s="4" t="s">
        <v>125</v>
      </c>
      <c r="C35" s="8">
        <f t="shared" si="0"/>
        <v>3.3613445378151259E-2</v>
      </c>
      <c r="D35" s="7">
        <f t="shared" si="1"/>
        <v>0.41596638655462181</v>
      </c>
      <c r="E35">
        <v>8</v>
      </c>
      <c r="F35" s="6">
        <f t="shared" si="2"/>
        <v>3.3613445378151259E-2</v>
      </c>
    </row>
    <row r="36" spans="1:6" x14ac:dyDescent="0.25">
      <c r="A36">
        <v>9</v>
      </c>
      <c r="B36" s="4" t="s">
        <v>127</v>
      </c>
      <c r="C36" s="8">
        <f t="shared" si="0"/>
        <v>3.7815126050420166E-2</v>
      </c>
      <c r="D36" s="7">
        <f t="shared" si="1"/>
        <v>0.45378151260504196</v>
      </c>
      <c r="E36">
        <v>9</v>
      </c>
      <c r="F36" s="6">
        <f t="shared" si="2"/>
        <v>3.7815126050420166E-2</v>
      </c>
    </row>
    <row r="37" spans="1:6" x14ac:dyDescent="0.25">
      <c r="A37">
        <v>8</v>
      </c>
      <c r="B37" s="4" t="s">
        <v>151</v>
      </c>
      <c r="C37" s="8">
        <f t="shared" si="0"/>
        <v>4.6218487394957986E-2</v>
      </c>
      <c r="D37" s="7">
        <f t="shared" si="1"/>
        <v>0.49999999999999994</v>
      </c>
      <c r="E37">
        <v>11</v>
      </c>
      <c r="F37" s="6">
        <f t="shared" si="2"/>
        <v>4.6218487394957986E-2</v>
      </c>
    </row>
    <row r="38" spans="1:6" x14ac:dyDescent="0.25">
      <c r="A38">
        <v>7</v>
      </c>
      <c r="B38" s="4" t="s">
        <v>123</v>
      </c>
      <c r="C38" s="8">
        <f t="shared" si="0"/>
        <v>5.0420168067226892E-2</v>
      </c>
      <c r="D38" s="7">
        <f t="shared" si="1"/>
        <v>0.55042016806722682</v>
      </c>
      <c r="E38">
        <v>12</v>
      </c>
      <c r="F38" s="6">
        <f t="shared" si="2"/>
        <v>5.0420168067226892E-2</v>
      </c>
    </row>
    <row r="39" spans="1:6" x14ac:dyDescent="0.25">
      <c r="A39">
        <v>6</v>
      </c>
      <c r="B39" s="4" t="s">
        <v>128</v>
      </c>
      <c r="C39" s="8">
        <f t="shared" si="0"/>
        <v>5.4621848739495799E-2</v>
      </c>
      <c r="D39" s="7">
        <f t="shared" si="1"/>
        <v>0.60504201680672265</v>
      </c>
      <c r="E39">
        <v>13</v>
      </c>
      <c r="F39" s="6">
        <f t="shared" si="2"/>
        <v>5.4621848739495799E-2</v>
      </c>
    </row>
    <row r="40" spans="1:6" x14ac:dyDescent="0.25">
      <c r="A40">
        <v>5</v>
      </c>
      <c r="B40" s="4" t="s">
        <v>147</v>
      </c>
      <c r="C40" s="8">
        <f t="shared" si="0"/>
        <v>5.8823529411764705E-2</v>
      </c>
      <c r="D40" s="7">
        <f t="shared" si="1"/>
        <v>0.66386554621848737</v>
      </c>
      <c r="E40">
        <v>14</v>
      </c>
      <c r="F40" s="6">
        <f t="shared" si="2"/>
        <v>5.8823529411764705E-2</v>
      </c>
    </row>
    <row r="41" spans="1:6" x14ac:dyDescent="0.25">
      <c r="A41">
        <v>4</v>
      </c>
      <c r="B41" s="4" t="s">
        <v>157</v>
      </c>
      <c r="C41" s="8">
        <f t="shared" si="0"/>
        <v>6.7226890756302518E-2</v>
      </c>
      <c r="D41" s="7">
        <f t="shared" si="1"/>
        <v>0.73109243697478987</v>
      </c>
      <c r="E41">
        <v>16</v>
      </c>
      <c r="F41" s="6">
        <f t="shared" si="2"/>
        <v>6.7226890756302518E-2</v>
      </c>
    </row>
    <row r="42" spans="1:6" x14ac:dyDescent="0.25">
      <c r="A42">
        <v>3</v>
      </c>
      <c r="B42" s="4" t="s">
        <v>145</v>
      </c>
      <c r="C42" s="8">
        <f t="shared" si="0"/>
        <v>7.1428571428571425E-2</v>
      </c>
      <c r="D42" s="7">
        <f t="shared" si="1"/>
        <v>0.80252100840336127</v>
      </c>
      <c r="E42">
        <v>17</v>
      </c>
      <c r="F42" s="6">
        <f t="shared" si="2"/>
        <v>7.1428571428571425E-2</v>
      </c>
    </row>
    <row r="43" spans="1:6" x14ac:dyDescent="0.25">
      <c r="A43">
        <v>2</v>
      </c>
      <c r="B43" s="4" t="s">
        <v>130</v>
      </c>
      <c r="C43" s="8">
        <f t="shared" si="0"/>
        <v>9.6638655462184878E-2</v>
      </c>
      <c r="D43" s="7">
        <f t="shared" si="1"/>
        <v>0.89915966386554613</v>
      </c>
      <c r="E43">
        <v>23</v>
      </c>
      <c r="F43" s="6">
        <f t="shared" si="2"/>
        <v>9.6638655462184878E-2</v>
      </c>
    </row>
    <row r="44" spans="1:6" x14ac:dyDescent="0.25">
      <c r="A44">
        <v>1</v>
      </c>
      <c r="B44" s="4" t="s">
        <v>160</v>
      </c>
      <c r="C44" s="8">
        <f t="shared" si="0"/>
        <v>0.10084033613445378</v>
      </c>
      <c r="D44" s="7">
        <f>F44</f>
        <v>0.10084033613445378</v>
      </c>
      <c r="E44">
        <v>24</v>
      </c>
      <c r="F44" s="6">
        <f t="shared" si="2"/>
        <v>0.10084033613445378</v>
      </c>
    </row>
    <row r="46" spans="1:6" x14ac:dyDescent="0.25">
      <c r="E46">
        <f>SUM(E5:E44)</f>
        <v>238</v>
      </c>
    </row>
  </sheetData>
  <autoFilter ref="A4:F4" xr:uid="{33262702-EBFF-41B6-AAE2-76DD4ABF007E}">
    <sortState ref="A5:F44">
      <sortCondition descending="1" ref="A4"/>
    </sortState>
  </autoFilter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CC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Jose Roberto Kassai</cp:lastModifiedBy>
  <cp:lastPrinted>2018-08-06T17:42:15Z</cp:lastPrinted>
  <dcterms:created xsi:type="dcterms:W3CDTF">2016-07-28T12:38:57Z</dcterms:created>
  <dcterms:modified xsi:type="dcterms:W3CDTF">2018-08-06T17:53:09Z</dcterms:modified>
</cp:coreProperties>
</file>