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0" windowWidth="12120" windowHeight="6915" activeTab="4"/>
  </bookViews>
  <sheets>
    <sheet name="Discipl1" sheetId="1" r:id="rId1"/>
    <sheet name="Discipl2" sheetId="2" r:id="rId2"/>
    <sheet name="Discipl3" sheetId="3" r:id="rId3"/>
    <sheet name="Discipl4" sheetId="4" r:id="rId4"/>
    <sheet name="Discipl5" sheetId="5" r:id="rId5"/>
    <sheet name="Discipl6" sheetId="6" r:id="rId6"/>
  </sheets>
  <definedNames/>
  <calcPr fullCalcOnLoad="1"/>
</workbook>
</file>

<file path=xl/sharedStrings.xml><?xml version="1.0" encoding="utf-8"?>
<sst xmlns="http://schemas.openxmlformats.org/spreadsheetml/2006/main" count="443" uniqueCount="384">
  <si>
    <t xml:space="preserve">NOME </t>
  </si>
  <si>
    <t>P1</t>
  </si>
  <si>
    <t>P2</t>
  </si>
  <si>
    <t>T1</t>
  </si>
  <si>
    <t>T2</t>
  </si>
  <si>
    <t>T6</t>
  </si>
  <si>
    <t>M F</t>
  </si>
  <si>
    <t xml:space="preserve">Nº </t>
  </si>
  <si>
    <t>RECUP.</t>
  </si>
  <si>
    <t>NF</t>
  </si>
  <si>
    <t>MF</t>
  </si>
  <si>
    <t>T3</t>
  </si>
  <si>
    <t>T4</t>
  </si>
  <si>
    <t>T5</t>
  </si>
  <si>
    <t>Faltas</t>
  </si>
  <si>
    <t>% Aus</t>
  </si>
  <si>
    <t>% Pres</t>
  </si>
  <si>
    <t>%Aus</t>
  </si>
  <si>
    <t>%Pres</t>
  </si>
  <si>
    <t>FÍSICA2 - 1SEM/2021 - TURMAS: B1, N1</t>
  </si>
  <si>
    <t>ELETRICIDADE APLICADA - 1SEM/2021 - TURMA: N1</t>
  </si>
  <si>
    <t>FÍSICA EXPERIMENTAL1 - 1SEM/2021 - TURMA: A1, F4, M2</t>
  </si>
  <si>
    <t>Alice P. Campos</t>
  </si>
  <si>
    <t>Amanda A. dos Santos</t>
  </si>
  <si>
    <t>Ana Beatriz de M. B. Ribeiro</t>
  </si>
  <si>
    <t>Ana Flavia A. Gonçalves</t>
  </si>
  <si>
    <t>Andre A. P. Asfour</t>
  </si>
  <si>
    <t>Ariel R. de S. Ribeiro</t>
  </si>
  <si>
    <t>Bruna O. de Mendonça</t>
  </si>
  <si>
    <t>Carla E. Fonseca</t>
  </si>
  <si>
    <t>Carlos A. F. R. Raymundo</t>
  </si>
  <si>
    <t>Catarina A. Januário</t>
  </si>
  <si>
    <t>Celso H. L. P. Vitoriano</t>
  </si>
  <si>
    <t>Davi S. Lucas</t>
  </si>
  <si>
    <t>Edson A. da C. Filho</t>
  </si>
  <si>
    <t>Edson M. G. da Silva</t>
  </si>
  <si>
    <t>Felipe M. Piedade</t>
  </si>
  <si>
    <t>Fernanda T. Cavalcante</t>
  </si>
  <si>
    <t>Fernando W. S. Guerra</t>
  </si>
  <si>
    <t>Gabriel L. R. B. Silva</t>
  </si>
  <si>
    <t>Gabriela F. Dias</t>
  </si>
  <si>
    <t>Giulia Gomes</t>
  </si>
  <si>
    <t>Gustavo da C. e Silva</t>
  </si>
  <si>
    <t>Henderson Q. L. Ng</t>
  </si>
  <si>
    <t>Ingrid E. S. Macedo</t>
  </si>
  <si>
    <t>Isabela M. Ribeiro</t>
  </si>
  <si>
    <t>Isabella da P. de Oliveira</t>
  </si>
  <si>
    <t>Isabelly C. Ferreira</t>
  </si>
  <si>
    <t>Isadora de P. M. Costa</t>
  </si>
  <si>
    <t>João H. C. Lima</t>
  </si>
  <si>
    <t>João P. B. de Camargo</t>
  </si>
  <si>
    <t>João P. F. do N. Lucas</t>
  </si>
  <si>
    <t>João V. Pimenta</t>
  </si>
  <si>
    <t>Júlia da S. A. Ribeiro</t>
  </si>
  <si>
    <t>Julia S. Feitosa</t>
  </si>
  <si>
    <t>Laís da C. M. Pinto</t>
  </si>
  <si>
    <t>Lara C. das Neves</t>
  </si>
  <si>
    <t>Larissa H. S. Correa</t>
  </si>
  <si>
    <t>Larissa M. de Moraes</t>
  </si>
  <si>
    <t>Larissa Zhan</t>
  </si>
  <si>
    <t>Leandro R. Riato</t>
  </si>
  <si>
    <t>Leticia S. Magalhães</t>
  </si>
  <si>
    <t>Lorenzo A. Morais</t>
  </si>
  <si>
    <t>Lucas R. de Andrade</t>
  </si>
  <si>
    <t>Luís A. A. Oliveira</t>
  </si>
  <si>
    <t>Luis F. de A. Malacarne</t>
  </si>
  <si>
    <t>Maria T. Pennachin</t>
  </si>
  <si>
    <t>Marina da C. dos Santos</t>
  </si>
  <si>
    <t>Maxuel R. Cassinha</t>
  </si>
  <si>
    <t>Melissa X. da Silva</t>
  </si>
  <si>
    <t>Mylena de P. Pimenta</t>
  </si>
  <si>
    <t>Nicolas C. do Amaral</t>
  </si>
  <si>
    <t>Pedro B. Noronha</t>
  </si>
  <si>
    <t>Pedro H. C. de Almeida</t>
  </si>
  <si>
    <t>Pedro H. da S. Britto</t>
  </si>
  <si>
    <t>Raiany de L. Virgilio</t>
  </si>
  <si>
    <t>Raphael F. Garcia</t>
  </si>
  <si>
    <t>Roberto de A. T. Neto</t>
  </si>
  <si>
    <t>Samara C. de Paula</t>
  </si>
  <si>
    <t>Samara D. C. Vieira</t>
  </si>
  <si>
    <t>Tábata M. Moraes</t>
  </si>
  <si>
    <t>Thainá G. Gastão</t>
  </si>
  <si>
    <t>Thiago H. A. de Moura</t>
  </si>
  <si>
    <t>Thiago M. de Oliveira</t>
  </si>
  <si>
    <t>Victor H. P. S. Rangel</t>
  </si>
  <si>
    <t>Victor H. B. Oliveira</t>
  </si>
  <si>
    <t>Victoria A. M. de Castro</t>
  </si>
  <si>
    <t>Vinicius A. Zanetti</t>
  </si>
  <si>
    <t>Vinícius C. Ongaratto</t>
  </si>
  <si>
    <t>Vitor H. Malta</t>
  </si>
  <si>
    <t>Vitor P. F. da Silva</t>
  </si>
  <si>
    <t>Vitória C. Prado</t>
  </si>
  <si>
    <t>Alexandre G. P. Botelho</t>
  </si>
  <si>
    <t>Ana Beatriz M. dos S. Tanaka</t>
  </si>
  <si>
    <t>Ana Lígia M. Pinheiro</t>
  </si>
  <si>
    <t>Ana Luisa S. Z. Araujo</t>
  </si>
  <si>
    <t>Ana Paula C. Xavier</t>
  </si>
  <si>
    <t>Aryane N. P. Amâncio</t>
  </si>
  <si>
    <t>Bianca H. de Oliveira</t>
  </si>
  <si>
    <t>Bruna R. do E. Santo</t>
  </si>
  <si>
    <t>Carlos H. B. de Sousa</t>
  </si>
  <si>
    <t>Christopher A. F. Gonzaga</t>
  </si>
  <si>
    <t>Daniel Y. I. Suguimoto</t>
  </si>
  <si>
    <t>Danielle H. Sanday</t>
  </si>
  <si>
    <t>Débora Landau</t>
  </si>
  <si>
    <t>Eduardo Y. S. Nagano</t>
  </si>
  <si>
    <t>Felipe M. Justo</t>
  </si>
  <si>
    <t>Fernando Y. de Melo</t>
  </si>
  <si>
    <t>Gabriel A. Cardoso</t>
  </si>
  <si>
    <t>Gabriel M. N. Teixeira</t>
  </si>
  <si>
    <t>Gabriela D. de Moraes</t>
  </si>
  <si>
    <t>Gabriele A. L. de Brito</t>
  </si>
  <si>
    <t>Geovana de A. dos Santos</t>
  </si>
  <si>
    <t>Giulia H. D. Kunitaki</t>
  </si>
  <si>
    <t>Giulia M. Girello</t>
  </si>
  <si>
    <t>Guilherme T. Rodrigues</t>
  </si>
  <si>
    <t>Gustavo T. de Oliveira</t>
  </si>
  <si>
    <t>Heitor G. da Silva</t>
  </si>
  <si>
    <t>Henrique B. Araujo</t>
  </si>
  <si>
    <t>Isabela S. de Campos</t>
  </si>
  <si>
    <t>Jéfte I. dos S. Lins</t>
  </si>
  <si>
    <t>João Otávio P. da Silva</t>
  </si>
  <si>
    <t>João Pedro de P. S. Machado</t>
  </si>
  <si>
    <t>João Pedro E. Alves</t>
  </si>
  <si>
    <t>João Victor V. C. do Carmo</t>
  </si>
  <si>
    <t>Julia Dias Maloste</t>
  </si>
  <si>
    <t>Júlia E. S. Ribeiro</t>
  </si>
  <si>
    <t>Julia R. M. de Mello</t>
  </si>
  <si>
    <t>Júlia V. de Santis</t>
  </si>
  <si>
    <t>Juliano H. G. Junior</t>
  </si>
  <si>
    <t>Karen F. S. de Farias</t>
  </si>
  <si>
    <t>Laura Lis C. Silva</t>
  </si>
  <si>
    <t>Laura Matos</t>
  </si>
  <si>
    <t>Letícia S. Bezerra</t>
  </si>
  <si>
    <t>Luca G. Strefezzi</t>
  </si>
  <si>
    <t>Lucas Cremostim</t>
  </si>
  <si>
    <t>Lucas V. dos Santos</t>
  </si>
  <si>
    <t>Luiggi Bonaldo</t>
  </si>
  <si>
    <t>Maria Gabriela P. Branco</t>
  </si>
  <si>
    <t>Maria Júlia N. dos Anjos</t>
  </si>
  <si>
    <t>Marjorie P. Alves</t>
  </si>
  <si>
    <t>Mateus R. Ribeiro</t>
  </si>
  <si>
    <t>Nadia G. de Andrade</t>
  </si>
  <si>
    <t>Nathalia D. Vieira</t>
  </si>
  <si>
    <t>Pedro A. Guirelli</t>
  </si>
  <si>
    <t>Pedro J. F. Chagas</t>
  </si>
  <si>
    <t>Pedro V. S. de Araújo</t>
  </si>
  <si>
    <t>Rafaela R. Rosa</t>
  </si>
  <si>
    <t>Raissa B. Pereira</t>
  </si>
  <si>
    <t>Rogério O. M. Alfa</t>
  </si>
  <si>
    <t>Stefany G. Francisco</t>
  </si>
  <si>
    <t>Stella S. Lacerda</t>
  </si>
  <si>
    <t>Victor A. M. S. Cruz</t>
  </si>
  <si>
    <t>Victor S. dos Santos</t>
  </si>
  <si>
    <t>Vinicius C. Ribeiro</t>
  </si>
  <si>
    <t>Vinícius G. de Albuquerque</t>
  </si>
  <si>
    <t>Aarão P. Ramos</t>
  </si>
  <si>
    <t>Alexandre G. Martins</t>
  </si>
  <si>
    <t>Amanda A. Camolesi</t>
  </si>
  <si>
    <t>Ana Beatriz G. Albanez</t>
  </si>
  <si>
    <t>Ana Helena B. Zilla</t>
  </si>
  <si>
    <t>Augusto N. de Oliveira</t>
  </si>
  <si>
    <t>Beatriz C. Moraes</t>
  </si>
  <si>
    <t>Beatriz S. Vicentini</t>
  </si>
  <si>
    <t>Breno Lenharo</t>
  </si>
  <si>
    <t>Bruna M. S. Loureiro</t>
  </si>
  <si>
    <t>Bruno M. Signori</t>
  </si>
  <si>
    <t>Bruno Y. V. Fujihara</t>
  </si>
  <si>
    <t>Caio H. Marciano</t>
  </si>
  <si>
    <t>Camila F. C. Silva</t>
  </si>
  <si>
    <t>Camila S. Francisco</t>
  </si>
  <si>
    <t>Camilla G. Mascarenhas</t>
  </si>
  <si>
    <t>Camilla M. Penteado</t>
  </si>
  <si>
    <t>Carolina de A. Ikeda</t>
  </si>
  <si>
    <t>Cassia M. Alves</t>
  </si>
  <si>
    <t>Cinthia N. M. Kwai</t>
  </si>
  <si>
    <t>Daniel J. Bertollo</t>
  </si>
  <si>
    <t>Daniel P. Silva</t>
  </si>
  <si>
    <t>Diogo C. Rodrigo</t>
  </si>
  <si>
    <t>Eduarda H. de Santana</t>
  </si>
  <si>
    <t>Elen A. Kadoguchi</t>
  </si>
  <si>
    <t>Elias N. R. N. de L. Fortes</t>
  </si>
  <si>
    <t>Enrico S. Gallo</t>
  </si>
  <si>
    <t>Enzo S. Madlum</t>
  </si>
  <si>
    <t>Érica B. Garcia</t>
  </si>
  <si>
    <t>Fabio N. H. Leal</t>
  </si>
  <si>
    <t>Fernanda M. Pinheiro</t>
  </si>
  <si>
    <t>Francine L. de Oliveira</t>
  </si>
  <si>
    <t>Gabriel M. Verissimo</t>
  </si>
  <si>
    <t>Gabriel N. Lima</t>
  </si>
  <si>
    <t>Gabriela S. Ricci</t>
  </si>
  <si>
    <t>Gabriela X. Moura</t>
  </si>
  <si>
    <t>Gabriella R. Vasconcelos</t>
  </si>
  <si>
    <t>Geovani B. Raimundo</t>
  </si>
  <si>
    <t>Giovanna K. Santos</t>
  </si>
  <si>
    <t>Guilherme A. C. Cencio</t>
  </si>
  <si>
    <t>Guilherme C. Maestrello</t>
  </si>
  <si>
    <t>Guilherme de C. Colombo</t>
  </si>
  <si>
    <t>Guilherme de P. Rodrigues</t>
  </si>
  <si>
    <t>Gustavo B. de Paula</t>
  </si>
  <si>
    <t>Gustavo N. Oliveira</t>
  </si>
  <si>
    <t>Gustavo R. L. Silva</t>
  </si>
  <si>
    <t>Gustavo X. di Sibio</t>
  </si>
  <si>
    <t>Hener L. C. de Abreu</t>
  </si>
  <si>
    <t>Hugo Y. Hamano</t>
  </si>
  <si>
    <t>Igor L. N. da Silva</t>
  </si>
  <si>
    <t>Igor M. D. de Oliveira</t>
  </si>
  <si>
    <t>Igor T. Martins</t>
  </si>
  <si>
    <t>Isabela F. de O. Lima</t>
  </si>
  <si>
    <t>Isabela T. Martins</t>
  </si>
  <si>
    <t>Isabella C. Ceu</t>
  </si>
  <si>
    <t>Isabella L. Teixeira</t>
  </si>
  <si>
    <t>Isabella S. de C. Dourado</t>
  </si>
  <si>
    <t>Isadora A. O. Teixeira</t>
  </si>
  <si>
    <t>Jhonatas M. de Carvalho</t>
  </si>
  <si>
    <t>João Gabriel D. de Faria</t>
  </si>
  <si>
    <t>João Paulo S. Spechotto</t>
  </si>
  <si>
    <t>João Pedro D. Lucena</t>
  </si>
  <si>
    <t>João Victor S. Mendes</t>
  </si>
  <si>
    <t>Jonas L. M. de Carvalho</t>
  </si>
  <si>
    <t>Jorge H. V. Santos</t>
  </si>
  <si>
    <t>José Aldemir P. Júnior</t>
  </si>
  <si>
    <t>Jose Geraldo R. Junior</t>
  </si>
  <si>
    <t>Joyce G. da Silva</t>
  </si>
  <si>
    <t>Julia C. da Silva</t>
  </si>
  <si>
    <t>Julia G. V. Pinto</t>
  </si>
  <si>
    <t>Júlia L. Pires</t>
  </si>
  <si>
    <t>Junyelle C. T. F. Pereira</t>
  </si>
  <si>
    <t>Kaique G. Ferreira</t>
  </si>
  <si>
    <t>Karen de B. Bento</t>
  </si>
  <si>
    <t>Leonardo Napolis</t>
  </si>
  <si>
    <t>Leticia H. de Sousa</t>
  </si>
  <si>
    <t>Leticia K. N. Sousa</t>
  </si>
  <si>
    <t>Leticia V. de Carvalho</t>
  </si>
  <si>
    <t>Lincon C. Genaro</t>
  </si>
  <si>
    <t>Lucas O. da Silva</t>
  </si>
  <si>
    <t>Lucas R. Bissoli</t>
  </si>
  <si>
    <t>Luis G. G. Campos</t>
  </si>
  <si>
    <t>Luis G. P. Imbeloni</t>
  </si>
  <si>
    <t>Luiz F. Moretão</t>
  </si>
  <si>
    <t>Luiza E. de Sousa</t>
  </si>
  <si>
    <t>Marco A. M. Dalessandro</t>
  </si>
  <si>
    <t>Maria E. D. de Aguiar</t>
  </si>
  <si>
    <t>Maria G. A. da S. O. Santos</t>
  </si>
  <si>
    <t>Matheus M. Lotufo</t>
  </si>
  <si>
    <t>Milena de S. Soares</t>
  </si>
  <si>
    <t>Nathã H. de Souza</t>
  </si>
  <si>
    <t>Otavio P. Martins</t>
  </si>
  <si>
    <t>Paula A. R. Fernandes</t>
  </si>
  <si>
    <t>Pedro Augusto R. Pinto</t>
  </si>
  <si>
    <t>Pedro de F. Ribeiro</t>
  </si>
  <si>
    <t>Pedro Henrique S. Medolago</t>
  </si>
  <si>
    <t>Phydias B. Pereira</t>
  </si>
  <si>
    <t>Rafaela T. Urazaki</t>
  </si>
  <si>
    <t>Samantha T. Gonçalves</t>
  </si>
  <si>
    <t>Taís D. Dotti</t>
  </si>
  <si>
    <t>Thaís Pelissatto</t>
  </si>
  <si>
    <t>Thales M. M. Miyazaki</t>
  </si>
  <si>
    <t>Thiago V. C. da Silva</t>
  </si>
  <si>
    <t>Thiely F. da Silva</t>
  </si>
  <si>
    <t>Tulio M. Biano</t>
  </si>
  <si>
    <t>Victor M. Kawabata</t>
  </si>
  <si>
    <t>Victor Y. M. Alves</t>
  </si>
  <si>
    <t>Vinicius de O. Clarete</t>
  </si>
  <si>
    <t>Vinicius G. Melo</t>
  </si>
  <si>
    <t>Vinícius M. Daniel</t>
  </si>
  <si>
    <t>Vinícius P. da Silva</t>
  </si>
  <si>
    <t>Vinicius S. Silva</t>
  </si>
  <si>
    <t>Virginia E. R. Zuim</t>
  </si>
  <si>
    <t>Vitor C. dos Santos</t>
  </si>
  <si>
    <t>Vitor H. B. Sá Clemente</t>
  </si>
  <si>
    <t>Vitória D. F. Bruno</t>
  </si>
  <si>
    <t>Ana Carolina M. de Paiva</t>
  </si>
  <si>
    <t>Andre D. P. Souza</t>
  </si>
  <si>
    <t>Bianca de O. Teixeira</t>
  </si>
  <si>
    <t>Bruna R. Azevedo</t>
  </si>
  <si>
    <t>Caroline D. de Almeida</t>
  </si>
  <si>
    <t>Derick M. Barbosa</t>
  </si>
  <si>
    <t>Fabio F. G. Nogueira</t>
  </si>
  <si>
    <t>Fabricio D. Soares</t>
  </si>
  <si>
    <t>Felipe R. N. de A. Rezende</t>
  </si>
  <si>
    <t>Gabriel A. Amici</t>
  </si>
  <si>
    <t>Gabriel de T. Paula</t>
  </si>
  <si>
    <t>Gabriel dos S. Melo</t>
  </si>
  <si>
    <t>Giovani R. Q. de Andrade</t>
  </si>
  <si>
    <t>Guilherme L. Togashi</t>
  </si>
  <si>
    <t>Gustavo dos R. Ferreira</t>
  </si>
  <si>
    <t>Gustavo S. de Franca</t>
  </si>
  <si>
    <t>Isabela B. Moraes</t>
  </si>
  <si>
    <t>Jamille B. Augusto</t>
  </si>
  <si>
    <t>Joao M. B. Lopes</t>
  </si>
  <si>
    <t>Joao V. L. Silva</t>
  </si>
  <si>
    <t>Jorge C. Nunes</t>
  </si>
  <si>
    <t>Jose Henrique M. Larriera</t>
  </si>
  <si>
    <t>Luana B. L. A. de Almeida</t>
  </si>
  <si>
    <t>Lucas de A. Cabral</t>
  </si>
  <si>
    <t>Lucas L. Melo</t>
  </si>
  <si>
    <t>Lucas R. Amato</t>
  </si>
  <si>
    <t>Lucas Rogerio R. de Almeida</t>
  </si>
  <si>
    <t>Luis Henrique da S. Bortoli</t>
  </si>
  <si>
    <t>Luisa K. Belentani</t>
  </si>
  <si>
    <t>Marcos R. da Silva</t>
  </si>
  <si>
    <t>Mateus Q. Veide</t>
  </si>
  <si>
    <t>Matheus C. da Souza</t>
  </si>
  <si>
    <t>Matheus M. Venancio</t>
  </si>
  <si>
    <t>Miguel Angelo M. Rodrigues</t>
  </si>
  <si>
    <t>Nicolas Ribeiro</t>
  </si>
  <si>
    <t>Oswaldo H. de Freitas</t>
  </si>
  <si>
    <t>Rodrigo M. de Vasconcelos</t>
  </si>
  <si>
    <t>Victor Campos</t>
  </si>
  <si>
    <t>Vinicius M. Florentino</t>
  </si>
  <si>
    <t>Vitor M. Fim</t>
  </si>
  <si>
    <t>Wesley R. G. Vieira</t>
  </si>
  <si>
    <t>Yuri T. Ibanhez</t>
  </si>
  <si>
    <t>Ana Beatriz S. Salles</t>
  </si>
  <si>
    <t>Ana Carolina A. de Freitas</t>
  </si>
  <si>
    <t>Ana Carolina L. de Campos</t>
  </si>
  <si>
    <t>Ana Ligia de O. Sa L. da Silva</t>
  </si>
  <si>
    <t>Anna Laura Barletta</t>
  </si>
  <si>
    <t>Anthony M. Pereira</t>
  </si>
  <si>
    <t>Bruna L. Lehoczki</t>
  </si>
  <si>
    <t>Daiana de O. Silva</t>
  </si>
  <si>
    <t>Fabricio de S. Bispo</t>
  </si>
  <si>
    <t>Felipe P. Pinto</t>
  </si>
  <si>
    <t>Fernando Y. Seino</t>
  </si>
  <si>
    <t>Gabriel A. P. Julio</t>
  </si>
  <si>
    <t>Gabriel K. Mautari</t>
  </si>
  <si>
    <t>Gabriela X. F. Carmo</t>
  </si>
  <si>
    <t>Guilherme G. de B. Neto</t>
  </si>
  <si>
    <t>Gustavo G. V. Galvao</t>
  </si>
  <si>
    <t>Gustavo Q. Carnicelli</t>
  </si>
  <si>
    <t>Heitor de A. Hanashiro</t>
  </si>
  <si>
    <t>Izadora S. Silva</t>
  </si>
  <si>
    <t>Jesus S. Fernandes</t>
  </si>
  <si>
    <t>Joao Pedro A. Barufi</t>
  </si>
  <si>
    <t>João Pedro L. Marcelo</t>
  </si>
  <si>
    <t>Joao Pedro R. Cardoso</t>
  </si>
  <si>
    <t>Julia da S. N. da Costa</t>
  </si>
  <si>
    <t>Larissa Franca Lopes</t>
  </si>
  <si>
    <t>Loic G. S. Brouwers</t>
  </si>
  <si>
    <t>Mayara O. dos Santos</t>
  </si>
  <si>
    <t>Miguel N. Zatti</t>
  </si>
  <si>
    <t>Rafael A. C. Assis</t>
  </si>
  <si>
    <t>Rafael C. Dinardi</t>
  </si>
  <si>
    <t>Renato S. Manzoni</t>
  </si>
  <si>
    <t>Victor Martinelli</t>
  </si>
  <si>
    <t>Vinicius R. Nogueira</t>
  </si>
  <si>
    <t>Vitor K. Aoki</t>
  </si>
  <si>
    <t>Vitor Pauleski</t>
  </si>
  <si>
    <t>Wanessa C. dos Santos</t>
  </si>
  <si>
    <t>Abner P. de Almeida</t>
  </si>
  <si>
    <t>Aline B. da Hora</t>
  </si>
  <si>
    <t>Amadeus F. Baracho</t>
  </si>
  <si>
    <t>Ana Carolina A. Sousa</t>
  </si>
  <si>
    <t>Ana Carolina S. Francisco</t>
  </si>
  <si>
    <t>Beatricy C. Vieira</t>
  </si>
  <si>
    <t>Beatriz L. de Souza</t>
  </si>
  <si>
    <t>Bruno C. N. Hamaguti</t>
  </si>
  <si>
    <t>Camille E. F. Soldera</t>
  </si>
  <si>
    <t>Carolina K. Ishikawa</t>
  </si>
  <si>
    <t>Gabriel da S. Albuquerque</t>
  </si>
  <si>
    <t>Gabriella C. Bachega</t>
  </si>
  <si>
    <t>Gabrielly G. Alves</t>
  </si>
  <si>
    <t>Giovana N. Scareli</t>
  </si>
  <si>
    <t>Igor A. Baesso</t>
  </si>
  <si>
    <t>Joao Pedro M. Mazoni</t>
  </si>
  <si>
    <t>Joao Vitor A. Bezerra</t>
  </si>
  <si>
    <t>Joao Vitor G. C. Silva</t>
  </si>
  <si>
    <t>Karolyne M. Lima</t>
  </si>
  <si>
    <t>Kauany V. L. da Silva</t>
  </si>
  <si>
    <t>Luana B. Valero</t>
  </si>
  <si>
    <t>Luis Gustavo P. Imbeloni</t>
  </si>
  <si>
    <t>Marcia C. C. Rodrigues</t>
  </si>
  <si>
    <t>Maria Clara Capato</t>
  </si>
  <si>
    <t>Mariana V. F. de Oliveira</t>
  </si>
  <si>
    <t>Murilo Cassim Ribas</t>
  </si>
  <si>
    <t>Naelly L. F. de Souza</t>
  </si>
  <si>
    <t>Nicolas O. V. Silva</t>
  </si>
  <si>
    <t>Rafael V. Pereira</t>
  </si>
  <si>
    <t>Ryan A. Goncalves</t>
  </si>
  <si>
    <t>Stefanie L. O. Silva</t>
  </si>
  <si>
    <t>Tamires S. de Assis</t>
  </si>
  <si>
    <t>Tiago A. L. de Carvalho</t>
  </si>
  <si>
    <t>Yasmin dos A. Barcelos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</si>
</sst>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%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1" fontId="0" fillId="0" borderId="11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34" borderId="11" xfId="0" applyNumberFormat="1" applyFill="1" applyBorder="1" applyAlignment="1">
      <alignment/>
    </xf>
    <xf numFmtId="0" fontId="2" fillId="0" borderId="10" xfId="0" applyFont="1" applyBorder="1" applyAlignment="1">
      <alignment/>
    </xf>
    <xf numFmtId="0" fontId="2" fillId="34" borderId="13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left"/>
    </xf>
    <xf numFmtId="11" fontId="1" fillId="0" borderId="11" xfId="0" applyNumberFormat="1" applyFont="1" applyBorder="1" applyAlignment="1">
      <alignment/>
    </xf>
    <xf numFmtId="180" fontId="0" fillId="0" borderId="10" xfId="0" applyNumberFormat="1" applyBorder="1" applyAlignment="1">
      <alignment/>
    </xf>
    <xf numFmtId="180" fontId="0" fillId="34" borderId="11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 horizontal="center"/>
    </xf>
    <xf numFmtId="1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80" fontId="0" fillId="0" borderId="11" xfId="0" applyNumberFormat="1" applyBorder="1" applyAlignment="1">
      <alignment horizontal="right"/>
    </xf>
    <xf numFmtId="0" fontId="2" fillId="34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180" fontId="0" fillId="34" borderId="10" xfId="0" applyNumberFormat="1" applyFont="1" applyFill="1" applyBorder="1" applyAlignment="1">
      <alignment/>
    </xf>
    <xf numFmtId="180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80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0" xfId="0" applyFill="1" applyAlignment="1">
      <alignment/>
    </xf>
    <xf numFmtId="18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1" fontId="0" fillId="0" borderId="0" xfId="0" applyNumberFormat="1" applyBorder="1" applyAlignment="1">
      <alignment/>
    </xf>
    <xf numFmtId="180" fontId="0" fillId="0" borderId="10" xfId="0" applyNumberFormat="1" applyFill="1" applyBorder="1" applyAlignment="1">
      <alignment/>
    </xf>
    <xf numFmtId="49" fontId="0" fillId="0" borderId="16" xfId="0" applyNumberFormat="1" applyBorder="1" applyAlignment="1">
      <alignment/>
    </xf>
    <xf numFmtId="0" fontId="1" fillId="0" borderId="16" xfId="0" applyFont="1" applyBorder="1" applyAlignment="1">
      <alignment/>
    </xf>
    <xf numFmtId="0" fontId="0" fillId="0" borderId="16" xfId="0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80" fontId="0" fillId="34" borderId="10" xfId="0" applyNumberFormat="1" applyFont="1" applyFill="1" applyBorder="1" applyAlignment="1">
      <alignment/>
    </xf>
    <xf numFmtId="0" fontId="0" fillId="35" borderId="11" xfId="0" applyFont="1" applyFill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34" borderId="0" xfId="0" applyFill="1" applyAlignment="1">
      <alignment/>
    </xf>
    <xf numFmtId="180" fontId="0" fillId="34" borderId="0" xfId="0" applyNumberFormat="1" applyFill="1" applyAlignment="1">
      <alignment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80" fontId="0" fillId="0" borderId="15" xfId="0" applyNumberFormat="1" applyFill="1" applyBorder="1" applyAlignment="1">
      <alignment/>
    </xf>
    <xf numFmtId="0" fontId="1" fillId="0" borderId="15" xfId="0" applyFont="1" applyFill="1" applyBorder="1" applyAlignment="1">
      <alignment/>
    </xf>
    <xf numFmtId="0" fontId="2" fillId="34" borderId="0" xfId="0" applyFont="1" applyFill="1" applyAlignment="1">
      <alignment/>
    </xf>
    <xf numFmtId="0" fontId="0" fillId="0" borderId="15" xfId="0" applyFill="1" applyBorder="1" applyAlignment="1">
      <alignment/>
    </xf>
    <xf numFmtId="180" fontId="0" fillId="34" borderId="15" xfId="0" applyNumberFormat="1" applyFill="1" applyBorder="1" applyAlignment="1">
      <alignment/>
    </xf>
    <xf numFmtId="180" fontId="0" fillId="0" borderId="19" xfId="0" applyNumberFormat="1" applyFill="1" applyBorder="1" applyAlignment="1">
      <alignment/>
    </xf>
    <xf numFmtId="180" fontId="6" fillId="0" borderId="15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0" fillId="36" borderId="10" xfId="0" applyNumberFormat="1" applyFont="1" applyFill="1" applyBorder="1" applyAlignment="1">
      <alignment/>
    </xf>
    <xf numFmtId="0" fontId="0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180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0" xfId="0" applyFont="1" applyFill="1" applyAlignment="1">
      <alignment/>
    </xf>
    <xf numFmtId="0" fontId="2" fillId="36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80" fontId="0" fillId="0" borderId="11" xfId="0" applyNumberFormat="1" applyFont="1" applyFill="1" applyBorder="1" applyAlignment="1">
      <alignment/>
    </xf>
    <xf numFmtId="180" fontId="0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/>
    </xf>
    <xf numFmtId="180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180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49" fontId="9" fillId="0" borderId="10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80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/>
    </xf>
    <xf numFmtId="180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18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80" fontId="6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180" fontId="0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180" fontId="0" fillId="0" borderId="0" xfId="0" applyNumberFormat="1" applyFill="1" applyAlignment="1">
      <alignment/>
    </xf>
    <xf numFmtId="11" fontId="48" fillId="0" borderId="11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48" fillId="36" borderId="10" xfId="0" applyFont="1" applyFill="1" applyBorder="1" applyAlignment="1">
      <alignment/>
    </xf>
    <xf numFmtId="0" fontId="49" fillId="0" borderId="0" xfId="0" applyFont="1" applyFill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Alignment="1">
      <alignment/>
    </xf>
    <xf numFmtId="0" fontId="0" fillId="0" borderId="0" xfId="0" applyFont="1" applyFill="1" applyAlignment="1">
      <alignment/>
    </xf>
    <xf numFmtId="180" fontId="50" fillId="0" borderId="0" xfId="0" applyNumberFormat="1" applyFont="1" applyFill="1" applyAlignment="1">
      <alignment/>
    </xf>
    <xf numFmtId="11" fontId="0" fillId="0" borderId="1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0" fillId="37" borderId="0" xfId="0" applyFill="1" applyBorder="1" applyAlignment="1">
      <alignment/>
    </xf>
    <xf numFmtId="0" fontId="2" fillId="37" borderId="11" xfId="0" applyFont="1" applyFill="1" applyBorder="1" applyAlignment="1">
      <alignment/>
    </xf>
    <xf numFmtId="180" fontId="6" fillId="37" borderId="11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Border="1" applyAlignment="1">
      <alignment/>
    </xf>
    <xf numFmtId="180" fontId="0" fillId="37" borderId="0" xfId="0" applyNumberFormat="1" applyFill="1" applyAlignment="1">
      <alignment/>
    </xf>
    <xf numFmtId="180" fontId="0" fillId="37" borderId="0" xfId="0" applyNumberFormat="1" applyFont="1" applyFill="1" applyAlignment="1">
      <alignment/>
    </xf>
    <xf numFmtId="180" fontId="0" fillId="37" borderId="11" xfId="0" applyNumberFormat="1" applyFill="1" applyBorder="1" applyAlignment="1">
      <alignment/>
    </xf>
    <xf numFmtId="180" fontId="10" fillId="0" borderId="10" xfId="0" applyNumberFormat="1" applyFont="1" applyFill="1" applyBorder="1" applyAlignment="1">
      <alignment/>
    </xf>
    <xf numFmtId="11" fontId="1" fillId="0" borderId="11" xfId="0" applyNumberFormat="1" applyFont="1" applyFill="1" applyBorder="1" applyAlignment="1">
      <alignment/>
    </xf>
    <xf numFmtId="49" fontId="49" fillId="0" borderId="10" xfId="0" applyNumberFormat="1" applyFont="1" applyFill="1" applyBorder="1" applyAlignment="1">
      <alignment/>
    </xf>
    <xf numFmtId="0" fontId="49" fillId="0" borderId="11" xfId="0" applyFont="1" applyFill="1" applyBorder="1" applyAlignment="1">
      <alignment horizontal="center"/>
    </xf>
    <xf numFmtId="180" fontId="49" fillId="0" borderId="11" xfId="0" applyNumberFormat="1" applyFont="1" applyFill="1" applyBorder="1" applyAlignment="1">
      <alignment/>
    </xf>
    <xf numFmtId="0" fontId="49" fillId="0" borderId="11" xfId="0" applyFont="1" applyFill="1" applyBorder="1" applyAlignment="1">
      <alignment/>
    </xf>
    <xf numFmtId="180" fontId="49" fillId="37" borderId="11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 horizontal="center"/>
    </xf>
    <xf numFmtId="18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180" fontId="0" fillId="0" borderId="1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51" fillId="38" borderId="0" xfId="0" applyFont="1" applyFill="1" applyAlignment="1">
      <alignment/>
    </xf>
    <xf numFmtId="0" fontId="51" fillId="38" borderId="0" xfId="0" applyFont="1" applyFill="1" applyAlignment="1">
      <alignment horizontal="center"/>
    </xf>
    <xf numFmtId="180" fontId="51" fillId="38" borderId="11" xfId="0" applyNumberFormat="1" applyFont="1" applyFill="1" applyBorder="1" applyAlignment="1">
      <alignment/>
    </xf>
    <xf numFmtId="180" fontId="51" fillId="38" borderId="10" xfId="0" applyNumberFormat="1" applyFont="1" applyFill="1" applyBorder="1" applyAlignment="1">
      <alignment/>
    </xf>
    <xf numFmtId="0" fontId="50" fillId="38" borderId="0" xfId="0" applyFont="1" applyFill="1" applyAlignment="1">
      <alignment horizontal="center"/>
    </xf>
    <xf numFmtId="0" fontId="0" fillId="0" borderId="11" xfId="0" applyFill="1" applyBorder="1" applyAlignment="1">
      <alignment horizontal="right"/>
    </xf>
    <xf numFmtId="49" fontId="0" fillId="0" borderId="0" xfId="0" applyNumberFormat="1" applyFont="1" applyFill="1" applyAlignment="1">
      <alignment/>
    </xf>
    <xf numFmtId="11" fontId="0" fillId="0" borderId="11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80" fontId="0" fillId="0" borderId="20" xfId="0" applyNumberFormat="1" applyFont="1" applyFill="1" applyBorder="1" applyAlignment="1">
      <alignment/>
    </xf>
    <xf numFmtId="0" fontId="0" fillId="0" borderId="2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right"/>
    </xf>
    <xf numFmtId="49" fontId="51" fillId="38" borderId="10" xfId="0" applyNumberFormat="1" applyFont="1" applyFill="1" applyBorder="1" applyAlignment="1">
      <alignment/>
    </xf>
    <xf numFmtId="0" fontId="52" fillId="38" borderId="10" xfId="0" applyFont="1" applyFill="1" applyBorder="1" applyAlignment="1">
      <alignment/>
    </xf>
    <xf numFmtId="0" fontId="51" fillId="38" borderId="11" xfId="0" applyFont="1" applyFill="1" applyBorder="1" applyAlignment="1">
      <alignment horizontal="center"/>
    </xf>
    <xf numFmtId="0" fontId="51" fillId="38" borderId="11" xfId="0" applyFont="1" applyFill="1" applyBorder="1" applyAlignment="1">
      <alignment/>
    </xf>
    <xf numFmtId="0" fontId="51" fillId="38" borderId="15" xfId="0" applyFont="1" applyFill="1" applyBorder="1" applyAlignment="1">
      <alignment horizontal="center"/>
    </xf>
    <xf numFmtId="0" fontId="51" fillId="38" borderId="11" xfId="0" applyFont="1" applyFill="1" applyBorder="1" applyAlignment="1">
      <alignment horizontal="right"/>
    </xf>
    <xf numFmtId="0" fontId="51" fillId="38" borderId="10" xfId="0" applyFont="1" applyFill="1" applyBorder="1" applyAlignment="1">
      <alignment/>
    </xf>
    <xf numFmtId="0" fontId="51" fillId="38" borderId="10" xfId="0" applyFont="1" applyFill="1" applyBorder="1" applyAlignment="1">
      <alignment horizontal="center"/>
    </xf>
    <xf numFmtId="0" fontId="52" fillId="38" borderId="0" xfId="0" applyFont="1" applyFill="1" applyBorder="1" applyAlignment="1">
      <alignment/>
    </xf>
    <xf numFmtId="180" fontId="51" fillId="38" borderId="0" xfId="0" applyNumberFormat="1" applyFont="1" applyFill="1" applyAlignment="1">
      <alignment/>
    </xf>
    <xf numFmtId="180" fontId="51" fillId="38" borderId="15" xfId="0" applyNumberFormat="1" applyFont="1" applyFill="1" applyBorder="1" applyAlignment="1">
      <alignment/>
    </xf>
    <xf numFmtId="180" fontId="51" fillId="38" borderId="0" xfId="0" applyNumberFormat="1" applyFont="1" applyFill="1" applyBorder="1" applyAlignment="1">
      <alignment/>
    </xf>
    <xf numFmtId="0" fontId="0" fillId="0" borderId="0" xfId="0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2" xfId="0" applyBorder="1" applyAlignment="1">
      <alignment horizontal="left" vertical="justify"/>
    </xf>
    <xf numFmtId="0" fontId="0" fillId="0" borderId="23" xfId="0" applyBorder="1" applyAlignment="1">
      <alignment horizontal="left" vertical="justify"/>
    </xf>
    <xf numFmtId="0" fontId="0" fillId="0" borderId="17" xfId="0" applyBorder="1" applyAlignment="1">
      <alignment horizontal="left" vertical="justify"/>
    </xf>
    <xf numFmtId="0" fontId="0" fillId="0" borderId="22" xfId="0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 vertical="justify"/>
    </xf>
    <xf numFmtId="0" fontId="0" fillId="0" borderId="22" xfId="0" applyFont="1" applyBorder="1" applyAlignment="1">
      <alignment horizontal="center" vertical="justify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15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37.28125" style="0" customWidth="1"/>
    <col min="3" max="8" width="3.8515625" style="3" hidden="1" customWidth="1"/>
    <col min="9" max="9" width="5.7109375" style="0" hidden="1" customWidth="1"/>
    <col min="10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198" t="s">
        <v>19</v>
      </c>
      <c r="B1" s="198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9"/>
      <c r="B2" s="199"/>
      <c r="C2" s="200"/>
      <c r="D2" s="201"/>
      <c r="E2" s="201"/>
      <c r="F2" s="201"/>
      <c r="G2" s="201"/>
      <c r="H2" s="201"/>
      <c r="I2" s="201"/>
      <c r="J2" s="201"/>
      <c r="K2" s="202"/>
      <c r="L2" s="203"/>
      <c r="M2" s="204"/>
      <c r="N2" s="204"/>
      <c r="O2" s="204"/>
      <c r="P2" s="204"/>
      <c r="Q2" s="204"/>
      <c r="R2" s="204"/>
      <c r="S2" s="204"/>
      <c r="T2" s="205"/>
      <c r="U2" s="32"/>
    </row>
    <row r="3" spans="1:24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 t="s">
        <v>5</v>
      </c>
      <c r="I3" s="12"/>
      <c r="J3" s="36" t="s">
        <v>1</v>
      </c>
      <c r="K3" s="36"/>
      <c r="L3" s="37"/>
      <c r="M3" s="37"/>
      <c r="N3" s="37"/>
      <c r="O3" s="36"/>
      <c r="P3" s="36" t="s">
        <v>2</v>
      </c>
      <c r="Q3" s="17"/>
      <c r="R3" s="28" t="s">
        <v>9</v>
      </c>
      <c r="S3" s="16" t="s">
        <v>8</v>
      </c>
      <c r="T3" s="29" t="s">
        <v>6</v>
      </c>
      <c r="U3" s="33"/>
      <c r="V3" s="92" t="s">
        <v>14</v>
      </c>
      <c r="W3" s="92" t="s">
        <v>17</v>
      </c>
      <c r="X3" s="92" t="s">
        <v>18</v>
      </c>
    </row>
    <row r="4" spans="1:24" s="100" customFormat="1" ht="12.75" customHeight="1" thickTop="1">
      <c r="A4" s="179"/>
      <c r="B4" s="180" t="s">
        <v>22</v>
      </c>
      <c r="C4" s="181"/>
      <c r="D4" s="181"/>
      <c r="E4" s="181"/>
      <c r="F4" s="181"/>
      <c r="G4" s="181"/>
      <c r="H4" s="181"/>
      <c r="I4" s="182"/>
      <c r="J4" s="183">
        <v>8.5</v>
      </c>
      <c r="K4" s="182"/>
      <c r="L4" s="181"/>
      <c r="M4" s="181"/>
      <c r="N4" s="181"/>
      <c r="O4" s="182"/>
      <c r="P4" s="183"/>
      <c r="Q4" s="102"/>
      <c r="R4" s="102">
        <f>(J4+P4)/2</f>
        <v>4.25</v>
      </c>
      <c r="S4" s="184"/>
      <c r="T4" s="103">
        <f>(R4+S4)/2</f>
        <v>2.125</v>
      </c>
      <c r="U4" s="34"/>
      <c r="V4" s="100">
        <v>6</v>
      </c>
      <c r="W4" s="100">
        <f>(V4*100)/60</f>
        <v>10</v>
      </c>
      <c r="X4" s="100">
        <f>100-W4</f>
        <v>90</v>
      </c>
    </row>
    <row r="5" spans="1:24" ht="12.75">
      <c r="A5" s="13"/>
      <c r="B5" s="5" t="s">
        <v>23</v>
      </c>
      <c r="C5" s="4"/>
      <c r="D5" s="4"/>
      <c r="E5" s="4"/>
      <c r="F5" s="4"/>
      <c r="G5" s="4"/>
      <c r="H5" s="4"/>
      <c r="I5" s="14"/>
      <c r="J5" s="2">
        <v>10</v>
      </c>
      <c r="K5" s="15"/>
      <c r="L5" s="24"/>
      <c r="M5" s="24"/>
      <c r="N5" s="24"/>
      <c r="O5" s="14"/>
      <c r="P5" s="25"/>
      <c r="Q5" s="15"/>
      <c r="R5" s="22">
        <f aca="true" t="shared" si="0" ref="R5:R68">(J5+P5)/2</f>
        <v>5</v>
      </c>
      <c r="S5" s="1"/>
      <c r="T5" s="30">
        <f aca="true" t="shared" si="1" ref="T5:T68">(R5+S5)/2</f>
        <v>2.5</v>
      </c>
      <c r="U5" s="35"/>
      <c r="V5">
        <v>0</v>
      </c>
      <c r="W5" s="23">
        <f aca="true" t="shared" si="2" ref="W5:W68">(V5*100)/60</f>
        <v>0</v>
      </c>
      <c r="X5" s="23">
        <f aca="true" t="shared" si="3" ref="X5:X68">100-W5</f>
        <v>100</v>
      </c>
    </row>
    <row r="6" spans="1:24" ht="12.75">
      <c r="A6" s="13"/>
      <c r="B6" s="5" t="s">
        <v>24</v>
      </c>
      <c r="C6" s="4"/>
      <c r="D6" s="4"/>
      <c r="E6" s="4"/>
      <c r="F6" s="4"/>
      <c r="G6" s="4"/>
      <c r="H6" s="4"/>
      <c r="I6" s="14"/>
      <c r="J6" s="2">
        <v>10</v>
      </c>
      <c r="K6" s="15"/>
      <c r="L6" s="24"/>
      <c r="M6" s="24"/>
      <c r="N6" s="24"/>
      <c r="O6" s="14"/>
      <c r="P6" s="26"/>
      <c r="Q6" s="15"/>
      <c r="R6" s="22">
        <f t="shared" si="0"/>
        <v>5</v>
      </c>
      <c r="S6" s="1"/>
      <c r="T6" s="30">
        <f t="shared" si="1"/>
        <v>2.5</v>
      </c>
      <c r="U6" s="35"/>
      <c r="V6">
        <v>0</v>
      </c>
      <c r="W6" s="23">
        <f t="shared" si="2"/>
        <v>0</v>
      </c>
      <c r="X6" s="23">
        <f t="shared" si="3"/>
        <v>100</v>
      </c>
    </row>
    <row r="7" spans="1:24" ht="12.75" customHeight="1">
      <c r="A7" s="19"/>
      <c r="B7" s="5" t="s">
        <v>25</v>
      </c>
      <c r="C7" s="4"/>
      <c r="D7" s="4"/>
      <c r="E7" s="4"/>
      <c r="F7" s="4"/>
      <c r="G7" s="4"/>
      <c r="H7" s="4"/>
      <c r="I7" s="14"/>
      <c r="J7" s="2">
        <v>8</v>
      </c>
      <c r="K7" s="15"/>
      <c r="L7" s="24"/>
      <c r="M7" s="24"/>
      <c r="N7" s="24"/>
      <c r="O7" s="14"/>
      <c r="P7" s="26"/>
      <c r="Q7" s="15"/>
      <c r="R7" s="22">
        <f t="shared" si="0"/>
        <v>4</v>
      </c>
      <c r="S7" s="1"/>
      <c r="T7" s="30">
        <f t="shared" si="1"/>
        <v>2</v>
      </c>
      <c r="U7" s="35"/>
      <c r="V7">
        <v>4</v>
      </c>
      <c r="W7" s="23">
        <f t="shared" si="2"/>
        <v>6.666666666666667</v>
      </c>
      <c r="X7" s="23">
        <f t="shared" si="3"/>
        <v>93.33333333333333</v>
      </c>
    </row>
    <row r="8" spans="1:24" ht="12.75">
      <c r="A8" s="13"/>
      <c r="B8" s="5" t="s">
        <v>26</v>
      </c>
      <c r="C8" s="4"/>
      <c r="D8" s="4"/>
      <c r="E8" s="4"/>
      <c r="F8" s="4"/>
      <c r="G8" s="4"/>
      <c r="H8" s="4"/>
      <c r="I8" s="14"/>
      <c r="J8" s="2">
        <v>6</v>
      </c>
      <c r="K8" s="15"/>
      <c r="L8" s="24"/>
      <c r="M8" s="24"/>
      <c r="N8" s="24"/>
      <c r="O8" s="14"/>
      <c r="P8" s="26"/>
      <c r="Q8" s="15"/>
      <c r="R8" s="22">
        <f t="shared" si="0"/>
        <v>3</v>
      </c>
      <c r="S8" s="1"/>
      <c r="T8" s="30">
        <f t="shared" si="1"/>
        <v>1.5</v>
      </c>
      <c r="U8" s="35"/>
      <c r="V8">
        <v>0</v>
      </c>
      <c r="W8" s="23">
        <f t="shared" si="2"/>
        <v>0</v>
      </c>
      <c r="X8" s="23">
        <f t="shared" si="3"/>
        <v>100</v>
      </c>
    </row>
    <row r="9" spans="1:24" s="100" customFormat="1" ht="12.75">
      <c r="A9" s="105"/>
      <c r="B9" s="106" t="s">
        <v>27</v>
      </c>
      <c r="C9" s="107"/>
      <c r="D9" s="107"/>
      <c r="E9" s="107"/>
      <c r="F9" s="107"/>
      <c r="G9" s="107"/>
      <c r="H9" s="107"/>
      <c r="I9" s="102"/>
      <c r="J9" s="34">
        <v>8</v>
      </c>
      <c r="K9" s="102"/>
      <c r="L9" s="24"/>
      <c r="M9" s="24"/>
      <c r="N9" s="24"/>
      <c r="O9" s="102"/>
      <c r="P9" s="185"/>
      <c r="Q9" s="102"/>
      <c r="R9" s="102">
        <f t="shared" si="0"/>
        <v>4</v>
      </c>
      <c r="S9" s="184"/>
      <c r="T9" s="103">
        <f t="shared" si="1"/>
        <v>2</v>
      </c>
      <c r="U9" s="108"/>
      <c r="V9" s="100">
        <v>6</v>
      </c>
      <c r="W9" s="100">
        <f t="shared" si="2"/>
        <v>10</v>
      </c>
      <c r="X9" s="100">
        <f t="shared" si="3"/>
        <v>90</v>
      </c>
    </row>
    <row r="10" spans="1:24" ht="12.75">
      <c r="A10" s="13"/>
      <c r="B10" s="5" t="s">
        <v>28</v>
      </c>
      <c r="C10" s="4"/>
      <c r="D10" s="4"/>
      <c r="E10" s="4"/>
      <c r="F10" s="4"/>
      <c r="G10" s="4"/>
      <c r="H10" s="4"/>
      <c r="I10" s="14"/>
      <c r="J10" s="2">
        <v>10</v>
      </c>
      <c r="K10" s="15"/>
      <c r="L10" s="24"/>
      <c r="M10" s="24"/>
      <c r="N10" s="24"/>
      <c r="O10" s="14"/>
      <c r="P10" s="26"/>
      <c r="Q10" s="15"/>
      <c r="R10" s="22">
        <f t="shared" si="0"/>
        <v>5</v>
      </c>
      <c r="S10" s="1"/>
      <c r="T10" s="30">
        <f t="shared" si="1"/>
        <v>2.5</v>
      </c>
      <c r="U10" s="35"/>
      <c r="V10">
        <v>2</v>
      </c>
      <c r="W10" s="23">
        <f t="shared" si="2"/>
        <v>3.3333333333333335</v>
      </c>
      <c r="X10" s="23">
        <f t="shared" si="3"/>
        <v>96.66666666666667</v>
      </c>
    </row>
    <row r="11" spans="1:24" ht="12.75">
      <c r="A11" s="13"/>
      <c r="B11" s="5" t="s">
        <v>29</v>
      </c>
      <c r="C11" s="4"/>
      <c r="D11" s="4"/>
      <c r="E11" s="4"/>
      <c r="F11" s="4"/>
      <c r="G11" s="4"/>
      <c r="H11" s="4"/>
      <c r="I11" s="14"/>
      <c r="J11" s="2">
        <v>8</v>
      </c>
      <c r="K11" s="15"/>
      <c r="L11" s="24"/>
      <c r="M11" s="24"/>
      <c r="N11" s="24"/>
      <c r="O11" s="14"/>
      <c r="P11" s="26"/>
      <c r="Q11" s="15"/>
      <c r="R11" s="22">
        <f t="shared" si="0"/>
        <v>4</v>
      </c>
      <c r="S11" s="1"/>
      <c r="T11" s="30">
        <f t="shared" si="1"/>
        <v>2</v>
      </c>
      <c r="U11" s="35"/>
      <c r="V11">
        <v>0</v>
      </c>
      <c r="W11" s="23">
        <f t="shared" si="2"/>
        <v>0</v>
      </c>
      <c r="X11" s="23">
        <f t="shared" si="3"/>
        <v>100</v>
      </c>
    </row>
    <row r="12" spans="1:24" ht="12.75">
      <c r="A12" s="13"/>
      <c r="B12" s="5" t="s">
        <v>30</v>
      </c>
      <c r="C12" s="4"/>
      <c r="D12" s="4"/>
      <c r="E12" s="4"/>
      <c r="F12" s="4"/>
      <c r="G12" s="4"/>
      <c r="H12" s="4"/>
      <c r="I12" s="14"/>
      <c r="J12" s="2">
        <v>10</v>
      </c>
      <c r="K12" s="15"/>
      <c r="L12" s="24"/>
      <c r="M12" s="24"/>
      <c r="N12" s="24"/>
      <c r="O12" s="14"/>
      <c r="P12" s="27"/>
      <c r="Q12" s="15"/>
      <c r="R12" s="22">
        <f t="shared" si="0"/>
        <v>5</v>
      </c>
      <c r="S12" s="1"/>
      <c r="T12" s="30">
        <f t="shared" si="1"/>
        <v>2.5</v>
      </c>
      <c r="U12" s="35"/>
      <c r="V12">
        <v>0</v>
      </c>
      <c r="W12" s="23">
        <f t="shared" si="2"/>
        <v>0</v>
      </c>
      <c r="X12" s="23">
        <f t="shared" si="3"/>
        <v>100</v>
      </c>
    </row>
    <row r="13" spans="1:24" ht="12.75">
      <c r="A13" s="13"/>
      <c r="B13" s="5" t="s">
        <v>31</v>
      </c>
      <c r="C13" s="4"/>
      <c r="D13" s="4"/>
      <c r="E13" s="4"/>
      <c r="F13" s="4"/>
      <c r="G13" s="4"/>
      <c r="H13" s="4"/>
      <c r="I13" s="14"/>
      <c r="J13" s="2">
        <v>10</v>
      </c>
      <c r="K13" s="15"/>
      <c r="L13" s="24"/>
      <c r="M13" s="24"/>
      <c r="N13" s="24"/>
      <c r="O13" s="14"/>
      <c r="P13" s="27"/>
      <c r="Q13" s="15"/>
      <c r="R13" s="22">
        <f t="shared" si="0"/>
        <v>5</v>
      </c>
      <c r="S13" s="1"/>
      <c r="T13" s="30">
        <f t="shared" si="1"/>
        <v>2.5</v>
      </c>
      <c r="U13" s="35"/>
      <c r="V13">
        <v>4</v>
      </c>
      <c r="W13" s="23">
        <f t="shared" si="2"/>
        <v>6.666666666666667</v>
      </c>
      <c r="X13" s="23">
        <f t="shared" si="3"/>
        <v>93.33333333333333</v>
      </c>
    </row>
    <row r="14" spans="1:24" ht="12.75">
      <c r="A14" s="13"/>
      <c r="B14" s="5" t="s">
        <v>32</v>
      </c>
      <c r="C14" s="4"/>
      <c r="D14" s="4"/>
      <c r="E14" s="4"/>
      <c r="F14" s="4"/>
      <c r="G14" s="4"/>
      <c r="H14" s="4"/>
      <c r="I14" s="14"/>
      <c r="J14" s="2">
        <v>8</v>
      </c>
      <c r="K14" s="15"/>
      <c r="L14" s="24"/>
      <c r="M14" s="24"/>
      <c r="N14" s="24"/>
      <c r="O14" s="14"/>
      <c r="P14" s="26"/>
      <c r="Q14" s="15"/>
      <c r="R14" s="22">
        <f t="shared" si="0"/>
        <v>4</v>
      </c>
      <c r="S14" s="1"/>
      <c r="T14" s="30">
        <f t="shared" si="1"/>
        <v>2</v>
      </c>
      <c r="U14" s="35"/>
      <c r="V14">
        <v>12</v>
      </c>
      <c r="W14" s="23">
        <f t="shared" si="2"/>
        <v>20</v>
      </c>
      <c r="X14" s="23">
        <f t="shared" si="3"/>
        <v>80</v>
      </c>
    </row>
    <row r="15" spans="1:24" ht="12.75">
      <c r="A15" s="13"/>
      <c r="B15" s="5" t="s">
        <v>33</v>
      </c>
      <c r="C15" s="4"/>
      <c r="D15" s="4"/>
      <c r="E15" s="4"/>
      <c r="F15" s="4"/>
      <c r="G15" s="4"/>
      <c r="H15" s="4"/>
      <c r="I15" s="14"/>
      <c r="J15" s="2">
        <v>8</v>
      </c>
      <c r="K15" s="15"/>
      <c r="L15" s="24"/>
      <c r="M15" s="24"/>
      <c r="N15" s="24"/>
      <c r="O15" s="14"/>
      <c r="P15" s="26"/>
      <c r="Q15" s="15"/>
      <c r="R15" s="22">
        <f t="shared" si="0"/>
        <v>4</v>
      </c>
      <c r="S15" s="1"/>
      <c r="T15" s="30">
        <f t="shared" si="1"/>
        <v>2</v>
      </c>
      <c r="U15" s="35"/>
      <c r="V15">
        <v>4</v>
      </c>
      <c r="W15" s="23">
        <f t="shared" si="2"/>
        <v>6.666666666666667</v>
      </c>
      <c r="X15" s="23">
        <f t="shared" si="3"/>
        <v>93.33333333333333</v>
      </c>
    </row>
    <row r="16" spans="1:24" ht="12.75">
      <c r="A16" s="13"/>
      <c r="B16" s="5" t="s">
        <v>34</v>
      </c>
      <c r="C16" s="4"/>
      <c r="D16" s="4"/>
      <c r="E16" s="4"/>
      <c r="F16" s="4"/>
      <c r="G16" s="4"/>
      <c r="H16" s="4"/>
      <c r="I16" s="14"/>
      <c r="J16" s="2">
        <v>10</v>
      </c>
      <c r="K16" s="15"/>
      <c r="L16" s="24"/>
      <c r="M16" s="24"/>
      <c r="N16" s="24"/>
      <c r="O16" s="14"/>
      <c r="P16" s="26"/>
      <c r="Q16" s="15"/>
      <c r="R16" s="22">
        <f t="shared" si="0"/>
        <v>5</v>
      </c>
      <c r="S16" s="1"/>
      <c r="T16" s="30">
        <f t="shared" si="1"/>
        <v>2.5</v>
      </c>
      <c r="U16" s="35"/>
      <c r="V16">
        <v>6</v>
      </c>
      <c r="W16" s="23">
        <f t="shared" si="2"/>
        <v>10</v>
      </c>
      <c r="X16" s="23">
        <f t="shared" si="3"/>
        <v>90</v>
      </c>
    </row>
    <row r="17" spans="1:24" s="173" customFormat="1" ht="12.75">
      <c r="A17" s="186"/>
      <c r="B17" s="187" t="s">
        <v>35</v>
      </c>
      <c r="C17" s="188"/>
      <c r="D17" s="188"/>
      <c r="E17" s="188"/>
      <c r="F17" s="188"/>
      <c r="G17" s="188"/>
      <c r="H17" s="188"/>
      <c r="I17" s="175"/>
      <c r="J17" s="189">
        <v>8</v>
      </c>
      <c r="K17" s="175"/>
      <c r="L17" s="190"/>
      <c r="M17" s="190"/>
      <c r="N17" s="190"/>
      <c r="O17" s="175"/>
      <c r="P17" s="191"/>
      <c r="Q17" s="175"/>
      <c r="R17" s="175">
        <f t="shared" si="0"/>
        <v>4</v>
      </c>
      <c r="S17" s="192"/>
      <c r="T17" s="176">
        <f t="shared" si="1"/>
        <v>2</v>
      </c>
      <c r="U17" s="193"/>
      <c r="V17" s="173">
        <v>22</v>
      </c>
      <c r="W17" s="173">
        <f t="shared" si="2"/>
        <v>36.666666666666664</v>
      </c>
      <c r="X17" s="173">
        <f t="shared" si="3"/>
        <v>63.333333333333336</v>
      </c>
    </row>
    <row r="18" spans="1:24" s="173" customFormat="1" ht="12.75">
      <c r="A18" s="186"/>
      <c r="B18" s="187" t="s">
        <v>36</v>
      </c>
      <c r="C18" s="188"/>
      <c r="D18" s="188"/>
      <c r="E18" s="188"/>
      <c r="F18" s="188"/>
      <c r="G18" s="188"/>
      <c r="H18" s="188"/>
      <c r="I18" s="175"/>
      <c r="J18" s="189">
        <v>0</v>
      </c>
      <c r="K18" s="175"/>
      <c r="L18" s="190"/>
      <c r="M18" s="190"/>
      <c r="N18" s="190"/>
      <c r="O18" s="175"/>
      <c r="P18" s="191"/>
      <c r="Q18" s="175"/>
      <c r="R18" s="175">
        <f t="shared" si="0"/>
        <v>0</v>
      </c>
      <c r="S18" s="192"/>
      <c r="T18" s="176">
        <f t="shared" si="1"/>
        <v>0</v>
      </c>
      <c r="U18" s="193"/>
      <c r="V18" s="173">
        <v>10</v>
      </c>
      <c r="W18" s="173">
        <f t="shared" si="2"/>
        <v>16.666666666666668</v>
      </c>
      <c r="X18" s="173">
        <f t="shared" si="3"/>
        <v>83.33333333333333</v>
      </c>
    </row>
    <row r="19" spans="1:24" ht="12.75">
      <c r="A19" s="13"/>
      <c r="B19" s="5" t="s">
        <v>37</v>
      </c>
      <c r="C19" s="4"/>
      <c r="D19" s="4"/>
      <c r="E19" s="4"/>
      <c r="F19" s="4"/>
      <c r="G19" s="4"/>
      <c r="H19" s="4"/>
      <c r="I19" s="14"/>
      <c r="J19" s="2">
        <v>8</v>
      </c>
      <c r="K19" s="15"/>
      <c r="L19" s="24"/>
      <c r="M19" s="24"/>
      <c r="N19" s="24"/>
      <c r="O19" s="14"/>
      <c r="P19" s="26"/>
      <c r="Q19" s="15"/>
      <c r="R19" s="22">
        <f t="shared" si="0"/>
        <v>4</v>
      </c>
      <c r="S19" s="1"/>
      <c r="T19" s="30">
        <f t="shared" si="1"/>
        <v>2</v>
      </c>
      <c r="U19" s="35"/>
      <c r="V19">
        <v>2</v>
      </c>
      <c r="W19" s="23">
        <f t="shared" si="2"/>
        <v>3.3333333333333335</v>
      </c>
      <c r="X19" s="23">
        <f t="shared" si="3"/>
        <v>96.66666666666667</v>
      </c>
    </row>
    <row r="20" spans="1:24" ht="12.75">
      <c r="A20" s="13"/>
      <c r="B20" s="5" t="s">
        <v>38</v>
      </c>
      <c r="C20" s="4"/>
      <c r="D20" s="4"/>
      <c r="E20" s="4"/>
      <c r="F20" s="4"/>
      <c r="G20" s="4"/>
      <c r="H20" s="4"/>
      <c r="I20" s="14"/>
      <c r="J20" s="2">
        <v>10</v>
      </c>
      <c r="K20" s="15"/>
      <c r="L20" s="24"/>
      <c r="M20" s="24"/>
      <c r="N20" s="24"/>
      <c r="O20" s="14"/>
      <c r="P20" s="26"/>
      <c r="Q20" s="15"/>
      <c r="R20" s="22">
        <f t="shared" si="0"/>
        <v>5</v>
      </c>
      <c r="S20" s="1"/>
      <c r="T20" s="30">
        <f t="shared" si="1"/>
        <v>2.5</v>
      </c>
      <c r="U20" s="35"/>
      <c r="V20">
        <v>0</v>
      </c>
      <c r="W20" s="23">
        <f t="shared" si="2"/>
        <v>0</v>
      </c>
      <c r="X20" s="23">
        <f t="shared" si="3"/>
        <v>100</v>
      </c>
    </row>
    <row r="21" spans="1:24" ht="12.75">
      <c r="A21" s="13"/>
      <c r="B21" s="5" t="s">
        <v>39</v>
      </c>
      <c r="C21" s="4"/>
      <c r="D21" s="4"/>
      <c r="E21" s="4"/>
      <c r="F21" s="4"/>
      <c r="G21" s="4"/>
      <c r="H21" s="4"/>
      <c r="I21" s="14"/>
      <c r="J21" s="2">
        <v>10</v>
      </c>
      <c r="K21" s="15"/>
      <c r="L21" s="24"/>
      <c r="M21" s="24"/>
      <c r="N21" s="24"/>
      <c r="O21" s="14"/>
      <c r="P21" s="26"/>
      <c r="Q21" s="15"/>
      <c r="R21" s="22">
        <f t="shared" si="0"/>
        <v>5</v>
      </c>
      <c r="S21" s="1"/>
      <c r="T21" s="30">
        <f t="shared" si="1"/>
        <v>2.5</v>
      </c>
      <c r="U21" s="35"/>
      <c r="V21">
        <v>6</v>
      </c>
      <c r="W21" s="23">
        <f t="shared" si="2"/>
        <v>10</v>
      </c>
      <c r="X21" s="23">
        <f t="shared" si="3"/>
        <v>90</v>
      </c>
    </row>
    <row r="22" spans="1:24" ht="12.75">
      <c r="A22" s="13"/>
      <c r="B22" s="5" t="s">
        <v>40</v>
      </c>
      <c r="C22" s="4"/>
      <c r="D22" s="4"/>
      <c r="E22" s="4"/>
      <c r="F22" s="4"/>
      <c r="G22" s="4"/>
      <c r="H22" s="4"/>
      <c r="I22" s="14"/>
      <c r="J22" s="2">
        <v>10</v>
      </c>
      <c r="K22" s="15"/>
      <c r="L22" s="24"/>
      <c r="M22" s="24"/>
      <c r="N22" s="24"/>
      <c r="O22" s="14"/>
      <c r="P22" s="26"/>
      <c r="Q22" s="15"/>
      <c r="R22" s="22">
        <f t="shared" si="0"/>
        <v>5</v>
      </c>
      <c r="S22" s="1"/>
      <c r="T22" s="30">
        <f t="shared" si="1"/>
        <v>2.5</v>
      </c>
      <c r="U22" s="35"/>
      <c r="V22">
        <v>2</v>
      </c>
      <c r="W22" s="23">
        <f t="shared" si="2"/>
        <v>3.3333333333333335</v>
      </c>
      <c r="X22" s="23">
        <f t="shared" si="3"/>
        <v>96.66666666666667</v>
      </c>
    </row>
    <row r="23" spans="1:24" ht="12.75">
      <c r="A23" s="13"/>
      <c r="B23" s="5" t="s">
        <v>41</v>
      </c>
      <c r="C23" s="4"/>
      <c r="D23" s="4"/>
      <c r="E23" s="4"/>
      <c r="F23" s="4"/>
      <c r="G23" s="4"/>
      <c r="H23" s="4"/>
      <c r="I23" s="14"/>
      <c r="J23" s="2">
        <v>8</v>
      </c>
      <c r="K23" s="15"/>
      <c r="L23" s="24"/>
      <c r="M23" s="24"/>
      <c r="N23" s="24"/>
      <c r="O23" s="14"/>
      <c r="P23" s="26"/>
      <c r="Q23" s="15"/>
      <c r="R23" s="22">
        <f t="shared" si="0"/>
        <v>4</v>
      </c>
      <c r="S23" s="1"/>
      <c r="T23" s="30">
        <f t="shared" si="1"/>
        <v>2</v>
      </c>
      <c r="U23" s="35"/>
      <c r="V23">
        <v>6</v>
      </c>
      <c r="W23" s="23">
        <f t="shared" si="2"/>
        <v>10</v>
      </c>
      <c r="X23" s="23">
        <f t="shared" si="3"/>
        <v>90</v>
      </c>
    </row>
    <row r="24" spans="1:24" ht="12.75">
      <c r="A24" s="13"/>
      <c r="B24" s="5" t="s">
        <v>42</v>
      </c>
      <c r="C24" s="4"/>
      <c r="D24" s="4"/>
      <c r="E24" s="4"/>
      <c r="F24" s="4"/>
      <c r="G24" s="4"/>
      <c r="H24" s="4"/>
      <c r="I24" s="14"/>
      <c r="J24" s="2">
        <v>10</v>
      </c>
      <c r="K24" s="15"/>
      <c r="L24" s="24"/>
      <c r="M24" s="24"/>
      <c r="N24" s="24"/>
      <c r="O24" s="14"/>
      <c r="P24" s="26"/>
      <c r="Q24" s="15"/>
      <c r="R24" s="22">
        <f t="shared" si="0"/>
        <v>5</v>
      </c>
      <c r="S24" s="1"/>
      <c r="T24" s="30">
        <f t="shared" si="1"/>
        <v>2.5</v>
      </c>
      <c r="U24" s="35"/>
      <c r="V24">
        <v>6</v>
      </c>
      <c r="W24" s="23">
        <f>(V24*100)/60</f>
        <v>10</v>
      </c>
      <c r="X24" s="23">
        <f>100-W24</f>
        <v>90</v>
      </c>
    </row>
    <row r="25" spans="1:24" ht="12.75">
      <c r="A25" s="13"/>
      <c r="B25" s="5" t="s">
        <v>43</v>
      </c>
      <c r="C25" s="4"/>
      <c r="D25" s="4"/>
      <c r="E25" s="4"/>
      <c r="F25" s="4"/>
      <c r="G25" s="4"/>
      <c r="H25" s="4"/>
      <c r="I25" s="14"/>
      <c r="J25" s="2">
        <v>8</v>
      </c>
      <c r="K25" s="15"/>
      <c r="L25" s="24"/>
      <c r="M25" s="24"/>
      <c r="N25" s="24"/>
      <c r="O25" s="14"/>
      <c r="P25" s="26"/>
      <c r="Q25" s="15"/>
      <c r="R25" s="22">
        <f t="shared" si="0"/>
        <v>4</v>
      </c>
      <c r="S25" s="1"/>
      <c r="T25" s="30">
        <f t="shared" si="1"/>
        <v>2</v>
      </c>
      <c r="U25" s="35"/>
      <c r="V25">
        <v>4</v>
      </c>
      <c r="W25" s="23">
        <f t="shared" si="2"/>
        <v>6.666666666666667</v>
      </c>
      <c r="X25" s="23">
        <f t="shared" si="3"/>
        <v>93.33333333333333</v>
      </c>
    </row>
    <row r="26" spans="1:24" ht="12.75">
      <c r="A26" s="13"/>
      <c r="B26" s="5" t="s">
        <v>44</v>
      </c>
      <c r="C26" s="4"/>
      <c r="D26" s="4"/>
      <c r="E26" s="4"/>
      <c r="F26" s="4"/>
      <c r="G26" s="4"/>
      <c r="H26" s="4"/>
      <c r="I26" s="14"/>
      <c r="J26" s="2">
        <v>10</v>
      </c>
      <c r="K26" s="15"/>
      <c r="L26" s="24"/>
      <c r="M26" s="24"/>
      <c r="N26" s="24"/>
      <c r="O26" s="14"/>
      <c r="P26" s="26"/>
      <c r="Q26" s="15"/>
      <c r="R26" s="22">
        <f t="shared" si="0"/>
        <v>5</v>
      </c>
      <c r="S26" s="1"/>
      <c r="T26" s="30">
        <f t="shared" si="1"/>
        <v>2.5</v>
      </c>
      <c r="U26" s="35"/>
      <c r="V26">
        <v>4</v>
      </c>
      <c r="W26" s="23">
        <f t="shared" si="2"/>
        <v>6.666666666666667</v>
      </c>
      <c r="X26" s="23">
        <f t="shared" si="3"/>
        <v>93.33333333333333</v>
      </c>
    </row>
    <row r="27" spans="1:24" ht="12.75">
      <c r="A27" s="13"/>
      <c r="B27" s="5" t="s">
        <v>45</v>
      </c>
      <c r="C27" s="4"/>
      <c r="D27" s="4"/>
      <c r="E27" s="4"/>
      <c r="F27" s="4"/>
      <c r="G27" s="4"/>
      <c r="H27" s="4"/>
      <c r="I27" s="14"/>
      <c r="J27" s="2">
        <v>8</v>
      </c>
      <c r="K27" s="15"/>
      <c r="L27" s="24"/>
      <c r="M27" s="24"/>
      <c r="N27" s="24"/>
      <c r="O27" s="14"/>
      <c r="P27" s="26"/>
      <c r="Q27" s="15"/>
      <c r="R27" s="22">
        <f t="shared" si="0"/>
        <v>4</v>
      </c>
      <c r="S27" s="1"/>
      <c r="T27" s="30">
        <f t="shared" si="1"/>
        <v>2</v>
      </c>
      <c r="U27" s="35"/>
      <c r="V27">
        <v>2</v>
      </c>
      <c r="W27" s="23">
        <f t="shared" si="2"/>
        <v>3.3333333333333335</v>
      </c>
      <c r="X27" s="23">
        <f t="shared" si="3"/>
        <v>96.66666666666667</v>
      </c>
    </row>
    <row r="28" spans="1:24" s="42" customFormat="1" ht="12.75">
      <c r="A28" s="134"/>
      <c r="B28" s="106" t="s">
        <v>46</v>
      </c>
      <c r="C28" s="41"/>
      <c r="D28" s="41"/>
      <c r="E28" s="41"/>
      <c r="F28" s="41"/>
      <c r="G28" s="41"/>
      <c r="H28" s="41"/>
      <c r="I28" s="40"/>
      <c r="J28" s="33">
        <v>8.5</v>
      </c>
      <c r="K28" s="40"/>
      <c r="L28" s="24"/>
      <c r="M28" s="24"/>
      <c r="N28" s="24"/>
      <c r="O28" s="40"/>
      <c r="P28" s="178"/>
      <c r="Q28" s="40"/>
      <c r="R28" s="102">
        <f t="shared" si="0"/>
        <v>4.25</v>
      </c>
      <c r="S28" s="135"/>
      <c r="T28" s="103">
        <f t="shared" si="1"/>
        <v>2.125</v>
      </c>
      <c r="U28" s="35"/>
      <c r="V28" s="42">
        <v>2</v>
      </c>
      <c r="W28" s="100">
        <f t="shared" si="2"/>
        <v>3.3333333333333335</v>
      </c>
      <c r="X28" s="100">
        <f t="shared" si="3"/>
        <v>96.66666666666667</v>
      </c>
    </row>
    <row r="29" spans="1:24" ht="12.75">
      <c r="A29" s="13"/>
      <c r="B29" s="5" t="s">
        <v>47</v>
      </c>
      <c r="C29" s="4"/>
      <c r="D29" s="4"/>
      <c r="E29" s="4"/>
      <c r="F29" s="4"/>
      <c r="G29" s="4"/>
      <c r="H29" s="4"/>
      <c r="I29" s="14"/>
      <c r="J29" s="2">
        <v>8</v>
      </c>
      <c r="K29" s="15"/>
      <c r="L29" s="24"/>
      <c r="M29" s="24"/>
      <c r="N29" s="24"/>
      <c r="O29" s="14"/>
      <c r="P29" s="27"/>
      <c r="Q29" s="15"/>
      <c r="R29" s="22">
        <f t="shared" si="0"/>
        <v>4</v>
      </c>
      <c r="S29" s="1"/>
      <c r="T29" s="30">
        <f t="shared" si="1"/>
        <v>2</v>
      </c>
      <c r="U29" s="35"/>
      <c r="V29">
        <v>14</v>
      </c>
      <c r="W29" s="23">
        <f t="shared" si="2"/>
        <v>23.333333333333332</v>
      </c>
      <c r="X29" s="23">
        <f t="shared" si="3"/>
        <v>76.66666666666667</v>
      </c>
    </row>
    <row r="30" spans="1:24" ht="12.75">
      <c r="A30" s="13"/>
      <c r="B30" s="5" t="s">
        <v>48</v>
      </c>
      <c r="C30" s="4"/>
      <c r="D30" s="4"/>
      <c r="E30" s="4"/>
      <c r="F30" s="4"/>
      <c r="G30" s="4"/>
      <c r="H30" s="4"/>
      <c r="I30" s="14"/>
      <c r="J30" s="2">
        <v>8</v>
      </c>
      <c r="K30" s="15"/>
      <c r="L30" s="24"/>
      <c r="M30" s="24"/>
      <c r="N30" s="24"/>
      <c r="O30" s="14"/>
      <c r="P30" s="26"/>
      <c r="Q30" s="15"/>
      <c r="R30" s="22">
        <f t="shared" si="0"/>
        <v>4</v>
      </c>
      <c r="S30" s="1"/>
      <c r="T30" s="30">
        <f t="shared" si="1"/>
        <v>2</v>
      </c>
      <c r="U30" s="35"/>
      <c r="V30">
        <v>6</v>
      </c>
      <c r="W30" s="23">
        <f t="shared" si="2"/>
        <v>10</v>
      </c>
      <c r="X30" s="23">
        <f t="shared" si="3"/>
        <v>90</v>
      </c>
    </row>
    <row r="31" spans="1:24" ht="12.75">
      <c r="A31" s="13"/>
      <c r="B31" s="5" t="s">
        <v>49</v>
      </c>
      <c r="C31" s="4"/>
      <c r="D31" s="4"/>
      <c r="E31" s="4"/>
      <c r="F31" s="4"/>
      <c r="G31" s="4"/>
      <c r="H31" s="4"/>
      <c r="I31" s="14"/>
      <c r="J31" s="2">
        <v>6</v>
      </c>
      <c r="K31" s="15"/>
      <c r="L31" s="4"/>
      <c r="M31" s="4"/>
      <c r="N31" s="4"/>
      <c r="O31" s="14"/>
      <c r="P31" s="26"/>
      <c r="Q31" s="15"/>
      <c r="R31" s="22">
        <f t="shared" si="0"/>
        <v>3</v>
      </c>
      <c r="S31" s="1"/>
      <c r="T31" s="30">
        <f>(R31+S31)/2</f>
        <v>1.5</v>
      </c>
      <c r="U31" s="35"/>
      <c r="V31">
        <v>0</v>
      </c>
      <c r="W31" s="23">
        <f t="shared" si="2"/>
        <v>0</v>
      </c>
      <c r="X31" s="23">
        <f t="shared" si="3"/>
        <v>100</v>
      </c>
    </row>
    <row r="32" spans="1:24" ht="12.75">
      <c r="A32" s="13"/>
      <c r="B32" s="5" t="s">
        <v>50</v>
      </c>
      <c r="C32" s="4"/>
      <c r="D32" s="4"/>
      <c r="E32" s="4"/>
      <c r="F32" s="4"/>
      <c r="G32" s="4"/>
      <c r="H32" s="4"/>
      <c r="I32" s="14"/>
      <c r="J32" s="2">
        <v>8.5</v>
      </c>
      <c r="K32" s="15"/>
      <c r="L32" s="4"/>
      <c r="M32" s="4"/>
      <c r="N32" s="4"/>
      <c r="O32" s="14"/>
      <c r="P32" s="26"/>
      <c r="Q32" s="15"/>
      <c r="R32" s="22">
        <f>(J32+P32)/2</f>
        <v>4.25</v>
      </c>
      <c r="S32" s="1"/>
      <c r="T32" s="30">
        <f t="shared" si="1"/>
        <v>2.125</v>
      </c>
      <c r="U32" s="35"/>
      <c r="V32">
        <v>14</v>
      </c>
      <c r="W32" s="23">
        <f t="shared" si="2"/>
        <v>23.333333333333332</v>
      </c>
      <c r="X32" s="23">
        <f t="shared" si="3"/>
        <v>76.66666666666667</v>
      </c>
    </row>
    <row r="33" spans="1:24" ht="12.75">
      <c r="A33" s="13"/>
      <c r="B33" s="5" t="s">
        <v>51</v>
      </c>
      <c r="C33" s="4"/>
      <c r="D33" s="4"/>
      <c r="E33" s="4"/>
      <c r="F33" s="4"/>
      <c r="G33" s="4"/>
      <c r="H33" s="4"/>
      <c r="I33" s="14"/>
      <c r="J33" s="2">
        <v>10</v>
      </c>
      <c r="K33" s="15"/>
      <c r="L33" s="4"/>
      <c r="M33" s="4"/>
      <c r="N33" s="4"/>
      <c r="O33" s="14"/>
      <c r="P33" s="27"/>
      <c r="Q33" s="15"/>
      <c r="R33" s="22">
        <f t="shared" si="0"/>
        <v>5</v>
      </c>
      <c r="S33" s="1"/>
      <c r="T33" s="30">
        <f t="shared" si="1"/>
        <v>2.5</v>
      </c>
      <c r="U33" s="35"/>
      <c r="V33">
        <v>10</v>
      </c>
      <c r="W33" s="23">
        <f t="shared" si="2"/>
        <v>16.666666666666668</v>
      </c>
      <c r="X33" s="23">
        <f t="shared" si="3"/>
        <v>83.33333333333333</v>
      </c>
    </row>
    <row r="34" spans="1:24" ht="12.75">
      <c r="A34" s="13"/>
      <c r="B34" s="5" t="s">
        <v>52</v>
      </c>
      <c r="C34" s="4"/>
      <c r="D34" s="4"/>
      <c r="E34" s="4"/>
      <c r="F34" s="4"/>
      <c r="G34" s="4"/>
      <c r="H34" s="4"/>
      <c r="I34" s="14"/>
      <c r="J34" s="2">
        <v>8.5</v>
      </c>
      <c r="K34" s="15"/>
      <c r="L34" s="4"/>
      <c r="M34" s="4"/>
      <c r="N34" s="4"/>
      <c r="O34" s="14"/>
      <c r="P34" s="27"/>
      <c r="Q34" s="15"/>
      <c r="R34" s="22">
        <f t="shared" si="0"/>
        <v>4.25</v>
      </c>
      <c r="S34" s="1"/>
      <c r="T34" s="30">
        <f t="shared" si="1"/>
        <v>2.125</v>
      </c>
      <c r="U34" s="35"/>
      <c r="V34">
        <v>14</v>
      </c>
      <c r="W34" s="23">
        <f t="shared" si="2"/>
        <v>23.333333333333332</v>
      </c>
      <c r="X34" s="23">
        <f t="shared" si="3"/>
        <v>76.66666666666667</v>
      </c>
    </row>
    <row r="35" spans="1:24" ht="12.75">
      <c r="A35" s="13"/>
      <c r="B35" s="5" t="s">
        <v>53</v>
      </c>
      <c r="C35" s="4"/>
      <c r="D35" s="4"/>
      <c r="E35" s="4"/>
      <c r="F35" s="4"/>
      <c r="G35" s="4"/>
      <c r="H35" s="4"/>
      <c r="I35" s="14"/>
      <c r="J35" s="2">
        <v>10</v>
      </c>
      <c r="K35" s="15"/>
      <c r="L35" s="4"/>
      <c r="M35" s="4"/>
      <c r="N35" s="4"/>
      <c r="O35" s="14"/>
      <c r="P35" s="26"/>
      <c r="Q35" s="15"/>
      <c r="R35" s="22">
        <f t="shared" si="0"/>
        <v>5</v>
      </c>
      <c r="S35" s="1"/>
      <c r="T35" s="30">
        <f t="shared" si="1"/>
        <v>2.5</v>
      </c>
      <c r="U35" s="35"/>
      <c r="V35">
        <v>14</v>
      </c>
      <c r="W35" s="23">
        <f t="shared" si="2"/>
        <v>23.333333333333332</v>
      </c>
      <c r="X35" s="23">
        <f t="shared" si="3"/>
        <v>76.66666666666667</v>
      </c>
    </row>
    <row r="36" spans="1:24" ht="12.75">
      <c r="A36" s="13"/>
      <c r="B36" s="5" t="s">
        <v>54</v>
      </c>
      <c r="C36" s="4"/>
      <c r="D36" s="4"/>
      <c r="E36" s="4"/>
      <c r="F36" s="4"/>
      <c r="G36" s="4"/>
      <c r="H36" s="4"/>
      <c r="I36" s="14"/>
      <c r="J36" s="2">
        <v>10</v>
      </c>
      <c r="K36" s="15"/>
      <c r="L36" s="4"/>
      <c r="M36" s="4"/>
      <c r="N36" s="4"/>
      <c r="O36" s="14"/>
      <c r="P36" s="26"/>
      <c r="Q36" s="15"/>
      <c r="R36" s="22">
        <f t="shared" si="0"/>
        <v>5</v>
      </c>
      <c r="S36" s="1"/>
      <c r="T36" s="30">
        <f t="shared" si="1"/>
        <v>2.5</v>
      </c>
      <c r="U36" s="35"/>
      <c r="V36">
        <v>0</v>
      </c>
      <c r="W36" s="23">
        <f t="shared" si="2"/>
        <v>0</v>
      </c>
      <c r="X36" s="23">
        <f t="shared" si="3"/>
        <v>100</v>
      </c>
    </row>
    <row r="37" spans="1:24" ht="12.75">
      <c r="A37" s="13"/>
      <c r="B37" s="5" t="s">
        <v>55</v>
      </c>
      <c r="C37" s="4"/>
      <c r="D37" s="4"/>
      <c r="E37" s="4"/>
      <c r="F37" s="4"/>
      <c r="G37" s="4"/>
      <c r="H37" s="4"/>
      <c r="I37" s="14"/>
      <c r="J37" s="2">
        <v>10</v>
      </c>
      <c r="K37" s="15"/>
      <c r="L37" s="4"/>
      <c r="M37" s="4"/>
      <c r="N37" s="4"/>
      <c r="O37" s="14"/>
      <c r="P37" s="26"/>
      <c r="Q37" s="15"/>
      <c r="R37" s="22">
        <f t="shared" si="0"/>
        <v>5</v>
      </c>
      <c r="S37" s="1"/>
      <c r="T37" s="30">
        <f t="shared" si="1"/>
        <v>2.5</v>
      </c>
      <c r="U37" s="35"/>
      <c r="V37">
        <v>2</v>
      </c>
      <c r="W37" s="23">
        <f>(V37*100)/60</f>
        <v>3.3333333333333335</v>
      </c>
      <c r="X37" s="23">
        <f t="shared" si="3"/>
        <v>96.66666666666667</v>
      </c>
    </row>
    <row r="38" spans="1:24" ht="12.75">
      <c r="A38" s="13"/>
      <c r="B38" s="5" t="s">
        <v>56</v>
      </c>
      <c r="C38" s="4"/>
      <c r="D38" s="4"/>
      <c r="E38" s="4"/>
      <c r="F38" s="4"/>
      <c r="G38" s="4"/>
      <c r="H38" s="4"/>
      <c r="I38" s="14"/>
      <c r="J38" s="2">
        <v>8</v>
      </c>
      <c r="K38" s="15"/>
      <c r="L38" s="4"/>
      <c r="M38" s="4"/>
      <c r="N38" s="4"/>
      <c r="O38" s="14"/>
      <c r="P38" s="26"/>
      <c r="Q38" s="15"/>
      <c r="R38" s="22">
        <f t="shared" si="0"/>
        <v>4</v>
      </c>
      <c r="S38" s="1"/>
      <c r="T38" s="30">
        <f t="shared" si="1"/>
        <v>2</v>
      </c>
      <c r="U38" s="35"/>
      <c r="V38">
        <v>0</v>
      </c>
      <c r="W38" s="23">
        <f t="shared" si="2"/>
        <v>0</v>
      </c>
      <c r="X38" s="23">
        <f t="shared" si="3"/>
        <v>100</v>
      </c>
    </row>
    <row r="39" spans="1:24" ht="12.75">
      <c r="A39" s="13"/>
      <c r="B39" s="5" t="s">
        <v>57</v>
      </c>
      <c r="C39" s="4"/>
      <c r="D39" s="4"/>
      <c r="E39" s="4"/>
      <c r="F39" s="4"/>
      <c r="G39" s="4"/>
      <c r="H39" s="4"/>
      <c r="I39" s="14"/>
      <c r="J39" s="2">
        <v>8</v>
      </c>
      <c r="K39" s="15"/>
      <c r="L39" s="4"/>
      <c r="M39" s="4"/>
      <c r="N39" s="4"/>
      <c r="O39" s="14"/>
      <c r="P39" s="26"/>
      <c r="Q39" s="15"/>
      <c r="R39" s="22">
        <f t="shared" si="0"/>
        <v>4</v>
      </c>
      <c r="S39" s="1"/>
      <c r="T39" s="30">
        <f t="shared" si="1"/>
        <v>2</v>
      </c>
      <c r="U39" s="35"/>
      <c r="V39">
        <v>8</v>
      </c>
      <c r="W39" s="23">
        <f t="shared" si="2"/>
        <v>13.333333333333334</v>
      </c>
      <c r="X39" s="23">
        <f t="shared" si="3"/>
        <v>86.66666666666667</v>
      </c>
    </row>
    <row r="40" spans="1:24" ht="12.75">
      <c r="A40" s="13"/>
      <c r="B40" s="5" t="s">
        <v>58</v>
      </c>
      <c r="C40" s="4"/>
      <c r="D40" s="4"/>
      <c r="E40" s="4"/>
      <c r="F40" s="4"/>
      <c r="G40" s="4"/>
      <c r="H40" s="4"/>
      <c r="I40" s="14"/>
      <c r="J40" s="2">
        <v>8</v>
      </c>
      <c r="K40" s="15"/>
      <c r="L40" s="4"/>
      <c r="M40" s="4"/>
      <c r="N40" s="4"/>
      <c r="O40" s="14"/>
      <c r="P40" s="26"/>
      <c r="Q40" s="15"/>
      <c r="R40" s="22">
        <f t="shared" si="0"/>
        <v>4</v>
      </c>
      <c r="S40" s="1"/>
      <c r="T40" s="30">
        <f t="shared" si="1"/>
        <v>2</v>
      </c>
      <c r="U40" s="35"/>
      <c r="V40">
        <v>6</v>
      </c>
      <c r="W40" s="23">
        <f t="shared" si="2"/>
        <v>10</v>
      </c>
      <c r="X40" s="23">
        <f t="shared" si="3"/>
        <v>90</v>
      </c>
    </row>
    <row r="41" spans="1:24" ht="12.75">
      <c r="A41" s="13"/>
      <c r="B41" s="5" t="s">
        <v>59</v>
      </c>
      <c r="C41" s="4"/>
      <c r="D41" s="4"/>
      <c r="E41" s="4"/>
      <c r="F41" s="4"/>
      <c r="G41" s="4"/>
      <c r="H41" s="4"/>
      <c r="I41" s="14"/>
      <c r="J41" s="2">
        <v>9</v>
      </c>
      <c r="K41" s="15"/>
      <c r="L41" s="4"/>
      <c r="M41" s="4"/>
      <c r="N41" s="4"/>
      <c r="O41" s="14"/>
      <c r="P41" s="26"/>
      <c r="Q41" s="15"/>
      <c r="R41" s="22">
        <f t="shared" si="0"/>
        <v>4.5</v>
      </c>
      <c r="S41" s="1"/>
      <c r="T41" s="30">
        <f t="shared" si="1"/>
        <v>2.25</v>
      </c>
      <c r="U41" s="35"/>
      <c r="V41">
        <v>2</v>
      </c>
      <c r="W41" s="23">
        <f t="shared" si="2"/>
        <v>3.3333333333333335</v>
      </c>
      <c r="X41" s="23">
        <f t="shared" si="3"/>
        <v>96.66666666666667</v>
      </c>
    </row>
    <row r="42" spans="1:24" ht="12.75">
      <c r="A42" s="13"/>
      <c r="B42" s="5" t="s">
        <v>60</v>
      </c>
      <c r="C42" s="4"/>
      <c r="D42" s="4"/>
      <c r="E42" s="4"/>
      <c r="F42" s="4"/>
      <c r="G42" s="4"/>
      <c r="H42" s="4"/>
      <c r="I42" s="14"/>
      <c r="J42" s="2">
        <v>8</v>
      </c>
      <c r="K42" s="15"/>
      <c r="L42" s="4"/>
      <c r="M42" s="4"/>
      <c r="N42" s="4"/>
      <c r="O42" s="14"/>
      <c r="P42" s="26"/>
      <c r="Q42" s="15"/>
      <c r="R42" s="22">
        <f t="shared" si="0"/>
        <v>4</v>
      </c>
      <c r="S42" s="1"/>
      <c r="T42" s="30">
        <f t="shared" si="1"/>
        <v>2</v>
      </c>
      <c r="U42" s="35"/>
      <c r="V42">
        <v>0</v>
      </c>
      <c r="W42" s="23">
        <f t="shared" si="2"/>
        <v>0</v>
      </c>
      <c r="X42" s="23">
        <f t="shared" si="3"/>
        <v>100</v>
      </c>
    </row>
    <row r="43" spans="1:24" ht="12.75">
      <c r="A43" s="13"/>
      <c r="B43" s="5" t="s">
        <v>61</v>
      </c>
      <c r="C43" s="4"/>
      <c r="D43" s="4"/>
      <c r="E43" s="4"/>
      <c r="F43" s="4"/>
      <c r="G43" s="4"/>
      <c r="H43" s="4"/>
      <c r="I43" s="14"/>
      <c r="J43" s="2">
        <v>10</v>
      </c>
      <c r="K43" s="15"/>
      <c r="L43" s="4"/>
      <c r="M43" s="4"/>
      <c r="N43" s="4"/>
      <c r="O43" s="14"/>
      <c r="P43" s="26"/>
      <c r="Q43" s="15"/>
      <c r="R43" s="22">
        <f t="shared" si="0"/>
        <v>5</v>
      </c>
      <c r="S43" s="1"/>
      <c r="T43" s="30">
        <f t="shared" si="1"/>
        <v>2.5</v>
      </c>
      <c r="U43" s="35"/>
      <c r="V43">
        <v>2</v>
      </c>
      <c r="W43" s="23">
        <f t="shared" si="2"/>
        <v>3.3333333333333335</v>
      </c>
      <c r="X43" s="23">
        <f>100-W43</f>
        <v>96.66666666666667</v>
      </c>
    </row>
    <row r="44" spans="1:24" ht="12.75">
      <c r="A44" s="13"/>
      <c r="B44" s="5" t="s">
        <v>62</v>
      </c>
      <c r="C44" s="4"/>
      <c r="D44" s="4"/>
      <c r="E44" s="4"/>
      <c r="F44" s="4"/>
      <c r="G44" s="4"/>
      <c r="H44" s="4"/>
      <c r="I44" s="14"/>
      <c r="J44" s="2">
        <v>8</v>
      </c>
      <c r="K44" s="15"/>
      <c r="L44" s="4"/>
      <c r="M44" s="4"/>
      <c r="N44" s="4"/>
      <c r="O44" s="14"/>
      <c r="P44" s="26"/>
      <c r="Q44" s="15"/>
      <c r="R44" s="22">
        <f t="shared" si="0"/>
        <v>4</v>
      </c>
      <c r="S44" s="1"/>
      <c r="T44" s="30">
        <f t="shared" si="1"/>
        <v>2</v>
      </c>
      <c r="U44" s="35"/>
      <c r="V44">
        <v>6</v>
      </c>
      <c r="W44" s="23">
        <f t="shared" si="2"/>
        <v>10</v>
      </c>
      <c r="X44" s="23">
        <f t="shared" si="3"/>
        <v>90</v>
      </c>
    </row>
    <row r="45" spans="1:24" ht="12.75">
      <c r="A45" s="13"/>
      <c r="B45" s="5" t="s">
        <v>63</v>
      </c>
      <c r="C45" s="4"/>
      <c r="D45" s="4"/>
      <c r="E45" s="4"/>
      <c r="F45" s="4"/>
      <c r="G45" s="4"/>
      <c r="H45" s="4"/>
      <c r="I45" s="14"/>
      <c r="J45" s="2">
        <v>10</v>
      </c>
      <c r="K45" s="15"/>
      <c r="L45" s="4"/>
      <c r="M45" s="4"/>
      <c r="N45" s="4"/>
      <c r="O45" s="14"/>
      <c r="P45" s="26"/>
      <c r="Q45" s="15"/>
      <c r="R45" s="22">
        <f t="shared" si="0"/>
        <v>5</v>
      </c>
      <c r="S45" s="1"/>
      <c r="T45" s="30">
        <f t="shared" si="1"/>
        <v>2.5</v>
      </c>
      <c r="U45" s="35"/>
      <c r="V45">
        <v>0</v>
      </c>
      <c r="W45" s="23">
        <f t="shared" si="2"/>
        <v>0</v>
      </c>
      <c r="X45" s="23">
        <f t="shared" si="3"/>
        <v>100</v>
      </c>
    </row>
    <row r="46" spans="1:24" ht="12.75">
      <c r="A46" s="13"/>
      <c r="B46" s="5" t="s">
        <v>64</v>
      </c>
      <c r="C46" s="4"/>
      <c r="D46" s="4"/>
      <c r="E46" s="4"/>
      <c r="F46" s="4"/>
      <c r="G46" s="4"/>
      <c r="H46" s="4"/>
      <c r="I46" s="14"/>
      <c r="J46" s="2">
        <v>5</v>
      </c>
      <c r="K46" s="15"/>
      <c r="L46" s="4"/>
      <c r="M46" s="4"/>
      <c r="N46" s="4"/>
      <c r="O46" s="14"/>
      <c r="P46" s="26"/>
      <c r="Q46" s="15"/>
      <c r="R46" s="22">
        <f t="shared" si="0"/>
        <v>2.5</v>
      </c>
      <c r="S46" s="1"/>
      <c r="T46" s="30">
        <f t="shared" si="1"/>
        <v>1.25</v>
      </c>
      <c r="U46" s="35"/>
      <c r="V46">
        <v>8</v>
      </c>
      <c r="W46" s="23">
        <f t="shared" si="2"/>
        <v>13.333333333333334</v>
      </c>
      <c r="X46" s="23">
        <f t="shared" si="3"/>
        <v>86.66666666666667</v>
      </c>
    </row>
    <row r="47" spans="1:24" s="100" customFormat="1" ht="12.75">
      <c r="A47" s="105"/>
      <c r="B47" s="106" t="s">
        <v>65</v>
      </c>
      <c r="C47" s="107"/>
      <c r="D47" s="107"/>
      <c r="E47" s="107"/>
      <c r="F47" s="107"/>
      <c r="G47" s="107"/>
      <c r="H47" s="107"/>
      <c r="I47" s="102"/>
      <c r="J47" s="34">
        <v>8</v>
      </c>
      <c r="K47" s="102"/>
      <c r="L47" s="107"/>
      <c r="M47" s="107"/>
      <c r="N47" s="107"/>
      <c r="O47" s="102"/>
      <c r="P47" s="185"/>
      <c r="Q47" s="102"/>
      <c r="R47" s="102">
        <f t="shared" si="0"/>
        <v>4</v>
      </c>
      <c r="S47" s="184"/>
      <c r="T47" s="103">
        <f t="shared" si="1"/>
        <v>2</v>
      </c>
      <c r="U47" s="108"/>
      <c r="V47" s="100">
        <v>6</v>
      </c>
      <c r="W47" s="100">
        <f t="shared" si="2"/>
        <v>10</v>
      </c>
      <c r="X47" s="100">
        <f t="shared" si="3"/>
        <v>90</v>
      </c>
    </row>
    <row r="48" spans="1:24" ht="12.75">
      <c r="A48" s="13"/>
      <c r="B48" s="5" t="s">
        <v>66</v>
      </c>
      <c r="C48" s="4"/>
      <c r="D48" s="4"/>
      <c r="E48" s="4"/>
      <c r="F48" s="4"/>
      <c r="G48" s="4"/>
      <c r="H48" s="4"/>
      <c r="I48" s="14"/>
      <c r="J48" s="2">
        <v>10</v>
      </c>
      <c r="K48" s="15"/>
      <c r="L48" s="4"/>
      <c r="M48" s="4"/>
      <c r="N48" s="4"/>
      <c r="O48" s="14"/>
      <c r="P48" s="26"/>
      <c r="Q48" s="15"/>
      <c r="R48" s="22">
        <f t="shared" si="0"/>
        <v>5</v>
      </c>
      <c r="S48" s="1"/>
      <c r="T48" s="30">
        <f t="shared" si="1"/>
        <v>2.5</v>
      </c>
      <c r="U48" s="35"/>
      <c r="V48">
        <v>0</v>
      </c>
      <c r="W48" s="23">
        <f t="shared" si="2"/>
        <v>0</v>
      </c>
      <c r="X48" s="23">
        <f t="shared" si="3"/>
        <v>100</v>
      </c>
    </row>
    <row r="49" spans="1:24" ht="12.75" hidden="1">
      <c r="A49" s="13"/>
      <c r="B49" s="5"/>
      <c r="C49" s="4"/>
      <c r="D49" s="4"/>
      <c r="E49" s="4"/>
      <c r="F49" s="4"/>
      <c r="G49" s="4"/>
      <c r="H49" s="4"/>
      <c r="I49" s="14"/>
      <c r="J49" s="2"/>
      <c r="K49" s="15"/>
      <c r="L49" s="4"/>
      <c r="M49" s="4"/>
      <c r="N49" s="4"/>
      <c r="O49" s="14"/>
      <c r="P49" s="26"/>
      <c r="Q49" s="15"/>
      <c r="R49" s="22">
        <f t="shared" si="0"/>
        <v>0</v>
      </c>
      <c r="S49" s="1"/>
      <c r="T49" s="30">
        <f t="shared" si="1"/>
        <v>0</v>
      </c>
      <c r="U49" s="35"/>
      <c r="W49" s="23">
        <f t="shared" si="2"/>
        <v>0</v>
      </c>
      <c r="X49" s="23">
        <f t="shared" si="3"/>
        <v>100</v>
      </c>
    </row>
    <row r="50" spans="1:24" ht="12.75" hidden="1">
      <c r="A50" s="13"/>
      <c r="B50" s="5"/>
      <c r="C50" s="4"/>
      <c r="D50" s="4"/>
      <c r="E50" s="4"/>
      <c r="F50" s="4"/>
      <c r="G50" s="4"/>
      <c r="H50" s="4"/>
      <c r="I50" s="14"/>
      <c r="J50" s="2"/>
      <c r="K50" s="15"/>
      <c r="L50" s="4"/>
      <c r="M50" s="4"/>
      <c r="N50" s="4"/>
      <c r="O50" s="14"/>
      <c r="P50" s="26"/>
      <c r="Q50" s="15"/>
      <c r="R50" s="22">
        <f t="shared" si="0"/>
        <v>0</v>
      </c>
      <c r="S50" s="1"/>
      <c r="T50" s="30">
        <f t="shared" si="1"/>
        <v>0</v>
      </c>
      <c r="U50" s="35"/>
      <c r="W50" s="23">
        <f t="shared" si="2"/>
        <v>0</v>
      </c>
      <c r="X50" s="23">
        <f t="shared" si="3"/>
        <v>100</v>
      </c>
    </row>
    <row r="51" spans="1:24" ht="12.75" hidden="1">
      <c r="A51" s="13"/>
      <c r="B51" s="5"/>
      <c r="C51" s="4"/>
      <c r="D51" s="4"/>
      <c r="E51" s="4"/>
      <c r="F51" s="4"/>
      <c r="G51" s="4"/>
      <c r="H51" s="4"/>
      <c r="I51" s="14"/>
      <c r="J51" s="2"/>
      <c r="K51" s="15"/>
      <c r="L51" s="4"/>
      <c r="M51" s="4"/>
      <c r="N51" s="4"/>
      <c r="O51" s="14"/>
      <c r="P51" s="26"/>
      <c r="Q51" s="15"/>
      <c r="R51" s="22">
        <f t="shared" si="0"/>
        <v>0</v>
      </c>
      <c r="S51" s="1"/>
      <c r="T51" s="30">
        <f t="shared" si="1"/>
        <v>0</v>
      </c>
      <c r="U51" s="35"/>
      <c r="W51" s="23">
        <f t="shared" si="2"/>
        <v>0</v>
      </c>
      <c r="X51" s="23">
        <f t="shared" si="3"/>
        <v>100</v>
      </c>
    </row>
    <row r="52" spans="1:24" ht="12.75" hidden="1">
      <c r="A52" s="13"/>
      <c r="B52" s="5"/>
      <c r="C52" s="4"/>
      <c r="D52" s="4"/>
      <c r="E52" s="4"/>
      <c r="F52" s="4"/>
      <c r="G52" s="4"/>
      <c r="H52" s="4"/>
      <c r="I52" s="14"/>
      <c r="J52" s="2"/>
      <c r="K52" s="15"/>
      <c r="L52" s="4"/>
      <c r="M52" s="4"/>
      <c r="N52" s="4"/>
      <c r="O52" s="14"/>
      <c r="P52" s="26"/>
      <c r="Q52" s="15"/>
      <c r="R52" s="22">
        <f t="shared" si="0"/>
        <v>0</v>
      </c>
      <c r="S52" s="1"/>
      <c r="T52" s="30">
        <f t="shared" si="1"/>
        <v>0</v>
      </c>
      <c r="U52" s="35"/>
      <c r="W52" s="23">
        <f t="shared" si="2"/>
        <v>0</v>
      </c>
      <c r="X52" s="23">
        <f t="shared" si="3"/>
        <v>100</v>
      </c>
    </row>
    <row r="53" spans="1:24" ht="12.75" hidden="1">
      <c r="A53" s="13"/>
      <c r="B53" s="5"/>
      <c r="C53" s="4"/>
      <c r="D53" s="4"/>
      <c r="E53" s="4"/>
      <c r="F53" s="4"/>
      <c r="G53" s="4"/>
      <c r="H53" s="4"/>
      <c r="I53" s="14"/>
      <c r="J53" s="2"/>
      <c r="K53" s="15"/>
      <c r="L53" s="4"/>
      <c r="M53" s="4"/>
      <c r="N53" s="4"/>
      <c r="O53" s="14"/>
      <c r="P53" s="26"/>
      <c r="Q53" s="15"/>
      <c r="R53" s="22">
        <f t="shared" si="0"/>
        <v>0</v>
      </c>
      <c r="S53" s="1"/>
      <c r="T53" s="30">
        <f t="shared" si="1"/>
        <v>0</v>
      </c>
      <c r="U53" s="35"/>
      <c r="W53" s="23">
        <f t="shared" si="2"/>
        <v>0</v>
      </c>
      <c r="X53" s="23">
        <f t="shared" si="3"/>
        <v>100</v>
      </c>
    </row>
    <row r="54" spans="1:24" ht="12.75" hidden="1">
      <c r="A54" s="13"/>
      <c r="B54" s="5"/>
      <c r="C54" s="4"/>
      <c r="D54" s="4"/>
      <c r="E54" s="4"/>
      <c r="F54" s="4"/>
      <c r="G54" s="4"/>
      <c r="H54" s="4"/>
      <c r="I54" s="14"/>
      <c r="J54" s="2"/>
      <c r="K54" s="15"/>
      <c r="L54" s="4"/>
      <c r="M54" s="4"/>
      <c r="N54" s="4"/>
      <c r="O54" s="14"/>
      <c r="P54" s="26"/>
      <c r="Q54" s="15"/>
      <c r="R54" s="22">
        <f t="shared" si="0"/>
        <v>0</v>
      </c>
      <c r="S54" s="1"/>
      <c r="T54" s="30">
        <f t="shared" si="1"/>
        <v>0</v>
      </c>
      <c r="U54" s="35"/>
      <c r="W54" s="23">
        <f t="shared" si="2"/>
        <v>0</v>
      </c>
      <c r="X54" s="23">
        <f t="shared" si="3"/>
        <v>100</v>
      </c>
    </row>
    <row r="55" spans="1:24" ht="12.75" hidden="1">
      <c r="A55" s="13"/>
      <c r="B55" s="5"/>
      <c r="C55" s="4"/>
      <c r="D55" s="4"/>
      <c r="E55" s="4"/>
      <c r="F55" s="4"/>
      <c r="G55" s="4"/>
      <c r="H55" s="4"/>
      <c r="I55" s="14"/>
      <c r="J55" s="2"/>
      <c r="K55" s="15"/>
      <c r="L55" s="4"/>
      <c r="M55" s="4"/>
      <c r="N55" s="4"/>
      <c r="O55" s="14"/>
      <c r="P55" s="26"/>
      <c r="Q55" s="15"/>
      <c r="R55" s="22">
        <f t="shared" si="0"/>
        <v>0</v>
      </c>
      <c r="S55" s="1"/>
      <c r="T55" s="30">
        <f t="shared" si="1"/>
        <v>0</v>
      </c>
      <c r="U55" s="35"/>
      <c r="W55" s="23">
        <f t="shared" si="2"/>
        <v>0</v>
      </c>
      <c r="X55" s="23">
        <f t="shared" si="3"/>
        <v>100</v>
      </c>
    </row>
    <row r="56" spans="1:24" ht="12.75" hidden="1">
      <c r="A56" s="13"/>
      <c r="B56" s="5"/>
      <c r="C56" s="4"/>
      <c r="D56" s="4"/>
      <c r="E56" s="4"/>
      <c r="F56" s="4"/>
      <c r="G56" s="4"/>
      <c r="H56" s="4"/>
      <c r="I56" s="14"/>
      <c r="J56" s="2"/>
      <c r="K56" s="15"/>
      <c r="L56" s="4"/>
      <c r="M56" s="4"/>
      <c r="N56" s="4"/>
      <c r="O56" s="14"/>
      <c r="P56" s="26"/>
      <c r="Q56" s="15"/>
      <c r="R56" s="22">
        <f t="shared" si="0"/>
        <v>0</v>
      </c>
      <c r="S56" s="1"/>
      <c r="T56" s="30">
        <f t="shared" si="1"/>
        <v>0</v>
      </c>
      <c r="U56" s="35"/>
      <c r="W56" s="23">
        <f t="shared" si="2"/>
        <v>0</v>
      </c>
      <c r="X56" s="23">
        <f t="shared" si="3"/>
        <v>100</v>
      </c>
    </row>
    <row r="57" spans="1:24" ht="12.75" hidden="1">
      <c r="A57" s="13"/>
      <c r="B57" s="5"/>
      <c r="C57" s="4"/>
      <c r="D57" s="4"/>
      <c r="E57" s="4"/>
      <c r="F57" s="4"/>
      <c r="G57" s="4"/>
      <c r="H57" s="4"/>
      <c r="I57" s="14"/>
      <c r="J57" s="2"/>
      <c r="K57" s="15"/>
      <c r="L57" s="4"/>
      <c r="M57" s="4"/>
      <c r="N57" s="4"/>
      <c r="O57" s="14"/>
      <c r="P57" s="26"/>
      <c r="Q57" s="15"/>
      <c r="R57" s="22">
        <f t="shared" si="0"/>
        <v>0</v>
      </c>
      <c r="S57" s="1"/>
      <c r="T57" s="30">
        <f t="shared" si="1"/>
        <v>0</v>
      </c>
      <c r="U57" s="35"/>
      <c r="W57" s="23">
        <f t="shared" si="2"/>
        <v>0</v>
      </c>
      <c r="X57" s="23">
        <f t="shared" si="3"/>
        <v>100</v>
      </c>
    </row>
    <row r="58" spans="1:24" ht="12.75" hidden="1">
      <c r="A58" s="13"/>
      <c r="B58" s="5"/>
      <c r="C58" s="4"/>
      <c r="D58" s="4"/>
      <c r="E58" s="4"/>
      <c r="F58" s="4"/>
      <c r="G58" s="4"/>
      <c r="H58" s="4"/>
      <c r="I58" s="14"/>
      <c r="J58" s="2"/>
      <c r="K58" s="15"/>
      <c r="L58" s="4"/>
      <c r="M58" s="4"/>
      <c r="N58" s="4"/>
      <c r="O58" s="14"/>
      <c r="P58" s="26"/>
      <c r="Q58" s="15"/>
      <c r="R58" s="22">
        <f t="shared" si="0"/>
        <v>0</v>
      </c>
      <c r="S58" s="1"/>
      <c r="T58" s="30">
        <f t="shared" si="1"/>
        <v>0</v>
      </c>
      <c r="U58" s="35"/>
      <c r="W58" s="23">
        <f t="shared" si="2"/>
        <v>0</v>
      </c>
      <c r="X58" s="23">
        <f t="shared" si="3"/>
        <v>100</v>
      </c>
    </row>
    <row r="59" spans="1:24" ht="12.75" hidden="1">
      <c r="A59" s="13"/>
      <c r="B59" s="5"/>
      <c r="C59" s="4"/>
      <c r="D59" s="4"/>
      <c r="E59" s="4"/>
      <c r="F59" s="4"/>
      <c r="G59" s="4"/>
      <c r="H59" s="4"/>
      <c r="I59" s="14"/>
      <c r="J59" s="2"/>
      <c r="K59" s="15"/>
      <c r="L59" s="4"/>
      <c r="M59" s="4"/>
      <c r="N59" s="4"/>
      <c r="O59" s="14"/>
      <c r="P59" s="26"/>
      <c r="Q59" s="15"/>
      <c r="R59" s="22">
        <f t="shared" si="0"/>
        <v>0</v>
      </c>
      <c r="S59" s="1"/>
      <c r="T59" s="30">
        <f t="shared" si="1"/>
        <v>0</v>
      </c>
      <c r="U59" s="35"/>
      <c r="W59" s="23">
        <f t="shared" si="2"/>
        <v>0</v>
      </c>
      <c r="X59" s="23">
        <f t="shared" si="3"/>
        <v>100</v>
      </c>
    </row>
    <row r="60" spans="1:24" ht="12.75" hidden="1">
      <c r="A60" s="13"/>
      <c r="B60" s="5"/>
      <c r="C60" s="4"/>
      <c r="D60" s="4"/>
      <c r="E60" s="4"/>
      <c r="F60" s="4"/>
      <c r="G60" s="4"/>
      <c r="H60" s="4"/>
      <c r="I60" s="14"/>
      <c r="J60" s="2"/>
      <c r="K60" s="15"/>
      <c r="L60" s="4"/>
      <c r="M60" s="4"/>
      <c r="N60" s="4"/>
      <c r="O60" s="14"/>
      <c r="P60" s="26"/>
      <c r="Q60" s="15"/>
      <c r="R60" s="22">
        <f t="shared" si="0"/>
        <v>0</v>
      </c>
      <c r="S60" s="1"/>
      <c r="T60" s="30">
        <f t="shared" si="1"/>
        <v>0</v>
      </c>
      <c r="U60" s="35"/>
      <c r="W60" s="23">
        <f t="shared" si="2"/>
        <v>0</v>
      </c>
      <c r="X60" s="23">
        <f t="shared" si="3"/>
        <v>100</v>
      </c>
    </row>
    <row r="61" spans="1:24" ht="12.75" hidden="1">
      <c r="A61" s="13"/>
      <c r="B61" s="5"/>
      <c r="C61" s="4"/>
      <c r="D61" s="4"/>
      <c r="E61" s="4"/>
      <c r="F61" s="4"/>
      <c r="G61" s="4"/>
      <c r="H61" s="4"/>
      <c r="I61" s="14"/>
      <c r="J61" s="2"/>
      <c r="K61" s="15"/>
      <c r="L61" s="4"/>
      <c r="M61" s="4"/>
      <c r="N61" s="4"/>
      <c r="O61" s="14"/>
      <c r="P61" s="26"/>
      <c r="Q61" s="15"/>
      <c r="R61" s="22">
        <f t="shared" si="0"/>
        <v>0</v>
      </c>
      <c r="S61" s="1"/>
      <c r="T61" s="30">
        <f t="shared" si="1"/>
        <v>0</v>
      </c>
      <c r="U61" s="35"/>
      <c r="W61" s="23">
        <f t="shared" si="2"/>
        <v>0</v>
      </c>
      <c r="X61" s="23">
        <f t="shared" si="3"/>
        <v>100</v>
      </c>
    </row>
    <row r="62" spans="1:24" ht="12.75" hidden="1">
      <c r="A62" s="48"/>
      <c r="B62" s="49"/>
      <c r="C62" s="4"/>
      <c r="D62" s="4"/>
      <c r="E62" s="4"/>
      <c r="F62" s="4"/>
      <c r="G62" s="4"/>
      <c r="H62" s="4"/>
      <c r="I62" s="14"/>
      <c r="J62" s="2"/>
      <c r="K62" s="15"/>
      <c r="L62" s="4"/>
      <c r="M62" s="4"/>
      <c r="N62" s="4"/>
      <c r="O62" s="14"/>
      <c r="P62" s="26"/>
      <c r="Q62" s="15"/>
      <c r="R62" s="22">
        <f t="shared" si="0"/>
        <v>0</v>
      </c>
      <c r="S62" s="1"/>
      <c r="T62" s="30">
        <f t="shared" si="1"/>
        <v>0</v>
      </c>
      <c r="U62" s="35"/>
      <c r="W62" s="23">
        <f t="shared" si="2"/>
        <v>0</v>
      </c>
      <c r="X62" s="23">
        <f t="shared" si="3"/>
        <v>100</v>
      </c>
    </row>
    <row r="63" spans="1:24" ht="12.75" hidden="1">
      <c r="A63" s="13"/>
      <c r="B63" s="5"/>
      <c r="C63" s="54"/>
      <c r="D63" s="54"/>
      <c r="E63" s="54"/>
      <c r="F63" s="54"/>
      <c r="G63" s="54"/>
      <c r="H63" s="54"/>
      <c r="I63" s="21"/>
      <c r="J63" s="1"/>
      <c r="K63" s="31"/>
      <c r="L63" s="54"/>
      <c r="M63" s="54"/>
      <c r="N63" s="54"/>
      <c r="O63" s="21"/>
      <c r="P63" s="55"/>
      <c r="Q63" s="31"/>
      <c r="R63" s="22">
        <f t="shared" si="0"/>
        <v>0</v>
      </c>
      <c r="S63" s="1"/>
      <c r="T63" s="30">
        <f t="shared" si="1"/>
        <v>0</v>
      </c>
      <c r="U63" s="50"/>
      <c r="W63" s="23">
        <f t="shared" si="2"/>
        <v>0</v>
      </c>
      <c r="X63" s="23">
        <f t="shared" si="3"/>
        <v>100</v>
      </c>
    </row>
    <row r="64" spans="1:24" s="58" customFormat="1" ht="12.75" hidden="1">
      <c r="A64" s="67"/>
      <c r="B64" s="68"/>
      <c r="C64" s="69"/>
      <c r="D64" s="69"/>
      <c r="E64" s="69"/>
      <c r="F64" s="69"/>
      <c r="G64" s="69"/>
      <c r="H64" s="69"/>
      <c r="I64" s="70"/>
      <c r="J64" s="68"/>
      <c r="K64" s="70"/>
      <c r="L64" s="69"/>
      <c r="M64" s="69"/>
      <c r="N64" s="69"/>
      <c r="O64" s="70"/>
      <c r="P64" s="71"/>
      <c r="Q64" s="70"/>
      <c r="R64" s="22">
        <f t="shared" si="0"/>
        <v>0</v>
      </c>
      <c r="S64" s="68"/>
      <c r="T64" s="30">
        <f t="shared" si="1"/>
        <v>0</v>
      </c>
      <c r="U64" s="59"/>
      <c r="W64" s="23">
        <f t="shared" si="2"/>
        <v>0</v>
      </c>
      <c r="X64" s="23">
        <f t="shared" si="3"/>
        <v>100</v>
      </c>
    </row>
    <row r="65" spans="1:24" s="62" customFormat="1" ht="12.75" hidden="1">
      <c r="A65" s="63"/>
      <c r="B65" s="64"/>
      <c r="C65" s="72"/>
      <c r="D65" s="72"/>
      <c r="E65" s="72"/>
      <c r="F65" s="72"/>
      <c r="G65" s="72"/>
      <c r="H65" s="72"/>
      <c r="I65" s="73"/>
      <c r="J65" s="64"/>
      <c r="K65" s="60"/>
      <c r="L65" s="72"/>
      <c r="M65" s="72"/>
      <c r="N65" s="72"/>
      <c r="O65" s="73"/>
      <c r="P65" s="64"/>
      <c r="Q65" s="60">
        <f aca="true" t="shared" si="4" ref="Q65:Q83">(O65*0.2)+(P65*0.8)</f>
        <v>0</v>
      </c>
      <c r="R65" s="22">
        <f t="shared" si="0"/>
        <v>0</v>
      </c>
      <c r="S65" s="64"/>
      <c r="T65" s="30">
        <f t="shared" si="1"/>
        <v>0</v>
      </c>
      <c r="U65" s="61"/>
      <c r="W65" s="23">
        <f t="shared" si="2"/>
        <v>0</v>
      </c>
      <c r="X65" s="23">
        <f t="shared" si="3"/>
        <v>100</v>
      </c>
    </row>
    <row r="66" spans="1:24" s="62" customFormat="1" ht="12.75" hidden="1">
      <c r="A66" s="63"/>
      <c r="B66" s="64"/>
      <c r="C66" s="72"/>
      <c r="D66" s="72"/>
      <c r="E66" s="72"/>
      <c r="F66" s="72"/>
      <c r="G66" s="72"/>
      <c r="H66" s="72"/>
      <c r="I66" s="73"/>
      <c r="J66" s="64"/>
      <c r="K66" s="60"/>
      <c r="L66" s="72"/>
      <c r="M66" s="72"/>
      <c r="N66" s="72"/>
      <c r="O66" s="73"/>
      <c r="P66" s="64"/>
      <c r="Q66" s="60">
        <f t="shared" si="4"/>
        <v>0</v>
      </c>
      <c r="R66" s="22">
        <f t="shared" si="0"/>
        <v>0</v>
      </c>
      <c r="S66" s="64"/>
      <c r="T66" s="30">
        <f t="shared" si="1"/>
        <v>0</v>
      </c>
      <c r="U66" s="65"/>
      <c r="W66" s="23">
        <f t="shared" si="2"/>
        <v>0</v>
      </c>
      <c r="X66" s="23">
        <f t="shared" si="3"/>
        <v>100</v>
      </c>
    </row>
    <row r="67" spans="1:24" s="62" customFormat="1" ht="12.75" hidden="1">
      <c r="A67" s="63"/>
      <c r="B67" s="64"/>
      <c r="C67" s="72"/>
      <c r="D67" s="72"/>
      <c r="E67" s="72"/>
      <c r="F67" s="72"/>
      <c r="G67" s="72"/>
      <c r="H67" s="72"/>
      <c r="I67" s="73"/>
      <c r="J67" s="64"/>
      <c r="K67" s="60"/>
      <c r="L67" s="72"/>
      <c r="M67" s="72"/>
      <c r="N67" s="72"/>
      <c r="O67" s="73"/>
      <c r="P67" s="64"/>
      <c r="Q67" s="60">
        <f t="shared" si="4"/>
        <v>0</v>
      </c>
      <c r="R67" s="22">
        <f t="shared" si="0"/>
        <v>0</v>
      </c>
      <c r="S67" s="64"/>
      <c r="T67" s="30">
        <f t="shared" si="1"/>
        <v>0</v>
      </c>
      <c r="U67" s="66"/>
      <c r="W67" s="23">
        <f t="shared" si="2"/>
        <v>0</v>
      </c>
      <c r="X67" s="23">
        <f t="shared" si="3"/>
        <v>100</v>
      </c>
    </row>
    <row r="68" spans="1:24" s="62" customFormat="1" ht="12.75" hidden="1">
      <c r="A68" s="63"/>
      <c r="B68" s="64"/>
      <c r="C68" s="72"/>
      <c r="D68" s="72"/>
      <c r="E68" s="72"/>
      <c r="F68" s="72"/>
      <c r="G68" s="72"/>
      <c r="H68" s="72"/>
      <c r="I68" s="73"/>
      <c r="J68" s="64"/>
      <c r="K68" s="60"/>
      <c r="L68" s="72"/>
      <c r="M68" s="72"/>
      <c r="N68" s="72"/>
      <c r="O68" s="73"/>
      <c r="P68" s="64"/>
      <c r="Q68" s="60">
        <f t="shared" si="4"/>
        <v>0</v>
      </c>
      <c r="R68" s="22">
        <f t="shared" si="0"/>
        <v>0</v>
      </c>
      <c r="S68" s="64"/>
      <c r="T68" s="30">
        <f t="shared" si="1"/>
        <v>0</v>
      </c>
      <c r="U68" s="65"/>
      <c r="W68" s="23">
        <f t="shared" si="2"/>
        <v>0</v>
      </c>
      <c r="X68" s="23">
        <f t="shared" si="3"/>
        <v>100</v>
      </c>
    </row>
    <row r="69" spans="1:24" s="62" customFormat="1" ht="12.75" hidden="1">
      <c r="A69" s="63"/>
      <c r="B69" s="64"/>
      <c r="C69" s="72"/>
      <c r="D69" s="72"/>
      <c r="E69" s="72"/>
      <c r="F69" s="72"/>
      <c r="G69" s="72"/>
      <c r="H69" s="72"/>
      <c r="I69" s="73"/>
      <c r="J69" s="64"/>
      <c r="K69" s="60"/>
      <c r="L69" s="72"/>
      <c r="M69" s="72"/>
      <c r="N69" s="72"/>
      <c r="O69" s="73"/>
      <c r="P69" s="64"/>
      <c r="Q69" s="60">
        <f t="shared" si="4"/>
        <v>0</v>
      </c>
      <c r="R69" s="22">
        <f aca="true" t="shared" si="5" ref="R69:R132">(J69+P69)/2</f>
        <v>0</v>
      </c>
      <c r="S69" s="64"/>
      <c r="T69" s="30">
        <f aca="true" t="shared" si="6" ref="T69:T132">(R69+S69)/2</f>
        <v>0</v>
      </c>
      <c r="U69" s="65"/>
      <c r="W69" s="23">
        <f aca="true" t="shared" si="7" ref="W69:W132">(V69*100)/60</f>
        <v>0</v>
      </c>
      <c r="X69" s="23">
        <f aca="true" t="shared" si="8" ref="X69:X132">100-W69</f>
        <v>100</v>
      </c>
    </row>
    <row r="70" spans="1:24" s="62" customFormat="1" ht="12.75" hidden="1">
      <c r="A70" s="63"/>
      <c r="B70" s="64"/>
      <c r="C70" s="72"/>
      <c r="D70" s="72"/>
      <c r="E70" s="72"/>
      <c r="F70" s="72"/>
      <c r="G70" s="72"/>
      <c r="H70" s="72"/>
      <c r="I70" s="73"/>
      <c r="J70" s="64"/>
      <c r="K70" s="60"/>
      <c r="L70" s="72"/>
      <c r="M70" s="72"/>
      <c r="N70" s="72"/>
      <c r="O70" s="73"/>
      <c r="P70" s="64"/>
      <c r="Q70" s="60">
        <f t="shared" si="4"/>
        <v>0</v>
      </c>
      <c r="R70" s="22">
        <f t="shared" si="5"/>
        <v>0</v>
      </c>
      <c r="S70" s="64"/>
      <c r="T70" s="30">
        <f t="shared" si="6"/>
        <v>0</v>
      </c>
      <c r="U70" s="65"/>
      <c r="W70" s="23">
        <f t="shared" si="7"/>
        <v>0</v>
      </c>
      <c r="X70" s="23">
        <f t="shared" si="8"/>
        <v>100</v>
      </c>
    </row>
    <row r="71" spans="1:24" s="62" customFormat="1" ht="12.75" hidden="1">
      <c r="A71" s="63"/>
      <c r="B71" s="64"/>
      <c r="C71" s="72"/>
      <c r="D71" s="72"/>
      <c r="E71" s="72"/>
      <c r="F71" s="72"/>
      <c r="G71" s="72"/>
      <c r="H71" s="72"/>
      <c r="I71" s="73"/>
      <c r="J71" s="64"/>
      <c r="K71" s="60"/>
      <c r="L71" s="72"/>
      <c r="M71" s="72"/>
      <c r="N71" s="72"/>
      <c r="O71" s="73"/>
      <c r="P71" s="64"/>
      <c r="Q71" s="60">
        <f t="shared" si="4"/>
        <v>0</v>
      </c>
      <c r="R71" s="22">
        <f t="shared" si="5"/>
        <v>0</v>
      </c>
      <c r="S71" s="64"/>
      <c r="T71" s="30">
        <f t="shared" si="6"/>
        <v>0</v>
      </c>
      <c r="U71" s="65"/>
      <c r="W71" s="23">
        <f t="shared" si="7"/>
        <v>0</v>
      </c>
      <c r="X71" s="23">
        <f t="shared" si="8"/>
        <v>100</v>
      </c>
    </row>
    <row r="72" spans="1:24" s="62" customFormat="1" ht="12.75" hidden="1">
      <c r="A72" s="63"/>
      <c r="B72" s="64"/>
      <c r="C72" s="72"/>
      <c r="D72" s="72"/>
      <c r="E72" s="72"/>
      <c r="F72" s="72"/>
      <c r="G72" s="72"/>
      <c r="H72" s="72"/>
      <c r="I72" s="73"/>
      <c r="J72" s="64"/>
      <c r="K72" s="60"/>
      <c r="L72" s="72"/>
      <c r="M72" s="72"/>
      <c r="N72" s="72"/>
      <c r="O72" s="73"/>
      <c r="P72" s="64"/>
      <c r="Q72" s="60">
        <f t="shared" si="4"/>
        <v>0</v>
      </c>
      <c r="R72" s="22">
        <f t="shared" si="5"/>
        <v>0</v>
      </c>
      <c r="S72" s="64"/>
      <c r="T72" s="30">
        <f t="shared" si="6"/>
        <v>0</v>
      </c>
      <c r="U72" s="65"/>
      <c r="W72" s="23">
        <f t="shared" si="7"/>
        <v>0</v>
      </c>
      <c r="X72" s="23">
        <f t="shared" si="8"/>
        <v>100</v>
      </c>
    </row>
    <row r="73" spans="1:24" s="62" customFormat="1" ht="12.75" hidden="1">
      <c r="A73" s="63"/>
      <c r="B73" s="64"/>
      <c r="C73" s="72"/>
      <c r="D73" s="72"/>
      <c r="E73" s="72"/>
      <c r="F73" s="72"/>
      <c r="G73" s="72"/>
      <c r="H73" s="72"/>
      <c r="I73" s="73"/>
      <c r="J73" s="64"/>
      <c r="K73" s="60"/>
      <c r="L73" s="72"/>
      <c r="M73" s="72"/>
      <c r="N73" s="72"/>
      <c r="O73" s="73"/>
      <c r="P73" s="64"/>
      <c r="Q73" s="60">
        <f t="shared" si="4"/>
        <v>0</v>
      </c>
      <c r="R73" s="22">
        <f t="shared" si="5"/>
        <v>0</v>
      </c>
      <c r="S73" s="64"/>
      <c r="T73" s="30">
        <f t="shared" si="6"/>
        <v>0</v>
      </c>
      <c r="U73" s="65"/>
      <c r="W73" s="23">
        <f t="shared" si="7"/>
        <v>0</v>
      </c>
      <c r="X73" s="23">
        <f t="shared" si="8"/>
        <v>100</v>
      </c>
    </row>
    <row r="74" spans="1:24" s="62" customFormat="1" ht="12.75" hidden="1">
      <c r="A74" s="63"/>
      <c r="B74" s="64"/>
      <c r="C74" s="72"/>
      <c r="D74" s="72"/>
      <c r="E74" s="72"/>
      <c r="F74" s="72"/>
      <c r="G74" s="72"/>
      <c r="H74" s="72"/>
      <c r="I74" s="73"/>
      <c r="J74" s="64"/>
      <c r="K74" s="60"/>
      <c r="L74" s="72"/>
      <c r="M74" s="72"/>
      <c r="N74" s="72"/>
      <c r="O74" s="73"/>
      <c r="P74" s="64"/>
      <c r="Q74" s="60">
        <f t="shared" si="4"/>
        <v>0</v>
      </c>
      <c r="R74" s="22">
        <f t="shared" si="5"/>
        <v>0</v>
      </c>
      <c r="S74" s="64"/>
      <c r="T74" s="30">
        <f t="shared" si="6"/>
        <v>0</v>
      </c>
      <c r="U74" s="65"/>
      <c r="W74" s="23">
        <f t="shared" si="7"/>
        <v>0</v>
      </c>
      <c r="X74" s="23">
        <f t="shared" si="8"/>
        <v>100</v>
      </c>
    </row>
    <row r="75" spans="1:24" s="62" customFormat="1" ht="12.75" hidden="1">
      <c r="A75" s="63"/>
      <c r="B75" s="64"/>
      <c r="C75" s="72"/>
      <c r="D75" s="72"/>
      <c r="E75" s="72"/>
      <c r="F75" s="72"/>
      <c r="G75" s="72"/>
      <c r="H75" s="72"/>
      <c r="I75" s="73"/>
      <c r="J75" s="64"/>
      <c r="K75" s="60"/>
      <c r="L75" s="72"/>
      <c r="M75" s="72"/>
      <c r="N75" s="72"/>
      <c r="O75" s="73"/>
      <c r="P75" s="64"/>
      <c r="Q75" s="60">
        <f t="shared" si="4"/>
        <v>0</v>
      </c>
      <c r="R75" s="22">
        <f t="shared" si="5"/>
        <v>0</v>
      </c>
      <c r="S75" s="64"/>
      <c r="T75" s="30">
        <f t="shared" si="6"/>
        <v>0</v>
      </c>
      <c r="U75" s="65"/>
      <c r="W75" s="23">
        <f t="shared" si="7"/>
        <v>0</v>
      </c>
      <c r="X75" s="23">
        <f t="shared" si="8"/>
        <v>100</v>
      </c>
    </row>
    <row r="76" spans="1:24" s="62" customFormat="1" ht="12.75" hidden="1">
      <c r="A76" s="63"/>
      <c r="B76" s="64"/>
      <c r="C76" s="72"/>
      <c r="D76" s="72"/>
      <c r="E76" s="72"/>
      <c r="F76" s="72"/>
      <c r="G76" s="72"/>
      <c r="H76" s="72"/>
      <c r="I76" s="73"/>
      <c r="J76" s="64"/>
      <c r="K76" s="60"/>
      <c r="L76" s="72"/>
      <c r="M76" s="72"/>
      <c r="N76" s="72"/>
      <c r="O76" s="73"/>
      <c r="P76" s="64"/>
      <c r="Q76" s="60">
        <f t="shared" si="4"/>
        <v>0</v>
      </c>
      <c r="R76" s="22">
        <f t="shared" si="5"/>
        <v>0</v>
      </c>
      <c r="S76" s="64"/>
      <c r="T76" s="30">
        <f t="shared" si="6"/>
        <v>0</v>
      </c>
      <c r="U76" s="65"/>
      <c r="W76" s="23">
        <f t="shared" si="7"/>
        <v>0</v>
      </c>
      <c r="X76" s="23">
        <f t="shared" si="8"/>
        <v>100</v>
      </c>
    </row>
    <row r="77" spans="1:24" s="62" customFormat="1" ht="12.75" hidden="1">
      <c r="A77" s="63"/>
      <c r="B77" s="64"/>
      <c r="C77" s="72"/>
      <c r="D77" s="72"/>
      <c r="E77" s="72"/>
      <c r="F77" s="72"/>
      <c r="G77" s="72"/>
      <c r="H77" s="72"/>
      <c r="I77" s="73"/>
      <c r="J77" s="64"/>
      <c r="K77" s="60"/>
      <c r="L77" s="72"/>
      <c r="M77" s="72"/>
      <c r="N77" s="72"/>
      <c r="O77" s="73"/>
      <c r="P77" s="64"/>
      <c r="Q77" s="60">
        <f t="shared" si="4"/>
        <v>0</v>
      </c>
      <c r="R77" s="22">
        <f t="shared" si="5"/>
        <v>0</v>
      </c>
      <c r="S77" s="64"/>
      <c r="T77" s="30">
        <f t="shared" si="6"/>
        <v>0</v>
      </c>
      <c r="U77" s="65"/>
      <c r="W77" s="23">
        <f t="shared" si="7"/>
        <v>0</v>
      </c>
      <c r="X77" s="23">
        <f t="shared" si="8"/>
        <v>100</v>
      </c>
    </row>
    <row r="78" spans="1:24" s="62" customFormat="1" ht="12.75" hidden="1">
      <c r="A78" s="63"/>
      <c r="B78" s="64"/>
      <c r="C78" s="72"/>
      <c r="D78" s="72"/>
      <c r="E78" s="72"/>
      <c r="F78" s="72"/>
      <c r="G78" s="72"/>
      <c r="H78" s="72"/>
      <c r="I78" s="73"/>
      <c r="J78" s="64"/>
      <c r="K78" s="60"/>
      <c r="L78" s="72"/>
      <c r="M78" s="72"/>
      <c r="N78" s="72"/>
      <c r="O78" s="73"/>
      <c r="P78" s="64"/>
      <c r="Q78" s="60">
        <f t="shared" si="4"/>
        <v>0</v>
      </c>
      <c r="R78" s="22">
        <f t="shared" si="5"/>
        <v>0</v>
      </c>
      <c r="S78" s="64"/>
      <c r="T78" s="30">
        <f t="shared" si="6"/>
        <v>0</v>
      </c>
      <c r="U78" s="65"/>
      <c r="W78" s="23">
        <f t="shared" si="7"/>
        <v>0</v>
      </c>
      <c r="X78" s="23">
        <f t="shared" si="8"/>
        <v>100</v>
      </c>
    </row>
    <row r="79" spans="1:24" s="62" customFormat="1" ht="12.75" hidden="1">
      <c r="A79" s="63"/>
      <c r="B79" s="64"/>
      <c r="C79" s="72"/>
      <c r="D79" s="72"/>
      <c r="E79" s="72"/>
      <c r="F79" s="72"/>
      <c r="G79" s="72"/>
      <c r="H79" s="72"/>
      <c r="I79" s="73"/>
      <c r="J79" s="64"/>
      <c r="K79" s="60"/>
      <c r="L79" s="72"/>
      <c r="M79" s="72"/>
      <c r="N79" s="72"/>
      <c r="O79" s="73"/>
      <c r="P79" s="64"/>
      <c r="Q79" s="60">
        <f t="shared" si="4"/>
        <v>0</v>
      </c>
      <c r="R79" s="22">
        <f t="shared" si="5"/>
        <v>0</v>
      </c>
      <c r="S79" s="64"/>
      <c r="T79" s="30">
        <f t="shared" si="6"/>
        <v>0</v>
      </c>
      <c r="U79" s="65"/>
      <c r="W79" s="23">
        <f t="shared" si="7"/>
        <v>0</v>
      </c>
      <c r="X79" s="23">
        <f t="shared" si="8"/>
        <v>100</v>
      </c>
    </row>
    <row r="80" spans="1:24" s="62" customFormat="1" ht="12.75" hidden="1">
      <c r="A80" s="63"/>
      <c r="B80" s="64"/>
      <c r="C80" s="72"/>
      <c r="D80" s="72"/>
      <c r="E80" s="72"/>
      <c r="F80" s="72"/>
      <c r="G80" s="72"/>
      <c r="H80" s="72"/>
      <c r="I80" s="73"/>
      <c r="J80" s="64"/>
      <c r="K80" s="60"/>
      <c r="L80" s="72"/>
      <c r="M80" s="72"/>
      <c r="N80" s="72"/>
      <c r="O80" s="73"/>
      <c r="P80" s="64"/>
      <c r="Q80" s="60">
        <f t="shared" si="4"/>
        <v>0</v>
      </c>
      <c r="R80" s="22">
        <f t="shared" si="5"/>
        <v>0</v>
      </c>
      <c r="S80" s="64"/>
      <c r="T80" s="30">
        <f t="shared" si="6"/>
        <v>0</v>
      </c>
      <c r="U80" s="65"/>
      <c r="W80" s="23">
        <f t="shared" si="7"/>
        <v>0</v>
      </c>
      <c r="X80" s="23">
        <f t="shared" si="8"/>
        <v>100</v>
      </c>
    </row>
    <row r="81" spans="1:24" s="62" customFormat="1" ht="12.75" hidden="1">
      <c r="A81" s="63"/>
      <c r="B81" s="64"/>
      <c r="C81" s="72"/>
      <c r="D81" s="72"/>
      <c r="E81" s="72"/>
      <c r="F81" s="72"/>
      <c r="G81" s="72"/>
      <c r="H81" s="72"/>
      <c r="I81" s="73"/>
      <c r="J81" s="64"/>
      <c r="K81" s="60"/>
      <c r="L81" s="72"/>
      <c r="M81" s="72"/>
      <c r="N81" s="72"/>
      <c r="O81" s="73"/>
      <c r="P81" s="64"/>
      <c r="Q81" s="60">
        <f t="shared" si="4"/>
        <v>0</v>
      </c>
      <c r="R81" s="22">
        <f t="shared" si="5"/>
        <v>0</v>
      </c>
      <c r="S81" s="64"/>
      <c r="T81" s="30">
        <f t="shared" si="6"/>
        <v>0</v>
      </c>
      <c r="U81" s="65"/>
      <c r="W81" s="23">
        <f t="shared" si="7"/>
        <v>0</v>
      </c>
      <c r="X81" s="23">
        <f t="shared" si="8"/>
        <v>100</v>
      </c>
    </row>
    <row r="82" spans="1:24" s="62" customFormat="1" ht="12.75" hidden="1">
      <c r="A82" s="63"/>
      <c r="B82" s="64"/>
      <c r="C82" s="72"/>
      <c r="D82" s="72"/>
      <c r="E82" s="72"/>
      <c r="F82" s="72"/>
      <c r="G82" s="72"/>
      <c r="H82" s="72"/>
      <c r="I82" s="73"/>
      <c r="J82" s="64"/>
      <c r="K82" s="60"/>
      <c r="L82" s="72"/>
      <c r="M82" s="72"/>
      <c r="N82" s="72"/>
      <c r="O82" s="73"/>
      <c r="P82" s="64"/>
      <c r="Q82" s="60">
        <f t="shared" si="4"/>
        <v>0</v>
      </c>
      <c r="R82" s="22">
        <f t="shared" si="5"/>
        <v>0</v>
      </c>
      <c r="S82" s="64"/>
      <c r="T82" s="30">
        <f t="shared" si="6"/>
        <v>0</v>
      </c>
      <c r="U82" s="65"/>
      <c r="W82" s="23">
        <f t="shared" si="7"/>
        <v>0</v>
      </c>
      <c r="X82" s="23">
        <f t="shared" si="8"/>
        <v>100</v>
      </c>
    </row>
    <row r="83" spans="1:24" s="62" customFormat="1" ht="12.75" hidden="1">
      <c r="A83" s="63"/>
      <c r="B83" s="64"/>
      <c r="C83" s="72"/>
      <c r="D83" s="72"/>
      <c r="E83" s="72"/>
      <c r="F83" s="72"/>
      <c r="G83" s="72"/>
      <c r="H83" s="72"/>
      <c r="I83" s="73"/>
      <c r="J83" s="64"/>
      <c r="K83" s="60"/>
      <c r="L83" s="72"/>
      <c r="M83" s="72"/>
      <c r="N83" s="72"/>
      <c r="O83" s="73"/>
      <c r="P83" s="64"/>
      <c r="Q83" s="60">
        <f t="shared" si="4"/>
        <v>0</v>
      </c>
      <c r="R83" s="22">
        <f t="shared" si="5"/>
        <v>0</v>
      </c>
      <c r="S83" s="64"/>
      <c r="T83" s="30">
        <f t="shared" si="6"/>
        <v>0</v>
      </c>
      <c r="U83" s="65"/>
      <c r="W83" s="23">
        <f t="shared" si="7"/>
        <v>0</v>
      </c>
      <c r="X83" s="23">
        <f t="shared" si="8"/>
        <v>100</v>
      </c>
    </row>
    <row r="84" spans="1:24" s="62" customFormat="1" ht="12.75" hidden="1">
      <c r="A84" s="64"/>
      <c r="B84" s="64"/>
      <c r="C84" s="72"/>
      <c r="D84" s="72"/>
      <c r="E84" s="72"/>
      <c r="F84" s="72"/>
      <c r="G84" s="72"/>
      <c r="H84" s="72"/>
      <c r="I84" s="73"/>
      <c r="J84" s="64"/>
      <c r="K84" s="73"/>
      <c r="L84" s="72"/>
      <c r="M84" s="72"/>
      <c r="N84" s="72"/>
      <c r="O84" s="64"/>
      <c r="P84" s="64"/>
      <c r="Q84" s="64"/>
      <c r="R84" s="22">
        <f t="shared" si="5"/>
        <v>0</v>
      </c>
      <c r="S84" s="64"/>
      <c r="T84" s="30">
        <f t="shared" si="6"/>
        <v>0</v>
      </c>
      <c r="W84" s="23">
        <f t="shared" si="7"/>
        <v>0</v>
      </c>
      <c r="X84" s="23">
        <f t="shared" si="8"/>
        <v>100</v>
      </c>
    </row>
    <row r="85" spans="1:24" s="62" customFormat="1" ht="12.75" hidden="1">
      <c r="A85" s="64"/>
      <c r="B85" s="64"/>
      <c r="C85" s="72"/>
      <c r="D85" s="72"/>
      <c r="E85" s="72"/>
      <c r="F85" s="72"/>
      <c r="G85" s="72"/>
      <c r="H85" s="72"/>
      <c r="I85" s="64"/>
      <c r="J85" s="64"/>
      <c r="K85" s="64"/>
      <c r="L85" s="64"/>
      <c r="M85" s="64"/>
      <c r="N85" s="64"/>
      <c r="O85" s="64"/>
      <c r="P85" s="64"/>
      <c r="Q85" s="64"/>
      <c r="R85" s="22">
        <f t="shared" si="5"/>
        <v>0</v>
      </c>
      <c r="S85" s="64"/>
      <c r="T85" s="30">
        <f t="shared" si="6"/>
        <v>0</v>
      </c>
      <c r="W85" s="23">
        <f t="shared" si="7"/>
        <v>0</v>
      </c>
      <c r="X85" s="23">
        <f t="shared" si="8"/>
        <v>100</v>
      </c>
    </row>
    <row r="86" spans="1:24" s="62" customFormat="1" ht="12.75" hidden="1">
      <c r="A86" s="206"/>
      <c r="B86" s="206"/>
      <c r="C86" s="206"/>
      <c r="D86" s="206"/>
      <c r="E86" s="206"/>
      <c r="F86" s="206"/>
      <c r="G86" s="206"/>
      <c r="H86" s="206"/>
      <c r="I86" s="206"/>
      <c r="J86" s="206"/>
      <c r="K86" s="206"/>
      <c r="L86" s="64"/>
      <c r="M86" s="64"/>
      <c r="N86" s="64"/>
      <c r="O86" s="64"/>
      <c r="P86" s="64"/>
      <c r="Q86" s="64"/>
      <c r="R86" s="22">
        <f t="shared" si="5"/>
        <v>0</v>
      </c>
      <c r="S86" s="64"/>
      <c r="T86" s="30">
        <f t="shared" si="6"/>
        <v>0</v>
      </c>
      <c r="W86" s="23">
        <f t="shared" si="7"/>
        <v>0</v>
      </c>
      <c r="X86" s="23">
        <f t="shared" si="8"/>
        <v>100</v>
      </c>
    </row>
    <row r="87" spans="1:24" s="62" customFormat="1" ht="12.75" hidden="1">
      <c r="A87" s="64"/>
      <c r="B87" s="64"/>
      <c r="C87" s="72"/>
      <c r="D87" s="72"/>
      <c r="E87" s="72"/>
      <c r="F87" s="72"/>
      <c r="G87" s="72"/>
      <c r="H87" s="72"/>
      <c r="I87" s="64"/>
      <c r="J87" s="64"/>
      <c r="K87" s="64"/>
      <c r="L87" s="64"/>
      <c r="M87" s="64"/>
      <c r="N87" s="64"/>
      <c r="O87" s="64"/>
      <c r="P87" s="64"/>
      <c r="Q87" s="64"/>
      <c r="R87" s="22">
        <f t="shared" si="5"/>
        <v>0</v>
      </c>
      <c r="S87" s="64"/>
      <c r="T87" s="30">
        <f t="shared" si="6"/>
        <v>0</v>
      </c>
      <c r="W87" s="23">
        <f t="shared" si="7"/>
        <v>0</v>
      </c>
      <c r="X87" s="23">
        <f t="shared" si="8"/>
        <v>100</v>
      </c>
    </row>
    <row r="88" spans="1:24" s="62" customFormat="1" ht="12.75" hidden="1">
      <c r="A88" s="64"/>
      <c r="B88" s="64"/>
      <c r="C88" s="72"/>
      <c r="D88" s="72"/>
      <c r="E88" s="72"/>
      <c r="F88" s="72"/>
      <c r="G88" s="72"/>
      <c r="H88" s="72"/>
      <c r="I88" s="64"/>
      <c r="J88" s="64"/>
      <c r="K88" s="64"/>
      <c r="L88" s="64"/>
      <c r="M88" s="64"/>
      <c r="N88" s="64"/>
      <c r="O88" s="64"/>
      <c r="P88" s="64"/>
      <c r="Q88" s="64"/>
      <c r="R88" s="22">
        <f t="shared" si="5"/>
        <v>0</v>
      </c>
      <c r="S88" s="64"/>
      <c r="T88" s="30">
        <f t="shared" si="6"/>
        <v>0</v>
      </c>
      <c r="W88" s="23">
        <f t="shared" si="7"/>
        <v>0</v>
      </c>
      <c r="X88" s="23">
        <f t="shared" si="8"/>
        <v>100</v>
      </c>
    </row>
    <row r="89" spans="1:24" s="62" customFormat="1" ht="12.75" hidden="1">
      <c r="A89" s="64"/>
      <c r="B89" s="64"/>
      <c r="C89" s="72"/>
      <c r="D89" s="72"/>
      <c r="E89" s="72"/>
      <c r="F89" s="72"/>
      <c r="G89" s="72"/>
      <c r="H89" s="72"/>
      <c r="I89" s="64"/>
      <c r="J89" s="64"/>
      <c r="K89" s="64"/>
      <c r="L89" s="64"/>
      <c r="M89" s="64"/>
      <c r="N89" s="64"/>
      <c r="O89" s="64"/>
      <c r="P89" s="64"/>
      <c r="Q89" s="64"/>
      <c r="R89" s="22">
        <f t="shared" si="5"/>
        <v>0</v>
      </c>
      <c r="S89" s="64"/>
      <c r="T89" s="30">
        <f t="shared" si="6"/>
        <v>0</v>
      </c>
      <c r="W89" s="23">
        <f t="shared" si="7"/>
        <v>0</v>
      </c>
      <c r="X89" s="23">
        <f t="shared" si="8"/>
        <v>100</v>
      </c>
    </row>
    <row r="90" spans="1:24" s="62" customFormat="1" ht="12.75" hidden="1">
      <c r="A90" s="64"/>
      <c r="B90" s="64"/>
      <c r="C90" s="72"/>
      <c r="D90" s="72"/>
      <c r="E90" s="72"/>
      <c r="F90" s="72"/>
      <c r="G90" s="72"/>
      <c r="H90" s="72"/>
      <c r="I90" s="64"/>
      <c r="J90" s="64"/>
      <c r="K90" s="64"/>
      <c r="L90" s="64"/>
      <c r="M90" s="64"/>
      <c r="N90" s="64"/>
      <c r="O90" s="64"/>
      <c r="P90" s="64"/>
      <c r="Q90" s="64"/>
      <c r="R90" s="22">
        <f t="shared" si="5"/>
        <v>0</v>
      </c>
      <c r="S90" s="64"/>
      <c r="T90" s="30">
        <f t="shared" si="6"/>
        <v>0</v>
      </c>
      <c r="W90" s="23">
        <f t="shared" si="7"/>
        <v>0</v>
      </c>
      <c r="X90" s="23">
        <f t="shared" si="8"/>
        <v>100</v>
      </c>
    </row>
    <row r="91" spans="1:24" s="62" customFormat="1" ht="12.75" hidden="1">
      <c r="A91" s="64"/>
      <c r="B91" s="64"/>
      <c r="C91" s="72"/>
      <c r="D91" s="72"/>
      <c r="E91" s="72"/>
      <c r="F91" s="72"/>
      <c r="G91" s="72"/>
      <c r="H91" s="72"/>
      <c r="I91" s="64"/>
      <c r="J91" s="64"/>
      <c r="K91" s="64"/>
      <c r="L91" s="64"/>
      <c r="M91" s="64"/>
      <c r="N91" s="64"/>
      <c r="O91" s="64"/>
      <c r="P91" s="64"/>
      <c r="Q91" s="64"/>
      <c r="R91" s="22">
        <f t="shared" si="5"/>
        <v>0</v>
      </c>
      <c r="S91" s="64"/>
      <c r="T91" s="30">
        <f t="shared" si="6"/>
        <v>0</v>
      </c>
      <c r="W91" s="23">
        <f t="shared" si="7"/>
        <v>0</v>
      </c>
      <c r="X91" s="23">
        <f t="shared" si="8"/>
        <v>100</v>
      </c>
    </row>
    <row r="92" spans="1:24" s="62" customFormat="1" ht="12.75" hidden="1">
      <c r="A92" s="64"/>
      <c r="B92" s="64"/>
      <c r="C92" s="72"/>
      <c r="D92" s="72"/>
      <c r="E92" s="72"/>
      <c r="F92" s="72"/>
      <c r="G92" s="72"/>
      <c r="H92" s="72"/>
      <c r="I92" s="64"/>
      <c r="J92" s="64"/>
      <c r="K92" s="64"/>
      <c r="L92" s="64"/>
      <c r="M92" s="64"/>
      <c r="N92" s="64"/>
      <c r="O92" s="64"/>
      <c r="P92" s="64"/>
      <c r="Q92" s="64"/>
      <c r="R92" s="22">
        <f t="shared" si="5"/>
        <v>0</v>
      </c>
      <c r="S92" s="64"/>
      <c r="T92" s="30">
        <f t="shared" si="6"/>
        <v>0</v>
      </c>
      <c r="W92" s="23">
        <f t="shared" si="7"/>
        <v>0</v>
      </c>
      <c r="X92" s="23">
        <f t="shared" si="8"/>
        <v>100</v>
      </c>
    </row>
    <row r="93" spans="1:24" s="62" customFormat="1" ht="12.75" hidden="1">
      <c r="A93" s="64"/>
      <c r="B93" s="64"/>
      <c r="C93" s="72"/>
      <c r="D93" s="72"/>
      <c r="E93" s="72"/>
      <c r="F93" s="72"/>
      <c r="G93" s="72"/>
      <c r="H93" s="72"/>
      <c r="I93" s="64"/>
      <c r="J93" s="64"/>
      <c r="K93" s="64"/>
      <c r="L93" s="64"/>
      <c r="M93" s="64"/>
      <c r="N93" s="64"/>
      <c r="O93" s="64"/>
      <c r="P93" s="64"/>
      <c r="Q93" s="64"/>
      <c r="R93" s="22">
        <f t="shared" si="5"/>
        <v>0</v>
      </c>
      <c r="S93" s="64"/>
      <c r="T93" s="30">
        <f t="shared" si="6"/>
        <v>0</v>
      </c>
      <c r="W93" s="23">
        <f t="shared" si="7"/>
        <v>0</v>
      </c>
      <c r="X93" s="23">
        <f t="shared" si="8"/>
        <v>100</v>
      </c>
    </row>
    <row r="94" spans="1:24" s="62" customFormat="1" ht="12.75" hidden="1">
      <c r="A94" s="64"/>
      <c r="B94" s="64"/>
      <c r="C94" s="72"/>
      <c r="D94" s="72"/>
      <c r="E94" s="72"/>
      <c r="F94" s="72"/>
      <c r="G94" s="72"/>
      <c r="H94" s="72"/>
      <c r="I94" s="64"/>
      <c r="J94" s="64"/>
      <c r="K94" s="64"/>
      <c r="L94" s="64"/>
      <c r="M94" s="64"/>
      <c r="N94" s="64"/>
      <c r="O94" s="64"/>
      <c r="P94" s="64"/>
      <c r="Q94" s="64"/>
      <c r="R94" s="22">
        <f t="shared" si="5"/>
        <v>0</v>
      </c>
      <c r="S94" s="64"/>
      <c r="T94" s="30">
        <f t="shared" si="6"/>
        <v>0</v>
      </c>
      <c r="W94" s="23">
        <f t="shared" si="7"/>
        <v>0</v>
      </c>
      <c r="X94" s="23">
        <f t="shared" si="8"/>
        <v>100</v>
      </c>
    </row>
    <row r="95" spans="1:24" s="62" customFormat="1" ht="12.75" hidden="1">
      <c r="A95" s="64"/>
      <c r="B95" s="64"/>
      <c r="C95" s="72"/>
      <c r="D95" s="72"/>
      <c r="E95" s="72"/>
      <c r="F95" s="72"/>
      <c r="G95" s="72"/>
      <c r="H95" s="72"/>
      <c r="I95" s="64"/>
      <c r="J95" s="64"/>
      <c r="K95" s="64"/>
      <c r="L95" s="64"/>
      <c r="M95" s="64"/>
      <c r="N95" s="64"/>
      <c r="O95" s="64"/>
      <c r="P95" s="64"/>
      <c r="Q95" s="64"/>
      <c r="R95" s="22">
        <f t="shared" si="5"/>
        <v>0</v>
      </c>
      <c r="S95" s="64"/>
      <c r="T95" s="30">
        <f t="shared" si="6"/>
        <v>0</v>
      </c>
      <c r="W95" s="23">
        <f t="shared" si="7"/>
        <v>0</v>
      </c>
      <c r="X95" s="23">
        <f t="shared" si="8"/>
        <v>100</v>
      </c>
    </row>
    <row r="96" spans="1:24" s="62" customFormat="1" ht="12.75" hidden="1">
      <c r="A96" s="64"/>
      <c r="B96" s="64"/>
      <c r="C96" s="72"/>
      <c r="D96" s="72"/>
      <c r="E96" s="72"/>
      <c r="F96" s="72"/>
      <c r="G96" s="72"/>
      <c r="H96" s="72"/>
      <c r="I96" s="64"/>
      <c r="J96" s="64"/>
      <c r="K96" s="64"/>
      <c r="L96" s="64"/>
      <c r="M96" s="64"/>
      <c r="N96" s="64"/>
      <c r="O96" s="64"/>
      <c r="P96" s="64"/>
      <c r="Q96" s="64"/>
      <c r="R96" s="22">
        <f t="shared" si="5"/>
        <v>0</v>
      </c>
      <c r="S96" s="64"/>
      <c r="T96" s="30">
        <f t="shared" si="6"/>
        <v>0</v>
      </c>
      <c r="W96" s="23">
        <f t="shared" si="7"/>
        <v>0</v>
      </c>
      <c r="X96" s="23">
        <f t="shared" si="8"/>
        <v>100</v>
      </c>
    </row>
    <row r="97" spans="1:24" s="62" customFormat="1" ht="12.75" hidden="1">
      <c r="A97" s="64"/>
      <c r="B97" s="64"/>
      <c r="C97" s="72"/>
      <c r="D97" s="72"/>
      <c r="E97" s="72"/>
      <c r="F97" s="72"/>
      <c r="G97" s="72"/>
      <c r="H97" s="72"/>
      <c r="I97" s="64"/>
      <c r="J97" s="64"/>
      <c r="K97" s="64"/>
      <c r="L97" s="64"/>
      <c r="M97" s="64"/>
      <c r="N97" s="64"/>
      <c r="O97" s="64"/>
      <c r="P97" s="64"/>
      <c r="Q97" s="64"/>
      <c r="R97" s="22">
        <f t="shared" si="5"/>
        <v>0</v>
      </c>
      <c r="S97" s="64"/>
      <c r="T97" s="30">
        <f t="shared" si="6"/>
        <v>0</v>
      </c>
      <c r="W97" s="23">
        <f t="shared" si="7"/>
        <v>0</v>
      </c>
      <c r="X97" s="23">
        <f t="shared" si="8"/>
        <v>100</v>
      </c>
    </row>
    <row r="98" spans="1:24" s="62" customFormat="1" ht="12.75" hidden="1">
      <c r="A98" s="64"/>
      <c r="B98" s="64"/>
      <c r="C98" s="72"/>
      <c r="D98" s="72"/>
      <c r="E98" s="72"/>
      <c r="F98" s="72"/>
      <c r="G98" s="72"/>
      <c r="H98" s="72"/>
      <c r="I98" s="64"/>
      <c r="J98" s="64"/>
      <c r="K98" s="64"/>
      <c r="L98" s="64"/>
      <c r="M98" s="64"/>
      <c r="N98" s="64"/>
      <c r="O98" s="64"/>
      <c r="P98" s="64"/>
      <c r="Q98" s="64"/>
      <c r="R98" s="22">
        <f t="shared" si="5"/>
        <v>0</v>
      </c>
      <c r="S98" s="64"/>
      <c r="T98" s="30">
        <f t="shared" si="6"/>
        <v>0</v>
      </c>
      <c r="W98" s="23">
        <f t="shared" si="7"/>
        <v>0</v>
      </c>
      <c r="X98" s="23">
        <f t="shared" si="8"/>
        <v>100</v>
      </c>
    </row>
    <row r="99" spans="1:24" s="62" customFormat="1" ht="12.75" hidden="1">
      <c r="A99" s="64"/>
      <c r="B99" s="64"/>
      <c r="C99" s="72"/>
      <c r="D99" s="72"/>
      <c r="E99" s="72"/>
      <c r="F99" s="72"/>
      <c r="G99" s="72"/>
      <c r="H99" s="72"/>
      <c r="I99" s="64"/>
      <c r="J99" s="64"/>
      <c r="K99" s="64"/>
      <c r="L99" s="64"/>
      <c r="M99" s="64"/>
      <c r="N99" s="64"/>
      <c r="O99" s="64"/>
      <c r="P99" s="64"/>
      <c r="Q99" s="64"/>
      <c r="R99" s="22">
        <f t="shared" si="5"/>
        <v>0</v>
      </c>
      <c r="S99" s="64"/>
      <c r="T99" s="30">
        <f t="shared" si="6"/>
        <v>0</v>
      </c>
      <c r="W99" s="23">
        <f t="shared" si="7"/>
        <v>0</v>
      </c>
      <c r="X99" s="23">
        <f t="shared" si="8"/>
        <v>100</v>
      </c>
    </row>
    <row r="100" spans="1:24" s="62" customFormat="1" ht="12.75" hidden="1">
      <c r="A100" s="64"/>
      <c r="B100" s="64"/>
      <c r="C100" s="72"/>
      <c r="D100" s="72"/>
      <c r="E100" s="72"/>
      <c r="F100" s="72"/>
      <c r="G100" s="72"/>
      <c r="H100" s="72"/>
      <c r="I100" s="64"/>
      <c r="J100" s="64"/>
      <c r="K100" s="64"/>
      <c r="L100" s="64"/>
      <c r="M100" s="64"/>
      <c r="N100" s="64"/>
      <c r="O100" s="64"/>
      <c r="P100" s="64"/>
      <c r="Q100" s="64"/>
      <c r="R100" s="22">
        <f t="shared" si="5"/>
        <v>0</v>
      </c>
      <c r="S100" s="64"/>
      <c r="T100" s="30">
        <f t="shared" si="6"/>
        <v>0</v>
      </c>
      <c r="W100" s="23">
        <f t="shared" si="7"/>
        <v>0</v>
      </c>
      <c r="X100" s="23">
        <f t="shared" si="8"/>
        <v>100</v>
      </c>
    </row>
    <row r="101" spans="1:24" s="62" customFormat="1" ht="12.75" hidden="1">
      <c r="A101" s="64"/>
      <c r="B101" s="64"/>
      <c r="C101" s="72"/>
      <c r="D101" s="72"/>
      <c r="E101" s="72"/>
      <c r="F101" s="72"/>
      <c r="G101" s="72"/>
      <c r="H101" s="72"/>
      <c r="I101" s="64"/>
      <c r="J101" s="64"/>
      <c r="K101" s="64"/>
      <c r="L101" s="64"/>
      <c r="M101" s="64"/>
      <c r="N101" s="64"/>
      <c r="O101" s="64"/>
      <c r="P101" s="64"/>
      <c r="Q101" s="64"/>
      <c r="R101" s="22">
        <f t="shared" si="5"/>
        <v>0</v>
      </c>
      <c r="S101" s="64"/>
      <c r="T101" s="30">
        <f t="shared" si="6"/>
        <v>0</v>
      </c>
      <c r="W101" s="23">
        <f t="shared" si="7"/>
        <v>0</v>
      </c>
      <c r="X101" s="23">
        <f t="shared" si="8"/>
        <v>100</v>
      </c>
    </row>
    <row r="102" spans="1:24" s="62" customFormat="1" ht="12.75" hidden="1">
      <c r="A102" s="64"/>
      <c r="B102" s="64"/>
      <c r="C102" s="72"/>
      <c r="D102" s="72"/>
      <c r="E102" s="72"/>
      <c r="F102" s="72"/>
      <c r="G102" s="72"/>
      <c r="H102" s="72"/>
      <c r="I102" s="64"/>
      <c r="J102" s="64"/>
      <c r="K102" s="64"/>
      <c r="L102" s="64"/>
      <c r="M102" s="64"/>
      <c r="N102" s="64"/>
      <c r="O102" s="64"/>
      <c r="P102" s="64"/>
      <c r="Q102" s="64"/>
      <c r="R102" s="22">
        <f t="shared" si="5"/>
        <v>0</v>
      </c>
      <c r="S102" s="64"/>
      <c r="T102" s="30">
        <f t="shared" si="6"/>
        <v>0</v>
      </c>
      <c r="W102" s="23">
        <f t="shared" si="7"/>
        <v>0</v>
      </c>
      <c r="X102" s="23">
        <f t="shared" si="8"/>
        <v>100</v>
      </c>
    </row>
    <row r="103" spans="1:24" s="62" customFormat="1" ht="12.75" hidden="1">
      <c r="A103" s="64"/>
      <c r="B103" s="64"/>
      <c r="C103" s="72"/>
      <c r="D103" s="72"/>
      <c r="E103" s="72"/>
      <c r="F103" s="72"/>
      <c r="G103" s="72"/>
      <c r="H103" s="72"/>
      <c r="I103" s="64"/>
      <c r="J103" s="64"/>
      <c r="K103" s="64"/>
      <c r="L103" s="64"/>
      <c r="M103" s="64"/>
      <c r="N103" s="64"/>
      <c r="O103" s="64"/>
      <c r="P103" s="64"/>
      <c r="Q103" s="64"/>
      <c r="R103" s="22">
        <f t="shared" si="5"/>
        <v>0</v>
      </c>
      <c r="S103" s="64"/>
      <c r="T103" s="30">
        <f t="shared" si="6"/>
        <v>0</v>
      </c>
      <c r="W103" s="23">
        <f t="shared" si="7"/>
        <v>0</v>
      </c>
      <c r="X103" s="23">
        <f t="shared" si="8"/>
        <v>100</v>
      </c>
    </row>
    <row r="104" spans="1:24" s="62" customFormat="1" ht="12.75" hidden="1">
      <c r="A104" s="64"/>
      <c r="B104" s="64"/>
      <c r="C104" s="72"/>
      <c r="D104" s="72"/>
      <c r="E104" s="72"/>
      <c r="F104" s="72"/>
      <c r="G104" s="72"/>
      <c r="H104" s="72"/>
      <c r="I104" s="64"/>
      <c r="J104" s="64"/>
      <c r="K104" s="64"/>
      <c r="L104" s="64"/>
      <c r="M104" s="64"/>
      <c r="N104" s="64"/>
      <c r="O104" s="64"/>
      <c r="P104" s="64"/>
      <c r="Q104" s="64"/>
      <c r="R104" s="22">
        <f t="shared" si="5"/>
        <v>0</v>
      </c>
      <c r="S104" s="64"/>
      <c r="T104" s="30">
        <f t="shared" si="6"/>
        <v>0</v>
      </c>
      <c r="W104" s="23">
        <f t="shared" si="7"/>
        <v>0</v>
      </c>
      <c r="X104" s="23">
        <f t="shared" si="8"/>
        <v>100</v>
      </c>
    </row>
    <row r="105" spans="1:24" s="62" customFormat="1" ht="12.75" hidden="1">
      <c r="A105" s="64"/>
      <c r="B105" s="64"/>
      <c r="C105" s="72"/>
      <c r="D105" s="72"/>
      <c r="E105" s="72"/>
      <c r="F105" s="72"/>
      <c r="G105" s="72"/>
      <c r="H105" s="72"/>
      <c r="I105" s="64"/>
      <c r="J105" s="64"/>
      <c r="K105" s="64"/>
      <c r="L105" s="64"/>
      <c r="M105" s="64"/>
      <c r="N105" s="64"/>
      <c r="O105" s="64"/>
      <c r="P105" s="64"/>
      <c r="Q105" s="64"/>
      <c r="R105" s="22">
        <f t="shared" si="5"/>
        <v>0</v>
      </c>
      <c r="S105" s="64"/>
      <c r="T105" s="30">
        <f t="shared" si="6"/>
        <v>0</v>
      </c>
      <c r="W105" s="23">
        <f t="shared" si="7"/>
        <v>0</v>
      </c>
      <c r="X105" s="23">
        <f t="shared" si="8"/>
        <v>100</v>
      </c>
    </row>
    <row r="106" spans="1:24" s="62" customFormat="1" ht="12.75" hidden="1">
      <c r="A106" s="64"/>
      <c r="B106" s="64"/>
      <c r="C106" s="72"/>
      <c r="D106" s="72"/>
      <c r="E106" s="72"/>
      <c r="F106" s="72"/>
      <c r="G106" s="72"/>
      <c r="H106" s="72"/>
      <c r="I106" s="64"/>
      <c r="J106" s="64"/>
      <c r="K106" s="64"/>
      <c r="L106" s="64"/>
      <c r="M106" s="64"/>
      <c r="N106" s="64"/>
      <c r="O106" s="64"/>
      <c r="P106" s="64"/>
      <c r="Q106" s="64"/>
      <c r="R106" s="22">
        <f t="shared" si="5"/>
        <v>0</v>
      </c>
      <c r="S106" s="64"/>
      <c r="T106" s="30">
        <f t="shared" si="6"/>
        <v>0</v>
      </c>
      <c r="W106" s="23">
        <f t="shared" si="7"/>
        <v>0</v>
      </c>
      <c r="X106" s="23">
        <f t="shared" si="8"/>
        <v>100</v>
      </c>
    </row>
    <row r="107" spans="1:24" s="62" customFormat="1" ht="12.75" hidden="1">
      <c r="A107" s="64"/>
      <c r="B107" s="64"/>
      <c r="C107" s="72"/>
      <c r="D107" s="72"/>
      <c r="E107" s="72"/>
      <c r="F107" s="72"/>
      <c r="G107" s="72"/>
      <c r="H107" s="72"/>
      <c r="I107" s="64"/>
      <c r="J107" s="64"/>
      <c r="K107" s="64"/>
      <c r="L107" s="64"/>
      <c r="M107" s="64"/>
      <c r="N107" s="64"/>
      <c r="O107" s="64"/>
      <c r="P107" s="64"/>
      <c r="Q107" s="64"/>
      <c r="R107" s="22">
        <f t="shared" si="5"/>
        <v>0</v>
      </c>
      <c r="S107" s="64"/>
      <c r="T107" s="30">
        <f t="shared" si="6"/>
        <v>0</v>
      </c>
      <c r="W107" s="23">
        <f t="shared" si="7"/>
        <v>0</v>
      </c>
      <c r="X107" s="23">
        <f t="shared" si="8"/>
        <v>100</v>
      </c>
    </row>
    <row r="108" spans="1:24" s="62" customFormat="1" ht="12.75" hidden="1">
      <c r="A108" s="64"/>
      <c r="B108" s="64"/>
      <c r="C108" s="72"/>
      <c r="D108" s="72"/>
      <c r="E108" s="72"/>
      <c r="F108" s="72"/>
      <c r="G108" s="72"/>
      <c r="H108" s="72"/>
      <c r="I108" s="64"/>
      <c r="J108" s="64"/>
      <c r="K108" s="64"/>
      <c r="L108" s="64"/>
      <c r="M108" s="64"/>
      <c r="N108" s="64"/>
      <c r="O108" s="64"/>
      <c r="P108" s="64"/>
      <c r="Q108" s="64"/>
      <c r="R108" s="22">
        <f t="shared" si="5"/>
        <v>0</v>
      </c>
      <c r="S108" s="64"/>
      <c r="T108" s="30">
        <f t="shared" si="6"/>
        <v>0</v>
      </c>
      <c r="W108" s="23">
        <f t="shared" si="7"/>
        <v>0</v>
      </c>
      <c r="X108" s="23">
        <f t="shared" si="8"/>
        <v>100</v>
      </c>
    </row>
    <row r="109" spans="1:24" s="62" customFormat="1" ht="12.75" hidden="1">
      <c r="A109" s="64"/>
      <c r="B109" s="64"/>
      <c r="C109" s="72"/>
      <c r="D109" s="72"/>
      <c r="E109" s="72"/>
      <c r="F109" s="72"/>
      <c r="G109" s="72"/>
      <c r="H109" s="72"/>
      <c r="I109" s="64"/>
      <c r="J109" s="64"/>
      <c r="K109" s="64"/>
      <c r="L109" s="64"/>
      <c r="M109" s="64"/>
      <c r="N109" s="64"/>
      <c r="O109" s="64"/>
      <c r="P109" s="64"/>
      <c r="Q109" s="64"/>
      <c r="R109" s="22">
        <f t="shared" si="5"/>
        <v>0</v>
      </c>
      <c r="S109" s="64"/>
      <c r="T109" s="30">
        <f t="shared" si="6"/>
        <v>0</v>
      </c>
      <c r="W109" s="23">
        <f t="shared" si="7"/>
        <v>0</v>
      </c>
      <c r="X109" s="23">
        <f t="shared" si="8"/>
        <v>100</v>
      </c>
    </row>
    <row r="110" spans="1:24" s="62" customFormat="1" ht="12.75" hidden="1">
      <c r="A110" s="64"/>
      <c r="B110" s="64"/>
      <c r="C110" s="72"/>
      <c r="D110" s="72"/>
      <c r="E110" s="72"/>
      <c r="F110" s="72"/>
      <c r="G110" s="72"/>
      <c r="H110" s="72"/>
      <c r="I110" s="64"/>
      <c r="J110" s="64"/>
      <c r="K110" s="64"/>
      <c r="L110" s="64"/>
      <c r="M110" s="64"/>
      <c r="N110" s="64"/>
      <c r="O110" s="64"/>
      <c r="P110" s="64"/>
      <c r="Q110" s="64"/>
      <c r="R110" s="22">
        <f t="shared" si="5"/>
        <v>0</v>
      </c>
      <c r="S110" s="64"/>
      <c r="T110" s="30">
        <f t="shared" si="6"/>
        <v>0</v>
      </c>
      <c r="W110" s="23">
        <f t="shared" si="7"/>
        <v>0</v>
      </c>
      <c r="X110" s="23">
        <f t="shared" si="8"/>
        <v>100</v>
      </c>
    </row>
    <row r="111" spans="1:24" s="62" customFormat="1" ht="12.75" hidden="1">
      <c r="A111" s="64"/>
      <c r="B111" s="64"/>
      <c r="C111" s="72"/>
      <c r="D111" s="72"/>
      <c r="E111" s="72"/>
      <c r="F111" s="72"/>
      <c r="G111" s="72"/>
      <c r="H111" s="72"/>
      <c r="I111" s="64"/>
      <c r="J111" s="64"/>
      <c r="K111" s="64"/>
      <c r="L111" s="64"/>
      <c r="M111" s="64"/>
      <c r="N111" s="64"/>
      <c r="O111" s="64"/>
      <c r="P111" s="64"/>
      <c r="Q111" s="64"/>
      <c r="R111" s="22">
        <f t="shared" si="5"/>
        <v>0</v>
      </c>
      <c r="S111" s="64"/>
      <c r="T111" s="30">
        <f t="shared" si="6"/>
        <v>0</v>
      </c>
      <c r="W111" s="23">
        <f t="shared" si="7"/>
        <v>0</v>
      </c>
      <c r="X111" s="23">
        <f t="shared" si="8"/>
        <v>100</v>
      </c>
    </row>
    <row r="112" spans="1:24" s="62" customFormat="1" ht="12.75" hidden="1">
      <c r="A112" s="64"/>
      <c r="B112" s="64"/>
      <c r="C112" s="72"/>
      <c r="D112" s="72"/>
      <c r="E112" s="72"/>
      <c r="F112" s="72"/>
      <c r="G112" s="72"/>
      <c r="H112" s="72"/>
      <c r="I112" s="64"/>
      <c r="J112" s="64"/>
      <c r="K112" s="64"/>
      <c r="L112" s="64"/>
      <c r="M112" s="64"/>
      <c r="N112" s="64"/>
      <c r="O112" s="64"/>
      <c r="P112" s="64"/>
      <c r="Q112" s="64"/>
      <c r="R112" s="22">
        <f t="shared" si="5"/>
        <v>0</v>
      </c>
      <c r="S112" s="64"/>
      <c r="T112" s="30">
        <f t="shared" si="6"/>
        <v>0</v>
      </c>
      <c r="W112" s="23">
        <f t="shared" si="7"/>
        <v>0</v>
      </c>
      <c r="X112" s="23">
        <f t="shared" si="8"/>
        <v>100</v>
      </c>
    </row>
    <row r="113" spans="1:24" s="62" customFormat="1" ht="12.75" hidden="1">
      <c r="A113" s="64"/>
      <c r="B113" s="64"/>
      <c r="C113" s="72"/>
      <c r="D113" s="72"/>
      <c r="E113" s="72"/>
      <c r="F113" s="72"/>
      <c r="G113" s="72"/>
      <c r="H113" s="72"/>
      <c r="I113" s="64"/>
      <c r="J113" s="64"/>
      <c r="K113" s="64"/>
      <c r="L113" s="64"/>
      <c r="M113" s="64"/>
      <c r="N113" s="64"/>
      <c r="O113" s="64"/>
      <c r="P113" s="64"/>
      <c r="Q113" s="64"/>
      <c r="R113" s="22">
        <f t="shared" si="5"/>
        <v>0</v>
      </c>
      <c r="S113" s="64"/>
      <c r="T113" s="30">
        <f t="shared" si="6"/>
        <v>0</v>
      </c>
      <c r="W113" s="23">
        <f t="shared" si="7"/>
        <v>0</v>
      </c>
      <c r="X113" s="23">
        <f t="shared" si="8"/>
        <v>100</v>
      </c>
    </row>
    <row r="114" spans="1:24" s="62" customFormat="1" ht="12.75" hidden="1">
      <c r="A114" s="64"/>
      <c r="B114" s="64"/>
      <c r="C114" s="72"/>
      <c r="D114" s="72"/>
      <c r="E114" s="72"/>
      <c r="F114" s="72"/>
      <c r="G114" s="72"/>
      <c r="H114" s="72"/>
      <c r="I114" s="64"/>
      <c r="J114" s="64"/>
      <c r="K114" s="64"/>
      <c r="L114" s="64"/>
      <c r="M114" s="64"/>
      <c r="N114" s="64"/>
      <c r="O114" s="64"/>
      <c r="P114" s="64"/>
      <c r="Q114" s="64"/>
      <c r="R114" s="22">
        <f t="shared" si="5"/>
        <v>0</v>
      </c>
      <c r="S114" s="64"/>
      <c r="T114" s="30">
        <f t="shared" si="6"/>
        <v>0</v>
      </c>
      <c r="W114" s="23">
        <f t="shared" si="7"/>
        <v>0</v>
      </c>
      <c r="X114" s="23">
        <f t="shared" si="8"/>
        <v>100</v>
      </c>
    </row>
    <row r="115" spans="1:24" s="62" customFormat="1" ht="12.75" hidden="1">
      <c r="A115" s="64"/>
      <c r="B115" s="64"/>
      <c r="C115" s="72"/>
      <c r="D115" s="72"/>
      <c r="E115" s="72"/>
      <c r="F115" s="72"/>
      <c r="G115" s="72"/>
      <c r="H115" s="72"/>
      <c r="I115" s="64"/>
      <c r="J115" s="64"/>
      <c r="K115" s="64"/>
      <c r="L115" s="64"/>
      <c r="M115" s="64"/>
      <c r="N115" s="64"/>
      <c r="O115" s="64"/>
      <c r="P115" s="64"/>
      <c r="Q115" s="64"/>
      <c r="R115" s="22">
        <f t="shared" si="5"/>
        <v>0</v>
      </c>
      <c r="S115" s="64"/>
      <c r="T115" s="30">
        <f t="shared" si="6"/>
        <v>0</v>
      </c>
      <c r="W115" s="23">
        <f t="shared" si="7"/>
        <v>0</v>
      </c>
      <c r="X115" s="23">
        <f t="shared" si="8"/>
        <v>100</v>
      </c>
    </row>
    <row r="116" spans="1:24" s="62" customFormat="1" ht="12.75" hidden="1">
      <c r="A116" s="64"/>
      <c r="B116" s="64"/>
      <c r="C116" s="72"/>
      <c r="D116" s="72"/>
      <c r="E116" s="72"/>
      <c r="F116" s="72"/>
      <c r="G116" s="72"/>
      <c r="H116" s="72"/>
      <c r="I116" s="64"/>
      <c r="J116" s="64"/>
      <c r="K116" s="64"/>
      <c r="L116" s="64"/>
      <c r="M116" s="64"/>
      <c r="N116" s="64"/>
      <c r="O116" s="64"/>
      <c r="P116" s="64"/>
      <c r="Q116" s="64"/>
      <c r="R116" s="22">
        <f t="shared" si="5"/>
        <v>0</v>
      </c>
      <c r="S116" s="64"/>
      <c r="T116" s="30">
        <f t="shared" si="6"/>
        <v>0</v>
      </c>
      <c r="W116" s="23">
        <f t="shared" si="7"/>
        <v>0</v>
      </c>
      <c r="X116" s="23">
        <f t="shared" si="8"/>
        <v>100</v>
      </c>
    </row>
    <row r="117" spans="1:24" s="62" customFormat="1" ht="12.75" hidden="1">
      <c r="A117" s="64"/>
      <c r="B117" s="64"/>
      <c r="C117" s="72"/>
      <c r="D117" s="72"/>
      <c r="E117" s="72"/>
      <c r="F117" s="72"/>
      <c r="G117" s="72"/>
      <c r="H117" s="72"/>
      <c r="I117" s="64"/>
      <c r="J117" s="64"/>
      <c r="K117" s="64"/>
      <c r="L117" s="64"/>
      <c r="M117" s="64"/>
      <c r="N117" s="64"/>
      <c r="O117" s="64"/>
      <c r="P117" s="64"/>
      <c r="Q117" s="64"/>
      <c r="R117" s="22">
        <f t="shared" si="5"/>
        <v>0</v>
      </c>
      <c r="S117" s="64"/>
      <c r="T117" s="30">
        <f t="shared" si="6"/>
        <v>0</v>
      </c>
      <c r="W117" s="23">
        <f t="shared" si="7"/>
        <v>0</v>
      </c>
      <c r="X117" s="23">
        <f t="shared" si="8"/>
        <v>100</v>
      </c>
    </row>
    <row r="118" spans="1:24" s="62" customFormat="1" ht="12.75" hidden="1">
      <c r="A118" s="64"/>
      <c r="B118" s="64"/>
      <c r="C118" s="72"/>
      <c r="D118" s="72"/>
      <c r="E118" s="72"/>
      <c r="F118" s="72"/>
      <c r="G118" s="72"/>
      <c r="H118" s="72"/>
      <c r="I118" s="64"/>
      <c r="J118" s="64"/>
      <c r="K118" s="64"/>
      <c r="L118" s="64"/>
      <c r="M118" s="64"/>
      <c r="N118" s="64"/>
      <c r="O118" s="64"/>
      <c r="P118" s="64"/>
      <c r="Q118" s="64"/>
      <c r="R118" s="22">
        <f t="shared" si="5"/>
        <v>0</v>
      </c>
      <c r="S118" s="64"/>
      <c r="T118" s="30">
        <f t="shared" si="6"/>
        <v>0</v>
      </c>
      <c r="W118" s="23">
        <f t="shared" si="7"/>
        <v>0</v>
      </c>
      <c r="X118" s="23">
        <f t="shared" si="8"/>
        <v>100</v>
      </c>
    </row>
    <row r="119" spans="1:24" s="62" customFormat="1" ht="12.75" hidden="1">
      <c r="A119" s="64"/>
      <c r="B119" s="64"/>
      <c r="C119" s="72"/>
      <c r="D119" s="72"/>
      <c r="E119" s="72"/>
      <c r="F119" s="72"/>
      <c r="G119" s="72"/>
      <c r="H119" s="72"/>
      <c r="I119" s="64"/>
      <c r="J119" s="64"/>
      <c r="K119" s="64"/>
      <c r="L119" s="64"/>
      <c r="M119" s="64"/>
      <c r="N119" s="64"/>
      <c r="O119" s="64"/>
      <c r="P119" s="64"/>
      <c r="Q119" s="64"/>
      <c r="R119" s="22">
        <f t="shared" si="5"/>
        <v>0</v>
      </c>
      <c r="S119" s="64"/>
      <c r="T119" s="30">
        <f t="shared" si="6"/>
        <v>0</v>
      </c>
      <c r="W119" s="23">
        <f t="shared" si="7"/>
        <v>0</v>
      </c>
      <c r="X119" s="23">
        <f t="shared" si="8"/>
        <v>100</v>
      </c>
    </row>
    <row r="120" spans="1:24" s="62" customFormat="1" ht="12.75" hidden="1">
      <c r="A120" s="64"/>
      <c r="B120" s="64"/>
      <c r="C120" s="72"/>
      <c r="D120" s="72"/>
      <c r="E120" s="72"/>
      <c r="F120" s="72"/>
      <c r="G120" s="72"/>
      <c r="H120" s="72"/>
      <c r="I120" s="64"/>
      <c r="J120" s="64"/>
      <c r="K120" s="64"/>
      <c r="L120" s="64"/>
      <c r="M120" s="64"/>
      <c r="N120" s="64"/>
      <c r="O120" s="64"/>
      <c r="P120" s="64"/>
      <c r="Q120" s="64"/>
      <c r="R120" s="22">
        <f t="shared" si="5"/>
        <v>0</v>
      </c>
      <c r="S120" s="64"/>
      <c r="T120" s="30">
        <f t="shared" si="6"/>
        <v>0</v>
      </c>
      <c r="W120" s="23">
        <f t="shared" si="7"/>
        <v>0</v>
      </c>
      <c r="X120" s="23">
        <f t="shared" si="8"/>
        <v>100</v>
      </c>
    </row>
    <row r="121" spans="1:24" s="62" customFormat="1" ht="12.75" hidden="1">
      <c r="A121" s="64"/>
      <c r="B121" s="64"/>
      <c r="C121" s="72"/>
      <c r="D121" s="72"/>
      <c r="E121" s="72"/>
      <c r="F121" s="72"/>
      <c r="G121" s="72"/>
      <c r="H121" s="72"/>
      <c r="I121" s="64"/>
      <c r="J121" s="64"/>
      <c r="K121" s="64"/>
      <c r="L121" s="64"/>
      <c r="M121" s="64"/>
      <c r="N121" s="64"/>
      <c r="O121" s="64"/>
      <c r="P121" s="64"/>
      <c r="Q121" s="64"/>
      <c r="R121" s="22">
        <f t="shared" si="5"/>
        <v>0</v>
      </c>
      <c r="S121" s="64"/>
      <c r="T121" s="30">
        <f t="shared" si="6"/>
        <v>0</v>
      </c>
      <c r="W121" s="23">
        <f t="shared" si="7"/>
        <v>0</v>
      </c>
      <c r="X121" s="23">
        <f t="shared" si="8"/>
        <v>100</v>
      </c>
    </row>
    <row r="122" spans="1:24" s="62" customFormat="1" ht="12.75" hidden="1">
      <c r="A122" s="64"/>
      <c r="B122" s="64"/>
      <c r="C122" s="72"/>
      <c r="D122" s="72"/>
      <c r="E122" s="72"/>
      <c r="F122" s="72"/>
      <c r="G122" s="72"/>
      <c r="H122" s="72"/>
      <c r="I122" s="64"/>
      <c r="J122" s="64"/>
      <c r="K122" s="64"/>
      <c r="L122" s="64"/>
      <c r="M122" s="64"/>
      <c r="N122" s="64"/>
      <c r="O122" s="64"/>
      <c r="P122" s="64"/>
      <c r="Q122" s="64"/>
      <c r="R122" s="22">
        <f t="shared" si="5"/>
        <v>0</v>
      </c>
      <c r="S122" s="64"/>
      <c r="T122" s="30">
        <f t="shared" si="6"/>
        <v>0</v>
      </c>
      <c r="W122" s="23">
        <f t="shared" si="7"/>
        <v>0</v>
      </c>
      <c r="X122" s="23">
        <f t="shared" si="8"/>
        <v>100</v>
      </c>
    </row>
    <row r="123" spans="1:24" s="62" customFormat="1" ht="12.75" hidden="1">
      <c r="A123" s="74"/>
      <c r="B123" s="74"/>
      <c r="C123" s="75"/>
      <c r="D123" s="75"/>
      <c r="E123" s="75"/>
      <c r="F123" s="75"/>
      <c r="G123" s="75"/>
      <c r="H123" s="75"/>
      <c r="I123" s="74"/>
      <c r="J123" s="74"/>
      <c r="K123" s="74"/>
      <c r="L123" s="74"/>
      <c r="M123" s="74"/>
      <c r="N123" s="74"/>
      <c r="O123" s="74"/>
      <c r="P123" s="74"/>
      <c r="Q123" s="74"/>
      <c r="R123" s="22">
        <f t="shared" si="5"/>
        <v>0</v>
      </c>
      <c r="S123" s="74"/>
      <c r="T123" s="30">
        <f t="shared" si="6"/>
        <v>0</v>
      </c>
      <c r="W123" s="23">
        <f t="shared" si="7"/>
        <v>0</v>
      </c>
      <c r="X123" s="23">
        <f t="shared" si="8"/>
        <v>100</v>
      </c>
    </row>
    <row r="124" spans="1:24" s="6" customFormat="1" ht="12.75" hidden="1">
      <c r="A124" s="1"/>
      <c r="B124" s="1"/>
      <c r="C124" s="54"/>
      <c r="D124" s="54"/>
      <c r="E124" s="54"/>
      <c r="F124" s="54"/>
      <c r="G124" s="54"/>
      <c r="H124" s="54"/>
      <c r="I124" s="1"/>
      <c r="J124" s="1"/>
      <c r="K124" s="1"/>
      <c r="L124" s="1"/>
      <c r="M124" s="1"/>
      <c r="N124" s="1"/>
      <c r="O124" s="1"/>
      <c r="P124" s="1"/>
      <c r="Q124" s="1"/>
      <c r="R124" s="22">
        <f t="shared" si="5"/>
        <v>0</v>
      </c>
      <c r="S124" s="1"/>
      <c r="T124" s="30">
        <f t="shared" si="6"/>
        <v>0</v>
      </c>
      <c r="W124" s="23">
        <f t="shared" si="7"/>
        <v>0</v>
      </c>
      <c r="X124" s="23">
        <f t="shared" si="8"/>
        <v>100</v>
      </c>
    </row>
    <row r="125" spans="2:24" ht="12.75">
      <c r="B125" t="s">
        <v>67</v>
      </c>
      <c r="J125">
        <v>6</v>
      </c>
      <c r="R125" s="22">
        <f t="shared" si="5"/>
        <v>3</v>
      </c>
      <c r="T125" s="30">
        <f t="shared" si="6"/>
        <v>1.5</v>
      </c>
      <c r="V125">
        <v>2</v>
      </c>
      <c r="W125" s="23">
        <f t="shared" si="7"/>
        <v>3.3333333333333335</v>
      </c>
      <c r="X125" s="23">
        <f t="shared" si="8"/>
        <v>96.66666666666667</v>
      </c>
    </row>
    <row r="126" spans="2:24" ht="12.75">
      <c r="B126" t="s">
        <v>68</v>
      </c>
      <c r="J126">
        <v>8</v>
      </c>
      <c r="R126" s="22">
        <f t="shared" si="5"/>
        <v>4</v>
      </c>
      <c r="T126" s="30">
        <f t="shared" si="6"/>
        <v>2</v>
      </c>
      <c r="V126">
        <v>2</v>
      </c>
      <c r="W126" s="23">
        <f t="shared" si="7"/>
        <v>3.3333333333333335</v>
      </c>
      <c r="X126" s="23">
        <f t="shared" si="8"/>
        <v>96.66666666666667</v>
      </c>
    </row>
    <row r="127" spans="2:24" s="100" customFormat="1" ht="12.75">
      <c r="B127" s="100" t="s">
        <v>69</v>
      </c>
      <c r="C127" s="101"/>
      <c r="D127" s="101"/>
      <c r="E127" s="101"/>
      <c r="F127" s="101"/>
      <c r="G127" s="101"/>
      <c r="H127" s="101"/>
      <c r="J127" s="100">
        <v>10</v>
      </c>
      <c r="R127" s="102">
        <f t="shared" si="5"/>
        <v>5</v>
      </c>
      <c r="T127" s="103">
        <f t="shared" si="6"/>
        <v>2.5</v>
      </c>
      <c r="V127" s="100">
        <v>2</v>
      </c>
      <c r="W127" s="100">
        <f t="shared" si="7"/>
        <v>3.3333333333333335</v>
      </c>
      <c r="X127" s="100">
        <f t="shared" si="8"/>
        <v>96.66666666666667</v>
      </c>
    </row>
    <row r="128" spans="2:24" ht="12.75">
      <c r="B128" t="s">
        <v>70</v>
      </c>
      <c r="J128">
        <v>10</v>
      </c>
      <c r="R128" s="22">
        <f t="shared" si="5"/>
        <v>5</v>
      </c>
      <c r="T128" s="30">
        <f t="shared" si="6"/>
        <v>2.5</v>
      </c>
      <c r="V128">
        <v>4</v>
      </c>
      <c r="W128" s="23">
        <f t="shared" si="7"/>
        <v>6.666666666666667</v>
      </c>
      <c r="X128" s="23">
        <f t="shared" si="8"/>
        <v>93.33333333333333</v>
      </c>
    </row>
    <row r="129" spans="2:24" ht="12.75">
      <c r="B129" t="s">
        <v>71</v>
      </c>
      <c r="J129">
        <v>10</v>
      </c>
      <c r="R129" s="22">
        <f t="shared" si="5"/>
        <v>5</v>
      </c>
      <c r="T129" s="30">
        <f t="shared" si="6"/>
        <v>2.5</v>
      </c>
      <c r="V129">
        <v>4</v>
      </c>
      <c r="W129" s="23">
        <f t="shared" si="7"/>
        <v>6.666666666666667</v>
      </c>
      <c r="X129" s="23">
        <f t="shared" si="8"/>
        <v>93.33333333333333</v>
      </c>
    </row>
    <row r="130" spans="2:24" ht="12.75">
      <c r="B130" t="s">
        <v>72</v>
      </c>
      <c r="J130">
        <v>9.5</v>
      </c>
      <c r="R130" s="22">
        <f t="shared" si="5"/>
        <v>4.75</v>
      </c>
      <c r="T130" s="30">
        <f t="shared" si="6"/>
        <v>2.375</v>
      </c>
      <c r="V130">
        <v>0</v>
      </c>
      <c r="W130" s="23">
        <f t="shared" si="7"/>
        <v>0</v>
      </c>
      <c r="X130" s="23">
        <f t="shared" si="8"/>
        <v>100</v>
      </c>
    </row>
    <row r="131" spans="2:24" ht="12.75">
      <c r="B131" t="s">
        <v>73</v>
      </c>
      <c r="J131">
        <v>8</v>
      </c>
      <c r="R131" s="22">
        <f t="shared" si="5"/>
        <v>4</v>
      </c>
      <c r="T131" s="30">
        <f t="shared" si="6"/>
        <v>2</v>
      </c>
      <c r="V131">
        <v>0</v>
      </c>
      <c r="W131" s="23">
        <f t="shared" si="7"/>
        <v>0</v>
      </c>
      <c r="X131" s="23">
        <f t="shared" si="8"/>
        <v>100</v>
      </c>
    </row>
    <row r="132" spans="2:24" ht="12.75">
      <c r="B132" t="s">
        <v>74</v>
      </c>
      <c r="J132">
        <v>8</v>
      </c>
      <c r="R132" s="22">
        <f t="shared" si="5"/>
        <v>4</v>
      </c>
      <c r="T132" s="30">
        <f t="shared" si="6"/>
        <v>2</v>
      </c>
      <c r="V132">
        <v>6</v>
      </c>
      <c r="W132" s="23">
        <f t="shared" si="7"/>
        <v>10</v>
      </c>
      <c r="X132" s="23">
        <f t="shared" si="8"/>
        <v>90</v>
      </c>
    </row>
    <row r="133" spans="2:24" ht="12.75">
      <c r="B133" t="s">
        <v>75</v>
      </c>
      <c r="J133">
        <v>5</v>
      </c>
      <c r="R133" s="22">
        <f aca="true" t="shared" si="9" ref="R133:R196">(J133+P133)/2</f>
        <v>2.5</v>
      </c>
      <c r="T133" s="30">
        <f aca="true" t="shared" si="10" ref="T133:T196">(R133+S133)/2</f>
        <v>1.25</v>
      </c>
      <c r="V133">
        <v>8</v>
      </c>
      <c r="W133" s="23">
        <f aca="true" t="shared" si="11" ref="W133:W196">(V133*100)/60</f>
        <v>13.333333333333334</v>
      </c>
      <c r="X133" s="23">
        <f aca="true" t="shared" si="12" ref="X133:X196">100-W133</f>
        <v>86.66666666666667</v>
      </c>
    </row>
    <row r="134" spans="2:24" ht="12.75">
      <c r="B134" t="s">
        <v>76</v>
      </c>
      <c r="J134">
        <v>8</v>
      </c>
      <c r="R134" s="22">
        <f t="shared" si="9"/>
        <v>4</v>
      </c>
      <c r="T134" s="30">
        <f t="shared" si="10"/>
        <v>2</v>
      </c>
      <c r="V134">
        <v>2</v>
      </c>
      <c r="W134" s="23">
        <f t="shared" si="11"/>
        <v>3.3333333333333335</v>
      </c>
      <c r="X134" s="23">
        <f t="shared" si="12"/>
        <v>96.66666666666667</v>
      </c>
    </row>
    <row r="135" spans="2:24" ht="12.75">
      <c r="B135" t="s">
        <v>77</v>
      </c>
      <c r="J135">
        <v>8.5</v>
      </c>
      <c r="R135" s="22">
        <f t="shared" si="9"/>
        <v>4.25</v>
      </c>
      <c r="T135" s="30">
        <f t="shared" si="10"/>
        <v>2.125</v>
      </c>
      <c r="V135">
        <v>4</v>
      </c>
      <c r="W135" s="23">
        <f t="shared" si="11"/>
        <v>6.666666666666667</v>
      </c>
      <c r="X135" s="23">
        <f t="shared" si="12"/>
        <v>93.33333333333333</v>
      </c>
    </row>
    <row r="136" spans="2:24" ht="12.75">
      <c r="B136" t="s">
        <v>78</v>
      </c>
      <c r="J136">
        <v>10</v>
      </c>
      <c r="R136" s="22">
        <f t="shared" si="9"/>
        <v>5</v>
      </c>
      <c r="T136" s="30">
        <f t="shared" si="10"/>
        <v>2.5</v>
      </c>
      <c r="V136">
        <v>6</v>
      </c>
      <c r="W136" s="23">
        <f t="shared" si="11"/>
        <v>10</v>
      </c>
      <c r="X136" s="23">
        <f t="shared" si="12"/>
        <v>90</v>
      </c>
    </row>
    <row r="137" spans="2:24" ht="12.75">
      <c r="B137" t="s">
        <v>79</v>
      </c>
      <c r="J137">
        <v>9.5</v>
      </c>
      <c r="R137" s="22">
        <f t="shared" si="9"/>
        <v>4.75</v>
      </c>
      <c r="T137" s="30">
        <f t="shared" si="10"/>
        <v>2.375</v>
      </c>
      <c r="V137">
        <v>0</v>
      </c>
      <c r="W137" s="23">
        <f t="shared" si="11"/>
        <v>0</v>
      </c>
      <c r="X137" s="23">
        <f t="shared" si="12"/>
        <v>100</v>
      </c>
    </row>
    <row r="138" spans="2:24" ht="12.75">
      <c r="B138" t="s">
        <v>80</v>
      </c>
      <c r="J138">
        <v>10</v>
      </c>
      <c r="R138" s="22">
        <f t="shared" si="9"/>
        <v>5</v>
      </c>
      <c r="T138" s="30">
        <f t="shared" si="10"/>
        <v>2.5</v>
      </c>
      <c r="V138">
        <v>0</v>
      </c>
      <c r="W138" s="23">
        <f t="shared" si="11"/>
        <v>0</v>
      </c>
      <c r="X138" s="23">
        <f t="shared" si="12"/>
        <v>100</v>
      </c>
    </row>
    <row r="139" spans="2:24" ht="12.75">
      <c r="B139" t="s">
        <v>81</v>
      </c>
      <c r="J139">
        <v>9</v>
      </c>
      <c r="R139" s="22">
        <f t="shared" si="9"/>
        <v>4.5</v>
      </c>
      <c r="T139" s="30">
        <f t="shared" si="10"/>
        <v>2.25</v>
      </c>
      <c r="V139">
        <v>4</v>
      </c>
      <c r="W139" s="23">
        <f t="shared" si="11"/>
        <v>6.666666666666667</v>
      </c>
      <c r="X139" s="23">
        <f t="shared" si="12"/>
        <v>93.33333333333333</v>
      </c>
    </row>
    <row r="140" spans="2:24" ht="12.75">
      <c r="B140" t="s">
        <v>82</v>
      </c>
      <c r="J140">
        <v>10</v>
      </c>
      <c r="R140" s="22">
        <f t="shared" si="9"/>
        <v>5</v>
      </c>
      <c r="T140" s="30">
        <f t="shared" si="10"/>
        <v>2.5</v>
      </c>
      <c r="V140">
        <v>2</v>
      </c>
      <c r="W140" s="23">
        <f t="shared" si="11"/>
        <v>3.3333333333333335</v>
      </c>
      <c r="X140" s="23">
        <f t="shared" si="12"/>
        <v>96.66666666666667</v>
      </c>
    </row>
    <row r="141" spans="2:24" ht="12.75">
      <c r="B141" t="s">
        <v>83</v>
      </c>
      <c r="J141">
        <v>8</v>
      </c>
      <c r="R141" s="22">
        <f t="shared" si="9"/>
        <v>4</v>
      </c>
      <c r="T141" s="30">
        <f t="shared" si="10"/>
        <v>2</v>
      </c>
      <c r="V141">
        <v>2</v>
      </c>
      <c r="W141" s="23">
        <f t="shared" si="11"/>
        <v>3.3333333333333335</v>
      </c>
      <c r="X141" s="23">
        <f t="shared" si="12"/>
        <v>96.66666666666667</v>
      </c>
    </row>
    <row r="142" spans="2:24" ht="12.75">
      <c r="B142" t="s">
        <v>84</v>
      </c>
      <c r="J142">
        <v>10</v>
      </c>
      <c r="R142" s="22">
        <f t="shared" si="9"/>
        <v>5</v>
      </c>
      <c r="T142" s="30">
        <f t="shared" si="10"/>
        <v>2.5</v>
      </c>
      <c r="V142">
        <v>0</v>
      </c>
      <c r="W142" s="23">
        <f t="shared" si="11"/>
        <v>0</v>
      </c>
      <c r="X142" s="23">
        <f t="shared" si="12"/>
        <v>100</v>
      </c>
    </row>
    <row r="143" spans="2:24" ht="12.75">
      <c r="B143" t="s">
        <v>85</v>
      </c>
      <c r="J143">
        <v>10</v>
      </c>
      <c r="R143" s="22">
        <f t="shared" si="9"/>
        <v>5</v>
      </c>
      <c r="T143" s="30">
        <f t="shared" si="10"/>
        <v>2.5</v>
      </c>
      <c r="V143">
        <v>0</v>
      </c>
      <c r="W143" s="23">
        <f t="shared" si="11"/>
        <v>0</v>
      </c>
      <c r="X143" s="23">
        <f t="shared" si="12"/>
        <v>100</v>
      </c>
    </row>
    <row r="144" spans="2:24" ht="12.75">
      <c r="B144" t="s">
        <v>86</v>
      </c>
      <c r="J144">
        <v>8</v>
      </c>
      <c r="R144" s="22">
        <f t="shared" si="9"/>
        <v>4</v>
      </c>
      <c r="T144" s="30">
        <f t="shared" si="10"/>
        <v>2</v>
      </c>
      <c r="V144">
        <v>0</v>
      </c>
      <c r="W144" s="23">
        <f t="shared" si="11"/>
        <v>0</v>
      </c>
      <c r="X144" s="23">
        <f t="shared" si="12"/>
        <v>100</v>
      </c>
    </row>
    <row r="145" spans="2:24" ht="12.75">
      <c r="B145" t="s">
        <v>87</v>
      </c>
      <c r="J145">
        <v>10</v>
      </c>
      <c r="R145" s="22">
        <f t="shared" si="9"/>
        <v>5</v>
      </c>
      <c r="T145" s="30">
        <f t="shared" si="10"/>
        <v>2.5</v>
      </c>
      <c r="V145">
        <v>0</v>
      </c>
      <c r="W145" s="23">
        <f t="shared" si="11"/>
        <v>0</v>
      </c>
      <c r="X145" s="23">
        <f t="shared" si="12"/>
        <v>100</v>
      </c>
    </row>
    <row r="146" spans="2:24" ht="12.75">
      <c r="B146" t="s">
        <v>88</v>
      </c>
      <c r="J146">
        <v>8</v>
      </c>
      <c r="R146" s="22">
        <f t="shared" si="9"/>
        <v>4</v>
      </c>
      <c r="T146" s="30">
        <f t="shared" si="10"/>
        <v>2</v>
      </c>
      <c r="V146">
        <v>8</v>
      </c>
      <c r="W146" s="23">
        <f t="shared" si="11"/>
        <v>13.333333333333334</v>
      </c>
      <c r="X146" s="23">
        <f t="shared" si="12"/>
        <v>86.66666666666667</v>
      </c>
    </row>
    <row r="147" spans="2:24" ht="12.75">
      <c r="B147" t="s">
        <v>89</v>
      </c>
      <c r="J147">
        <v>10</v>
      </c>
      <c r="R147" s="22">
        <f t="shared" si="9"/>
        <v>5</v>
      </c>
      <c r="T147" s="30">
        <f t="shared" si="10"/>
        <v>2.5</v>
      </c>
      <c r="V147">
        <v>12</v>
      </c>
      <c r="W147" s="23">
        <f t="shared" si="11"/>
        <v>20</v>
      </c>
      <c r="X147" s="23">
        <f t="shared" si="12"/>
        <v>80</v>
      </c>
    </row>
    <row r="148" spans="2:24" ht="12.75">
      <c r="B148" t="s">
        <v>90</v>
      </c>
      <c r="J148">
        <v>8</v>
      </c>
      <c r="R148" s="22">
        <f t="shared" si="9"/>
        <v>4</v>
      </c>
      <c r="T148" s="30">
        <f t="shared" si="10"/>
        <v>2</v>
      </c>
      <c r="V148">
        <v>12</v>
      </c>
      <c r="W148" s="23">
        <f t="shared" si="11"/>
        <v>20</v>
      </c>
      <c r="X148" s="23">
        <f t="shared" si="12"/>
        <v>80</v>
      </c>
    </row>
    <row r="149" spans="2:24" ht="12.75">
      <c r="B149" t="s">
        <v>91</v>
      </c>
      <c r="J149">
        <v>10</v>
      </c>
      <c r="R149" s="22">
        <f t="shared" si="9"/>
        <v>5</v>
      </c>
      <c r="T149" s="30">
        <f t="shared" si="10"/>
        <v>2.5</v>
      </c>
      <c r="V149">
        <v>2</v>
      </c>
      <c r="W149" s="23">
        <f t="shared" si="11"/>
        <v>3.3333333333333335</v>
      </c>
      <c r="X149" s="23">
        <f t="shared" si="12"/>
        <v>96.66666666666667</v>
      </c>
    </row>
    <row r="150" spans="18:24" ht="12.75">
      <c r="R150" s="22">
        <f t="shared" si="9"/>
        <v>0</v>
      </c>
      <c r="T150" s="30">
        <f t="shared" si="10"/>
        <v>0</v>
      </c>
      <c r="W150" s="23">
        <f t="shared" si="11"/>
        <v>0</v>
      </c>
      <c r="X150" s="23">
        <f t="shared" si="12"/>
        <v>100</v>
      </c>
    </row>
    <row r="151" spans="18:24" ht="12.75">
      <c r="R151" s="22">
        <f t="shared" si="9"/>
        <v>0</v>
      </c>
      <c r="T151" s="30">
        <f t="shared" si="10"/>
        <v>0</v>
      </c>
      <c r="W151" s="23">
        <f t="shared" si="11"/>
        <v>0</v>
      </c>
      <c r="X151" s="23">
        <f t="shared" si="12"/>
        <v>100</v>
      </c>
    </row>
    <row r="152" spans="2:24" s="173" customFormat="1" ht="12.75">
      <c r="B152" s="173" t="s">
        <v>92</v>
      </c>
      <c r="C152" s="174"/>
      <c r="D152" s="174"/>
      <c r="E152" s="174"/>
      <c r="F152" s="174"/>
      <c r="G152" s="174"/>
      <c r="H152" s="174"/>
      <c r="J152" s="173">
        <v>8</v>
      </c>
      <c r="R152" s="175">
        <f t="shared" si="9"/>
        <v>4</v>
      </c>
      <c r="T152" s="176">
        <f t="shared" si="10"/>
        <v>2</v>
      </c>
      <c r="V152" s="173">
        <v>20</v>
      </c>
      <c r="W152" s="173">
        <f t="shared" si="11"/>
        <v>33.333333333333336</v>
      </c>
      <c r="X152" s="173">
        <f t="shared" si="12"/>
        <v>66.66666666666666</v>
      </c>
    </row>
    <row r="153" spans="2:24" ht="12.75">
      <c r="B153" s="23" t="s">
        <v>93</v>
      </c>
      <c r="J153">
        <v>9</v>
      </c>
      <c r="R153" s="22">
        <f t="shared" si="9"/>
        <v>4.5</v>
      </c>
      <c r="T153" s="30">
        <f t="shared" si="10"/>
        <v>2.25</v>
      </c>
      <c r="V153">
        <v>2</v>
      </c>
      <c r="W153" s="23">
        <f t="shared" si="11"/>
        <v>3.3333333333333335</v>
      </c>
      <c r="X153" s="23">
        <f t="shared" si="12"/>
        <v>96.66666666666667</v>
      </c>
    </row>
    <row r="154" spans="2:24" ht="12.75">
      <c r="B154" s="23" t="s">
        <v>94</v>
      </c>
      <c r="J154">
        <v>8.5</v>
      </c>
      <c r="R154" s="22">
        <f t="shared" si="9"/>
        <v>4.25</v>
      </c>
      <c r="T154" s="30">
        <f t="shared" si="10"/>
        <v>2.125</v>
      </c>
      <c r="V154">
        <v>0</v>
      </c>
      <c r="W154" s="23">
        <f t="shared" si="11"/>
        <v>0</v>
      </c>
      <c r="X154" s="23">
        <f t="shared" si="12"/>
        <v>100</v>
      </c>
    </row>
    <row r="155" spans="2:24" ht="12.75">
      <c r="B155" s="23" t="s">
        <v>95</v>
      </c>
      <c r="J155">
        <v>8</v>
      </c>
      <c r="R155" s="22">
        <f t="shared" si="9"/>
        <v>4</v>
      </c>
      <c r="T155" s="30">
        <f t="shared" si="10"/>
        <v>2</v>
      </c>
      <c r="V155">
        <v>0</v>
      </c>
      <c r="W155" s="23">
        <f t="shared" si="11"/>
        <v>0</v>
      </c>
      <c r="X155" s="23">
        <f t="shared" si="12"/>
        <v>100</v>
      </c>
    </row>
    <row r="156" spans="2:24" ht="12.75">
      <c r="B156" s="23" t="s">
        <v>96</v>
      </c>
      <c r="J156">
        <v>10</v>
      </c>
      <c r="R156" s="22">
        <f t="shared" si="9"/>
        <v>5</v>
      </c>
      <c r="T156" s="30">
        <f t="shared" si="10"/>
        <v>2.5</v>
      </c>
      <c r="V156">
        <v>10</v>
      </c>
      <c r="W156" s="23">
        <f t="shared" si="11"/>
        <v>16.666666666666668</v>
      </c>
      <c r="X156" s="23">
        <f t="shared" si="12"/>
        <v>83.33333333333333</v>
      </c>
    </row>
    <row r="157" spans="2:24" ht="12.75">
      <c r="B157" s="23" t="s">
        <v>97</v>
      </c>
      <c r="J157">
        <v>9</v>
      </c>
      <c r="R157" s="22">
        <f t="shared" si="9"/>
        <v>4.5</v>
      </c>
      <c r="T157" s="30">
        <f t="shared" si="10"/>
        <v>2.25</v>
      </c>
      <c r="V157">
        <v>2</v>
      </c>
      <c r="W157" s="23">
        <f t="shared" si="11"/>
        <v>3.3333333333333335</v>
      </c>
      <c r="X157" s="23">
        <f t="shared" si="12"/>
        <v>96.66666666666667</v>
      </c>
    </row>
    <row r="158" spans="2:24" ht="12.75">
      <c r="B158" s="23" t="s">
        <v>98</v>
      </c>
      <c r="J158">
        <v>6</v>
      </c>
      <c r="R158" s="22">
        <f t="shared" si="9"/>
        <v>3</v>
      </c>
      <c r="T158" s="30">
        <f t="shared" si="10"/>
        <v>1.5</v>
      </c>
      <c r="V158">
        <v>6</v>
      </c>
      <c r="W158" s="23">
        <f t="shared" si="11"/>
        <v>10</v>
      </c>
      <c r="X158" s="23">
        <f t="shared" si="12"/>
        <v>90</v>
      </c>
    </row>
    <row r="159" spans="2:24" s="173" customFormat="1" ht="12.75">
      <c r="B159" s="173" t="s">
        <v>99</v>
      </c>
      <c r="C159" s="174"/>
      <c r="D159" s="174"/>
      <c r="E159" s="174"/>
      <c r="F159" s="174"/>
      <c r="G159" s="174"/>
      <c r="H159" s="174"/>
      <c r="J159" s="173">
        <v>8</v>
      </c>
      <c r="R159" s="175">
        <f t="shared" si="9"/>
        <v>4</v>
      </c>
      <c r="T159" s="176">
        <f t="shared" si="10"/>
        <v>2</v>
      </c>
      <c r="V159" s="173">
        <v>38</v>
      </c>
      <c r="W159" s="173">
        <f t="shared" si="11"/>
        <v>63.333333333333336</v>
      </c>
      <c r="X159" s="173">
        <f t="shared" si="12"/>
        <v>36.666666666666664</v>
      </c>
    </row>
    <row r="160" spans="2:24" ht="12.75">
      <c r="B160" s="23" t="s">
        <v>100</v>
      </c>
      <c r="J160">
        <v>5</v>
      </c>
      <c r="R160" s="22">
        <f t="shared" si="9"/>
        <v>2.5</v>
      </c>
      <c r="T160" s="30">
        <f t="shared" si="10"/>
        <v>1.25</v>
      </c>
      <c r="V160">
        <v>12</v>
      </c>
      <c r="W160" s="23">
        <f t="shared" si="11"/>
        <v>20</v>
      </c>
      <c r="X160" s="23">
        <f t="shared" si="12"/>
        <v>80</v>
      </c>
    </row>
    <row r="161" spans="2:24" ht="12.75">
      <c r="B161" s="23" t="s">
        <v>101</v>
      </c>
      <c r="J161">
        <v>8</v>
      </c>
      <c r="R161" s="22">
        <f t="shared" si="9"/>
        <v>4</v>
      </c>
      <c r="T161" s="30">
        <f t="shared" si="10"/>
        <v>2</v>
      </c>
      <c r="V161">
        <v>10</v>
      </c>
      <c r="W161" s="23">
        <f t="shared" si="11"/>
        <v>16.666666666666668</v>
      </c>
      <c r="X161" s="23">
        <f t="shared" si="12"/>
        <v>83.33333333333333</v>
      </c>
    </row>
    <row r="162" spans="2:24" ht="12.75">
      <c r="B162" s="23" t="s">
        <v>102</v>
      </c>
      <c r="J162">
        <v>9</v>
      </c>
      <c r="R162" s="22">
        <f t="shared" si="9"/>
        <v>4.5</v>
      </c>
      <c r="T162" s="30">
        <f t="shared" si="10"/>
        <v>2.25</v>
      </c>
      <c r="V162">
        <v>0</v>
      </c>
      <c r="W162" s="23">
        <f t="shared" si="11"/>
        <v>0</v>
      </c>
      <c r="X162" s="23">
        <f t="shared" si="12"/>
        <v>100</v>
      </c>
    </row>
    <row r="163" spans="2:24" ht="12.75">
      <c r="B163" s="23" t="s">
        <v>103</v>
      </c>
      <c r="J163">
        <v>8.5</v>
      </c>
      <c r="R163" s="22">
        <f t="shared" si="9"/>
        <v>4.25</v>
      </c>
      <c r="T163" s="30">
        <f t="shared" si="10"/>
        <v>2.125</v>
      </c>
      <c r="V163">
        <v>0</v>
      </c>
      <c r="W163" s="23">
        <f t="shared" si="11"/>
        <v>0</v>
      </c>
      <c r="X163" s="23">
        <f t="shared" si="12"/>
        <v>100</v>
      </c>
    </row>
    <row r="164" spans="2:24" ht="12.75">
      <c r="B164" s="23" t="s">
        <v>104</v>
      </c>
      <c r="J164">
        <v>10</v>
      </c>
      <c r="R164" s="22">
        <f t="shared" si="9"/>
        <v>5</v>
      </c>
      <c r="T164" s="30">
        <f t="shared" si="10"/>
        <v>2.5</v>
      </c>
      <c r="V164">
        <v>0</v>
      </c>
      <c r="W164" s="23">
        <f t="shared" si="11"/>
        <v>0</v>
      </c>
      <c r="X164" s="23">
        <f t="shared" si="12"/>
        <v>100</v>
      </c>
    </row>
    <row r="165" spans="2:24" ht="12.75">
      <c r="B165" s="23" t="s">
        <v>105</v>
      </c>
      <c r="J165">
        <v>9</v>
      </c>
      <c r="R165" s="22">
        <f t="shared" si="9"/>
        <v>4.5</v>
      </c>
      <c r="T165" s="30">
        <f t="shared" si="10"/>
        <v>2.25</v>
      </c>
      <c r="V165">
        <v>2</v>
      </c>
      <c r="W165" s="23">
        <f t="shared" si="11"/>
        <v>3.3333333333333335</v>
      </c>
      <c r="X165" s="23">
        <f t="shared" si="12"/>
        <v>96.66666666666667</v>
      </c>
    </row>
    <row r="166" spans="2:24" ht="12.75">
      <c r="B166" s="23" t="s">
        <v>106</v>
      </c>
      <c r="J166">
        <v>10</v>
      </c>
      <c r="R166" s="22">
        <f t="shared" si="9"/>
        <v>5</v>
      </c>
      <c r="T166" s="30">
        <f t="shared" si="10"/>
        <v>2.5</v>
      </c>
      <c r="V166">
        <v>2</v>
      </c>
      <c r="W166" s="23">
        <f t="shared" si="11"/>
        <v>3.3333333333333335</v>
      </c>
      <c r="X166" s="23">
        <f t="shared" si="12"/>
        <v>96.66666666666667</v>
      </c>
    </row>
    <row r="167" spans="2:24" s="173" customFormat="1" ht="12.75">
      <c r="B167" s="173" t="s">
        <v>107</v>
      </c>
      <c r="C167" s="174"/>
      <c r="D167" s="174"/>
      <c r="E167" s="174"/>
      <c r="F167" s="174"/>
      <c r="G167" s="174"/>
      <c r="H167" s="174"/>
      <c r="J167" s="173">
        <v>0</v>
      </c>
      <c r="R167" s="175">
        <f t="shared" si="9"/>
        <v>0</v>
      </c>
      <c r="T167" s="176">
        <f t="shared" si="10"/>
        <v>0</v>
      </c>
      <c r="V167" s="173">
        <v>38</v>
      </c>
      <c r="W167" s="173">
        <f t="shared" si="11"/>
        <v>63.333333333333336</v>
      </c>
      <c r="X167" s="173">
        <f t="shared" si="12"/>
        <v>36.666666666666664</v>
      </c>
    </row>
    <row r="168" spans="2:24" ht="12.75">
      <c r="B168" s="23" t="s">
        <v>108</v>
      </c>
      <c r="J168">
        <v>8.5</v>
      </c>
      <c r="R168" s="22">
        <f t="shared" si="9"/>
        <v>4.25</v>
      </c>
      <c r="T168" s="30">
        <f t="shared" si="10"/>
        <v>2.125</v>
      </c>
      <c r="V168">
        <v>2</v>
      </c>
      <c r="W168" s="23">
        <f t="shared" si="11"/>
        <v>3.3333333333333335</v>
      </c>
      <c r="X168" s="23">
        <f t="shared" si="12"/>
        <v>96.66666666666667</v>
      </c>
    </row>
    <row r="169" spans="2:24" ht="12.75">
      <c r="B169" s="23" t="s">
        <v>109</v>
      </c>
      <c r="J169">
        <v>10</v>
      </c>
      <c r="R169" s="22">
        <f t="shared" si="9"/>
        <v>5</v>
      </c>
      <c r="T169" s="30">
        <f t="shared" si="10"/>
        <v>2.5</v>
      </c>
      <c r="V169">
        <v>2</v>
      </c>
      <c r="W169" s="23">
        <f t="shared" si="11"/>
        <v>3.3333333333333335</v>
      </c>
      <c r="X169" s="23">
        <f t="shared" si="12"/>
        <v>96.66666666666667</v>
      </c>
    </row>
    <row r="170" spans="2:24" ht="12.75">
      <c r="B170" s="23" t="s">
        <v>110</v>
      </c>
      <c r="J170">
        <v>10</v>
      </c>
      <c r="R170" s="22">
        <f t="shared" si="9"/>
        <v>5</v>
      </c>
      <c r="T170" s="30">
        <f t="shared" si="10"/>
        <v>2.5</v>
      </c>
      <c r="V170">
        <v>10</v>
      </c>
      <c r="W170" s="23">
        <f t="shared" si="11"/>
        <v>16.666666666666668</v>
      </c>
      <c r="X170" s="23">
        <f t="shared" si="12"/>
        <v>83.33333333333333</v>
      </c>
    </row>
    <row r="171" spans="2:24" s="173" customFormat="1" ht="12.75">
      <c r="B171" s="173" t="s">
        <v>111</v>
      </c>
      <c r="C171" s="174"/>
      <c r="D171" s="174"/>
      <c r="E171" s="174"/>
      <c r="F171" s="174"/>
      <c r="G171" s="174"/>
      <c r="H171" s="174"/>
      <c r="J171" s="173">
        <v>6</v>
      </c>
      <c r="R171" s="175">
        <f t="shared" si="9"/>
        <v>3</v>
      </c>
      <c r="T171" s="176">
        <f t="shared" si="10"/>
        <v>1.5</v>
      </c>
      <c r="V171" s="173">
        <v>20</v>
      </c>
      <c r="W171" s="173">
        <f t="shared" si="11"/>
        <v>33.333333333333336</v>
      </c>
      <c r="X171" s="173">
        <f t="shared" si="12"/>
        <v>66.66666666666666</v>
      </c>
    </row>
    <row r="172" spans="2:24" ht="12.75">
      <c r="B172" s="23" t="s">
        <v>112</v>
      </c>
      <c r="J172">
        <v>10</v>
      </c>
      <c r="R172" s="22">
        <f t="shared" si="9"/>
        <v>5</v>
      </c>
      <c r="T172" s="30">
        <f t="shared" si="10"/>
        <v>2.5</v>
      </c>
      <c r="V172">
        <v>4</v>
      </c>
      <c r="W172" s="23">
        <f t="shared" si="11"/>
        <v>6.666666666666667</v>
      </c>
      <c r="X172" s="23">
        <f t="shared" si="12"/>
        <v>93.33333333333333</v>
      </c>
    </row>
    <row r="173" spans="2:24" ht="12.75">
      <c r="B173" s="23" t="s">
        <v>113</v>
      </c>
      <c r="J173">
        <v>8</v>
      </c>
      <c r="R173" s="22">
        <f t="shared" si="9"/>
        <v>4</v>
      </c>
      <c r="T173" s="30">
        <f t="shared" si="10"/>
        <v>2</v>
      </c>
      <c r="V173">
        <v>0</v>
      </c>
      <c r="W173" s="23">
        <f t="shared" si="11"/>
        <v>0</v>
      </c>
      <c r="X173" s="23">
        <f t="shared" si="12"/>
        <v>100</v>
      </c>
    </row>
    <row r="174" spans="2:24" s="173" customFormat="1" ht="12.75">
      <c r="B174" s="173" t="s">
        <v>114</v>
      </c>
      <c r="C174" s="174"/>
      <c r="D174" s="174"/>
      <c r="E174" s="174"/>
      <c r="F174" s="174"/>
      <c r="G174" s="174"/>
      <c r="H174" s="174"/>
      <c r="J174" s="173">
        <v>6</v>
      </c>
      <c r="R174" s="175">
        <f t="shared" si="9"/>
        <v>3</v>
      </c>
      <c r="T174" s="176">
        <f t="shared" si="10"/>
        <v>1.5</v>
      </c>
      <c r="V174" s="173">
        <v>20</v>
      </c>
      <c r="W174" s="173">
        <f t="shared" si="11"/>
        <v>33.333333333333336</v>
      </c>
      <c r="X174" s="173">
        <f t="shared" si="12"/>
        <v>66.66666666666666</v>
      </c>
    </row>
    <row r="175" spans="2:24" ht="12.75">
      <c r="B175" s="23" t="s">
        <v>115</v>
      </c>
      <c r="J175">
        <v>6</v>
      </c>
      <c r="R175" s="22">
        <f t="shared" si="9"/>
        <v>3</v>
      </c>
      <c r="T175" s="30">
        <f t="shared" si="10"/>
        <v>1.5</v>
      </c>
      <c r="V175">
        <v>10</v>
      </c>
      <c r="W175" s="23">
        <f t="shared" si="11"/>
        <v>16.666666666666668</v>
      </c>
      <c r="X175" s="23">
        <f t="shared" si="12"/>
        <v>83.33333333333333</v>
      </c>
    </row>
    <row r="176" spans="2:24" ht="12.75">
      <c r="B176" s="23" t="s">
        <v>116</v>
      </c>
      <c r="J176">
        <v>10</v>
      </c>
      <c r="R176" s="22">
        <f t="shared" si="9"/>
        <v>5</v>
      </c>
      <c r="T176" s="30">
        <f t="shared" si="10"/>
        <v>2.5</v>
      </c>
      <c r="V176">
        <v>0</v>
      </c>
      <c r="W176" s="23">
        <f t="shared" si="11"/>
        <v>0</v>
      </c>
      <c r="X176" s="23">
        <f t="shared" si="12"/>
        <v>100</v>
      </c>
    </row>
    <row r="177" spans="2:24" ht="12.75">
      <c r="B177" s="23" t="s">
        <v>117</v>
      </c>
      <c r="J177">
        <v>10</v>
      </c>
      <c r="R177" s="22">
        <f t="shared" si="9"/>
        <v>5</v>
      </c>
      <c r="T177" s="30">
        <f t="shared" si="10"/>
        <v>2.5</v>
      </c>
      <c r="V177">
        <v>2</v>
      </c>
      <c r="W177" s="23">
        <f t="shared" si="11"/>
        <v>3.3333333333333335</v>
      </c>
      <c r="X177" s="23">
        <f t="shared" si="12"/>
        <v>96.66666666666667</v>
      </c>
    </row>
    <row r="178" spans="2:24" s="100" customFormat="1" ht="12.75">
      <c r="B178" s="100" t="s">
        <v>118</v>
      </c>
      <c r="C178" s="101"/>
      <c r="D178" s="101"/>
      <c r="E178" s="101"/>
      <c r="F178" s="101"/>
      <c r="G178" s="101"/>
      <c r="H178" s="101"/>
      <c r="J178" s="100">
        <v>9</v>
      </c>
      <c r="R178" s="102">
        <f t="shared" si="9"/>
        <v>4.5</v>
      </c>
      <c r="T178" s="103">
        <f t="shared" si="10"/>
        <v>2.25</v>
      </c>
      <c r="V178" s="100">
        <v>2</v>
      </c>
      <c r="W178" s="100">
        <f t="shared" si="11"/>
        <v>3.3333333333333335</v>
      </c>
      <c r="X178" s="100">
        <f t="shared" si="12"/>
        <v>96.66666666666667</v>
      </c>
    </row>
    <row r="179" spans="2:24" ht="12.75">
      <c r="B179" s="23" t="s">
        <v>119</v>
      </c>
      <c r="J179">
        <v>10</v>
      </c>
      <c r="R179" s="22">
        <f t="shared" si="9"/>
        <v>5</v>
      </c>
      <c r="T179" s="30">
        <f t="shared" si="10"/>
        <v>2.5</v>
      </c>
      <c r="V179">
        <v>0</v>
      </c>
      <c r="W179" s="23">
        <f t="shared" si="11"/>
        <v>0</v>
      </c>
      <c r="X179" s="23">
        <f t="shared" si="12"/>
        <v>100</v>
      </c>
    </row>
    <row r="180" spans="2:24" ht="12.75">
      <c r="B180" s="23" t="s">
        <v>120</v>
      </c>
      <c r="J180">
        <v>8</v>
      </c>
      <c r="R180" s="22">
        <f t="shared" si="9"/>
        <v>4</v>
      </c>
      <c r="T180" s="30">
        <f t="shared" si="10"/>
        <v>2</v>
      </c>
      <c r="V180">
        <v>0</v>
      </c>
      <c r="W180" s="23">
        <f t="shared" si="11"/>
        <v>0</v>
      </c>
      <c r="X180" s="23">
        <f t="shared" si="12"/>
        <v>100</v>
      </c>
    </row>
    <row r="181" spans="2:24" ht="12.75">
      <c r="B181" s="23" t="s">
        <v>121</v>
      </c>
      <c r="J181">
        <v>9</v>
      </c>
      <c r="R181" s="22">
        <f t="shared" si="9"/>
        <v>4.5</v>
      </c>
      <c r="T181" s="30">
        <f t="shared" si="10"/>
        <v>2.25</v>
      </c>
      <c r="V181">
        <v>4</v>
      </c>
      <c r="W181" s="23">
        <f t="shared" si="11"/>
        <v>6.666666666666667</v>
      </c>
      <c r="X181" s="23">
        <f t="shared" si="12"/>
        <v>93.33333333333333</v>
      </c>
    </row>
    <row r="182" spans="2:24" ht="12.75">
      <c r="B182" s="23" t="s">
        <v>122</v>
      </c>
      <c r="J182">
        <v>9</v>
      </c>
      <c r="R182" s="22">
        <f t="shared" si="9"/>
        <v>4.5</v>
      </c>
      <c r="T182" s="30">
        <f t="shared" si="10"/>
        <v>2.25</v>
      </c>
      <c r="V182">
        <v>6</v>
      </c>
      <c r="W182" s="23">
        <f t="shared" si="11"/>
        <v>10</v>
      </c>
      <c r="X182" s="23">
        <f t="shared" si="12"/>
        <v>90</v>
      </c>
    </row>
    <row r="183" spans="2:24" ht="12.75">
      <c r="B183" s="23" t="s">
        <v>123</v>
      </c>
      <c r="J183">
        <v>8</v>
      </c>
      <c r="R183" s="22">
        <f t="shared" si="9"/>
        <v>4</v>
      </c>
      <c r="T183" s="30">
        <f t="shared" si="10"/>
        <v>2</v>
      </c>
      <c r="V183">
        <v>2</v>
      </c>
      <c r="W183" s="23">
        <f t="shared" si="11"/>
        <v>3.3333333333333335</v>
      </c>
      <c r="X183" s="23">
        <f t="shared" si="12"/>
        <v>96.66666666666667</v>
      </c>
    </row>
    <row r="184" spans="2:24" ht="12.75">
      <c r="B184" s="23" t="s">
        <v>124</v>
      </c>
      <c r="J184">
        <v>10</v>
      </c>
      <c r="R184" s="22">
        <f t="shared" si="9"/>
        <v>5</v>
      </c>
      <c r="T184" s="30">
        <f t="shared" si="10"/>
        <v>2.5</v>
      </c>
      <c r="V184">
        <v>12</v>
      </c>
      <c r="W184" s="23">
        <f t="shared" si="11"/>
        <v>20</v>
      </c>
      <c r="X184" s="23">
        <f t="shared" si="12"/>
        <v>80</v>
      </c>
    </row>
    <row r="185" spans="2:24" ht="12.75">
      <c r="B185" s="23" t="s">
        <v>125</v>
      </c>
      <c r="J185">
        <v>10</v>
      </c>
      <c r="R185" s="22">
        <f t="shared" si="9"/>
        <v>5</v>
      </c>
      <c r="T185" s="30">
        <f t="shared" si="10"/>
        <v>2.5</v>
      </c>
      <c r="V185">
        <v>2</v>
      </c>
      <c r="W185" s="23">
        <f t="shared" si="11"/>
        <v>3.3333333333333335</v>
      </c>
      <c r="X185" s="23">
        <f t="shared" si="12"/>
        <v>96.66666666666667</v>
      </c>
    </row>
    <row r="186" spans="2:24" s="173" customFormat="1" ht="12.75">
      <c r="B186" s="173" t="s">
        <v>126</v>
      </c>
      <c r="C186" s="174"/>
      <c r="D186" s="174"/>
      <c r="E186" s="174"/>
      <c r="F186" s="174"/>
      <c r="G186" s="174"/>
      <c r="H186" s="174"/>
      <c r="J186" s="173">
        <v>10</v>
      </c>
      <c r="R186" s="175">
        <f t="shared" si="9"/>
        <v>5</v>
      </c>
      <c r="T186" s="176">
        <f t="shared" si="10"/>
        <v>2.5</v>
      </c>
      <c r="V186" s="173">
        <v>20</v>
      </c>
      <c r="W186" s="173">
        <f t="shared" si="11"/>
        <v>33.333333333333336</v>
      </c>
      <c r="X186" s="173">
        <f t="shared" si="12"/>
        <v>66.66666666666666</v>
      </c>
    </row>
    <row r="187" spans="2:24" ht="12.75">
      <c r="B187" s="23" t="s">
        <v>127</v>
      </c>
      <c r="J187">
        <v>8</v>
      </c>
      <c r="R187" s="22">
        <f t="shared" si="9"/>
        <v>4</v>
      </c>
      <c r="T187" s="30">
        <f t="shared" si="10"/>
        <v>2</v>
      </c>
      <c r="V187">
        <v>4</v>
      </c>
      <c r="W187" s="23">
        <f t="shared" si="11"/>
        <v>6.666666666666667</v>
      </c>
      <c r="X187" s="23">
        <f t="shared" si="12"/>
        <v>93.33333333333333</v>
      </c>
    </row>
    <row r="188" spans="2:24" ht="12.75">
      <c r="B188" s="23" t="s">
        <v>128</v>
      </c>
      <c r="J188">
        <v>9</v>
      </c>
      <c r="R188" s="22">
        <f t="shared" si="9"/>
        <v>4.5</v>
      </c>
      <c r="T188" s="30">
        <f t="shared" si="10"/>
        <v>2.25</v>
      </c>
      <c r="V188">
        <v>2</v>
      </c>
      <c r="W188" s="23">
        <f t="shared" si="11"/>
        <v>3.3333333333333335</v>
      </c>
      <c r="X188" s="23">
        <f t="shared" si="12"/>
        <v>96.66666666666667</v>
      </c>
    </row>
    <row r="189" spans="2:24" ht="12.75">
      <c r="B189" s="23" t="s">
        <v>129</v>
      </c>
      <c r="J189">
        <v>10</v>
      </c>
      <c r="R189" s="22">
        <f t="shared" si="9"/>
        <v>5</v>
      </c>
      <c r="T189" s="30">
        <f t="shared" si="10"/>
        <v>2.5</v>
      </c>
      <c r="V189">
        <v>16</v>
      </c>
      <c r="W189" s="23">
        <f t="shared" si="11"/>
        <v>26.666666666666668</v>
      </c>
      <c r="X189" s="23">
        <f t="shared" si="12"/>
        <v>73.33333333333333</v>
      </c>
    </row>
    <row r="190" spans="2:24" ht="12.75">
      <c r="B190" s="23" t="s">
        <v>130</v>
      </c>
      <c r="J190">
        <v>10</v>
      </c>
      <c r="R190" s="22">
        <f t="shared" si="9"/>
        <v>5</v>
      </c>
      <c r="T190" s="30">
        <f t="shared" si="10"/>
        <v>2.5</v>
      </c>
      <c r="V190">
        <v>10</v>
      </c>
      <c r="W190" s="23">
        <f t="shared" si="11"/>
        <v>16.666666666666668</v>
      </c>
      <c r="X190" s="23">
        <f t="shared" si="12"/>
        <v>83.33333333333333</v>
      </c>
    </row>
    <row r="191" spans="2:24" ht="12.75">
      <c r="B191" s="23" t="s">
        <v>131</v>
      </c>
      <c r="J191">
        <v>10</v>
      </c>
      <c r="R191" s="22">
        <f t="shared" si="9"/>
        <v>5</v>
      </c>
      <c r="T191" s="30">
        <f t="shared" si="10"/>
        <v>2.5</v>
      </c>
      <c r="V191">
        <v>0</v>
      </c>
      <c r="W191" s="23">
        <f t="shared" si="11"/>
        <v>0</v>
      </c>
      <c r="X191" s="23">
        <f t="shared" si="12"/>
        <v>100</v>
      </c>
    </row>
    <row r="192" spans="2:24" ht="12.75">
      <c r="B192" s="23" t="s">
        <v>132</v>
      </c>
      <c r="J192">
        <v>10</v>
      </c>
      <c r="R192" s="22">
        <f t="shared" si="9"/>
        <v>5</v>
      </c>
      <c r="T192" s="30">
        <f t="shared" si="10"/>
        <v>2.5</v>
      </c>
      <c r="V192">
        <v>0</v>
      </c>
      <c r="W192" s="23">
        <f t="shared" si="11"/>
        <v>0</v>
      </c>
      <c r="X192" s="23">
        <f t="shared" si="12"/>
        <v>100</v>
      </c>
    </row>
    <row r="193" spans="2:24" ht="12.75">
      <c r="B193" s="23" t="s">
        <v>133</v>
      </c>
      <c r="J193">
        <v>10</v>
      </c>
      <c r="R193" s="22">
        <f t="shared" si="9"/>
        <v>5</v>
      </c>
      <c r="T193" s="30">
        <f t="shared" si="10"/>
        <v>2.5</v>
      </c>
      <c r="V193">
        <v>0</v>
      </c>
      <c r="W193" s="23">
        <f t="shared" si="11"/>
        <v>0</v>
      </c>
      <c r="X193" s="23">
        <f t="shared" si="12"/>
        <v>100</v>
      </c>
    </row>
    <row r="194" spans="2:24" ht="12.75">
      <c r="B194" s="23" t="s">
        <v>134</v>
      </c>
      <c r="J194">
        <v>5.5</v>
      </c>
      <c r="R194" s="22">
        <f t="shared" si="9"/>
        <v>2.75</v>
      </c>
      <c r="T194" s="30">
        <f t="shared" si="10"/>
        <v>1.375</v>
      </c>
      <c r="V194">
        <v>2</v>
      </c>
      <c r="W194" s="23">
        <f t="shared" si="11"/>
        <v>3.3333333333333335</v>
      </c>
      <c r="X194" s="23">
        <f t="shared" si="12"/>
        <v>96.66666666666667</v>
      </c>
    </row>
    <row r="195" spans="2:24" ht="12.75">
      <c r="B195" s="23" t="s">
        <v>135</v>
      </c>
      <c r="J195">
        <v>8.5</v>
      </c>
      <c r="R195" s="22">
        <f t="shared" si="9"/>
        <v>4.25</v>
      </c>
      <c r="T195" s="30">
        <f t="shared" si="10"/>
        <v>2.125</v>
      </c>
      <c r="V195">
        <v>2</v>
      </c>
      <c r="W195" s="23">
        <f t="shared" si="11"/>
        <v>3.3333333333333335</v>
      </c>
      <c r="X195" s="23">
        <f t="shared" si="12"/>
        <v>96.66666666666667</v>
      </c>
    </row>
    <row r="196" spans="2:24" ht="12.75">
      <c r="B196" s="23" t="s">
        <v>136</v>
      </c>
      <c r="J196">
        <v>10</v>
      </c>
      <c r="R196" s="22">
        <f t="shared" si="9"/>
        <v>5</v>
      </c>
      <c r="T196" s="30">
        <f t="shared" si="10"/>
        <v>2.5</v>
      </c>
      <c r="V196">
        <v>2</v>
      </c>
      <c r="W196" s="23">
        <f t="shared" si="11"/>
        <v>3.3333333333333335</v>
      </c>
      <c r="X196" s="23">
        <f t="shared" si="12"/>
        <v>96.66666666666667</v>
      </c>
    </row>
    <row r="197" spans="2:24" ht="12.75">
      <c r="B197" s="23" t="s">
        <v>137</v>
      </c>
      <c r="J197">
        <v>8</v>
      </c>
      <c r="R197" s="22">
        <f aca="true" t="shared" si="13" ref="R197:R215">(J197+P197)/2</f>
        <v>4</v>
      </c>
      <c r="T197" s="30">
        <f aca="true" t="shared" si="14" ref="T197:T215">(R197+S197)/2</f>
        <v>2</v>
      </c>
      <c r="V197">
        <v>12</v>
      </c>
      <c r="W197" s="23">
        <f aca="true" t="shared" si="15" ref="W197:W215">(V197*100)/60</f>
        <v>20</v>
      </c>
      <c r="X197" s="23">
        <f aca="true" t="shared" si="16" ref="X197:X215">100-W197</f>
        <v>80</v>
      </c>
    </row>
    <row r="198" spans="2:24" ht="12.75">
      <c r="B198" s="23" t="s">
        <v>138</v>
      </c>
      <c r="J198">
        <v>8</v>
      </c>
      <c r="R198" s="22">
        <f t="shared" si="13"/>
        <v>4</v>
      </c>
      <c r="T198" s="30">
        <f t="shared" si="14"/>
        <v>2</v>
      </c>
      <c r="V198">
        <v>0</v>
      </c>
      <c r="W198" s="23">
        <f t="shared" si="15"/>
        <v>0</v>
      </c>
      <c r="X198" s="23">
        <f t="shared" si="16"/>
        <v>100</v>
      </c>
    </row>
    <row r="199" spans="2:24" ht="12.75">
      <c r="B199" s="23" t="s">
        <v>139</v>
      </c>
      <c r="J199">
        <v>8</v>
      </c>
      <c r="R199" s="22">
        <f t="shared" si="13"/>
        <v>4</v>
      </c>
      <c r="T199" s="30">
        <f t="shared" si="14"/>
        <v>2</v>
      </c>
      <c r="V199">
        <v>0</v>
      </c>
      <c r="W199" s="23">
        <f t="shared" si="15"/>
        <v>0</v>
      </c>
      <c r="X199" s="23">
        <f t="shared" si="16"/>
        <v>100</v>
      </c>
    </row>
    <row r="200" spans="2:24" ht="12.75">
      <c r="B200" s="23" t="s">
        <v>140</v>
      </c>
      <c r="J200">
        <v>7</v>
      </c>
      <c r="R200" s="22">
        <f t="shared" si="13"/>
        <v>3.5</v>
      </c>
      <c r="T200" s="30">
        <f t="shared" si="14"/>
        <v>1.75</v>
      </c>
      <c r="V200">
        <v>0</v>
      </c>
      <c r="W200" s="23">
        <f t="shared" si="15"/>
        <v>0</v>
      </c>
      <c r="X200" s="23">
        <f t="shared" si="16"/>
        <v>100</v>
      </c>
    </row>
    <row r="201" spans="2:24" ht="12.75">
      <c r="B201" s="23" t="s">
        <v>141</v>
      </c>
      <c r="J201">
        <v>10</v>
      </c>
      <c r="R201" s="22">
        <f t="shared" si="13"/>
        <v>5</v>
      </c>
      <c r="T201" s="30">
        <f t="shared" si="14"/>
        <v>2.5</v>
      </c>
      <c r="V201">
        <v>6</v>
      </c>
      <c r="W201" s="23">
        <f t="shared" si="15"/>
        <v>10</v>
      </c>
      <c r="X201" s="23">
        <f t="shared" si="16"/>
        <v>90</v>
      </c>
    </row>
    <row r="202" spans="2:24" ht="12.75">
      <c r="B202" s="23" t="s">
        <v>142</v>
      </c>
      <c r="J202">
        <v>7.5</v>
      </c>
      <c r="R202" s="22">
        <f t="shared" si="13"/>
        <v>3.75</v>
      </c>
      <c r="T202" s="30">
        <f t="shared" si="14"/>
        <v>1.875</v>
      </c>
      <c r="V202">
        <v>0</v>
      </c>
      <c r="W202" s="23">
        <f t="shared" si="15"/>
        <v>0</v>
      </c>
      <c r="X202" s="23">
        <f t="shared" si="16"/>
        <v>100</v>
      </c>
    </row>
    <row r="203" spans="2:24" ht="12.75">
      <c r="B203" s="23" t="s">
        <v>143</v>
      </c>
      <c r="J203">
        <v>8</v>
      </c>
      <c r="R203" s="22">
        <f t="shared" si="13"/>
        <v>4</v>
      </c>
      <c r="T203" s="30">
        <f t="shared" si="14"/>
        <v>2</v>
      </c>
      <c r="V203">
        <v>2</v>
      </c>
      <c r="W203" s="23">
        <f t="shared" si="15"/>
        <v>3.3333333333333335</v>
      </c>
      <c r="X203" s="23">
        <f t="shared" si="16"/>
        <v>96.66666666666667</v>
      </c>
    </row>
    <row r="204" spans="2:24" ht="12.75">
      <c r="B204" s="23" t="s">
        <v>144</v>
      </c>
      <c r="J204">
        <v>6</v>
      </c>
      <c r="R204" s="22">
        <f t="shared" si="13"/>
        <v>3</v>
      </c>
      <c r="T204" s="30">
        <f t="shared" si="14"/>
        <v>1.5</v>
      </c>
      <c r="V204">
        <v>0</v>
      </c>
      <c r="W204" s="23">
        <f t="shared" si="15"/>
        <v>0</v>
      </c>
      <c r="X204" s="23">
        <f t="shared" si="16"/>
        <v>100</v>
      </c>
    </row>
    <row r="205" spans="2:24" ht="12.75">
      <c r="B205" s="23" t="s">
        <v>145</v>
      </c>
      <c r="J205">
        <v>7</v>
      </c>
      <c r="R205" s="22">
        <f t="shared" si="13"/>
        <v>3.5</v>
      </c>
      <c r="T205" s="30">
        <f t="shared" si="14"/>
        <v>1.75</v>
      </c>
      <c r="V205">
        <v>2</v>
      </c>
      <c r="W205" s="23">
        <f t="shared" si="15"/>
        <v>3.3333333333333335</v>
      </c>
      <c r="X205" s="23">
        <f t="shared" si="16"/>
        <v>96.66666666666667</v>
      </c>
    </row>
    <row r="206" spans="2:24" ht="12.75">
      <c r="B206" s="23" t="s">
        <v>146</v>
      </c>
      <c r="J206">
        <v>10</v>
      </c>
      <c r="R206" s="22">
        <f t="shared" si="13"/>
        <v>5</v>
      </c>
      <c r="T206" s="30">
        <f t="shared" si="14"/>
        <v>2.5</v>
      </c>
      <c r="V206">
        <v>2</v>
      </c>
      <c r="W206" s="23">
        <f t="shared" si="15"/>
        <v>3.3333333333333335</v>
      </c>
      <c r="X206" s="23">
        <f t="shared" si="16"/>
        <v>96.66666666666667</v>
      </c>
    </row>
    <row r="207" spans="2:24" ht="12.75">
      <c r="B207" s="23" t="s">
        <v>147</v>
      </c>
      <c r="J207">
        <v>10</v>
      </c>
      <c r="R207" s="22">
        <f t="shared" si="13"/>
        <v>5</v>
      </c>
      <c r="T207" s="30">
        <f t="shared" si="14"/>
        <v>2.5</v>
      </c>
      <c r="V207">
        <v>4</v>
      </c>
      <c r="W207" s="23">
        <f t="shared" si="15"/>
        <v>6.666666666666667</v>
      </c>
      <c r="X207" s="23">
        <f t="shared" si="16"/>
        <v>93.33333333333333</v>
      </c>
    </row>
    <row r="208" spans="2:24" ht="12.75">
      <c r="B208" s="23" t="s">
        <v>148</v>
      </c>
      <c r="J208">
        <v>8</v>
      </c>
      <c r="R208" s="22">
        <f t="shared" si="13"/>
        <v>4</v>
      </c>
      <c r="T208" s="30">
        <f t="shared" si="14"/>
        <v>2</v>
      </c>
      <c r="V208">
        <v>8</v>
      </c>
      <c r="W208" s="23">
        <f t="shared" si="15"/>
        <v>13.333333333333334</v>
      </c>
      <c r="X208" s="23">
        <f t="shared" si="16"/>
        <v>86.66666666666667</v>
      </c>
    </row>
    <row r="209" spans="2:24" ht="12.75">
      <c r="B209" s="23" t="s">
        <v>149</v>
      </c>
      <c r="J209">
        <v>7</v>
      </c>
      <c r="R209" s="22">
        <f t="shared" si="13"/>
        <v>3.5</v>
      </c>
      <c r="T209" s="30">
        <f t="shared" si="14"/>
        <v>1.75</v>
      </c>
      <c r="V209">
        <v>0</v>
      </c>
      <c r="W209" s="23">
        <f t="shared" si="15"/>
        <v>0</v>
      </c>
      <c r="X209" s="23">
        <f t="shared" si="16"/>
        <v>100</v>
      </c>
    </row>
    <row r="210" spans="2:24" ht="12.75">
      <c r="B210" s="23" t="s">
        <v>150</v>
      </c>
      <c r="J210">
        <v>8.5</v>
      </c>
      <c r="R210" s="22">
        <f t="shared" si="13"/>
        <v>4.25</v>
      </c>
      <c r="T210" s="30">
        <f t="shared" si="14"/>
        <v>2.125</v>
      </c>
      <c r="V210">
        <v>6</v>
      </c>
      <c r="W210" s="23">
        <f t="shared" si="15"/>
        <v>10</v>
      </c>
      <c r="X210" s="23">
        <f t="shared" si="16"/>
        <v>90</v>
      </c>
    </row>
    <row r="211" spans="2:24" ht="12.75">
      <c r="B211" s="23" t="s">
        <v>151</v>
      </c>
      <c r="J211">
        <v>9</v>
      </c>
      <c r="R211" s="22">
        <f t="shared" si="13"/>
        <v>4.5</v>
      </c>
      <c r="T211" s="30">
        <f t="shared" si="14"/>
        <v>2.25</v>
      </c>
      <c r="V211">
        <v>14</v>
      </c>
      <c r="W211" s="23">
        <f t="shared" si="15"/>
        <v>23.333333333333332</v>
      </c>
      <c r="X211" s="23">
        <f t="shared" si="16"/>
        <v>76.66666666666667</v>
      </c>
    </row>
    <row r="212" spans="2:24" ht="12.75">
      <c r="B212" s="23" t="s">
        <v>152</v>
      </c>
      <c r="J212">
        <v>10</v>
      </c>
      <c r="R212" s="22">
        <f t="shared" si="13"/>
        <v>5</v>
      </c>
      <c r="T212" s="30">
        <f t="shared" si="14"/>
        <v>2.5</v>
      </c>
      <c r="V212">
        <v>0</v>
      </c>
      <c r="W212" s="23">
        <f t="shared" si="15"/>
        <v>0</v>
      </c>
      <c r="X212" s="23">
        <f t="shared" si="16"/>
        <v>100</v>
      </c>
    </row>
    <row r="213" spans="2:24" ht="12.75">
      <c r="B213" s="23" t="s">
        <v>153</v>
      </c>
      <c r="J213">
        <v>10</v>
      </c>
      <c r="R213" s="22">
        <f t="shared" si="13"/>
        <v>5</v>
      </c>
      <c r="T213" s="30">
        <f t="shared" si="14"/>
        <v>2.5</v>
      </c>
      <c r="V213">
        <v>10</v>
      </c>
      <c r="W213" s="23">
        <f t="shared" si="15"/>
        <v>16.666666666666668</v>
      </c>
      <c r="X213" s="23">
        <f t="shared" si="16"/>
        <v>83.33333333333333</v>
      </c>
    </row>
    <row r="214" spans="2:24" s="100" customFormat="1" ht="12.75">
      <c r="B214" s="100" t="s">
        <v>154</v>
      </c>
      <c r="C214" s="101"/>
      <c r="D214" s="101"/>
      <c r="E214" s="101"/>
      <c r="F214" s="101"/>
      <c r="G214" s="101"/>
      <c r="H214" s="101"/>
      <c r="J214" s="100">
        <v>8</v>
      </c>
      <c r="R214" s="102">
        <f t="shared" si="13"/>
        <v>4</v>
      </c>
      <c r="T214" s="103">
        <f t="shared" si="14"/>
        <v>2</v>
      </c>
      <c r="V214" s="100">
        <v>16</v>
      </c>
      <c r="W214" s="100">
        <f t="shared" si="15"/>
        <v>26.666666666666668</v>
      </c>
      <c r="X214" s="100">
        <f t="shared" si="16"/>
        <v>73.33333333333333</v>
      </c>
    </row>
    <row r="215" spans="2:24" ht="12.75">
      <c r="B215" s="23" t="s">
        <v>155</v>
      </c>
      <c r="J215">
        <v>10</v>
      </c>
      <c r="R215" s="22">
        <f t="shared" si="13"/>
        <v>5</v>
      </c>
      <c r="T215" s="30">
        <f t="shared" si="14"/>
        <v>2.5</v>
      </c>
      <c r="V215">
        <v>2</v>
      </c>
      <c r="W215" s="23">
        <f t="shared" si="15"/>
        <v>3.3333333333333335</v>
      </c>
      <c r="X215" s="23">
        <f t="shared" si="16"/>
        <v>96.66666666666667</v>
      </c>
    </row>
  </sheetData>
  <sheetProtection/>
  <mergeCells count="4">
    <mergeCell ref="A1:B2"/>
    <mergeCell ref="C2:K2"/>
    <mergeCell ref="L2:T2"/>
    <mergeCell ref="A86:K86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93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9" width="5.7109375" style="0" customWidth="1"/>
    <col min="10" max="10" width="5.57421875" style="0" customWidth="1"/>
    <col min="11" max="11" width="7.00390625" style="155" customWidth="1"/>
    <col min="12" max="12" width="8.28125" style="0" customWidth="1"/>
    <col min="13" max="13" width="0.13671875" style="0" customWidth="1"/>
    <col min="14" max="14" width="16.7109375" style="0" hidden="1" customWidth="1"/>
    <col min="15" max="15" width="12.7109375" style="0" customWidth="1"/>
  </cols>
  <sheetData>
    <row r="1" spans="1:14" ht="19.5" customHeight="1">
      <c r="A1" s="198"/>
      <c r="B1" s="198"/>
      <c r="C1" s="7"/>
      <c r="D1" s="7"/>
      <c r="E1" s="7"/>
      <c r="F1" s="7"/>
      <c r="G1" s="7"/>
      <c r="H1" s="7"/>
      <c r="I1" s="6"/>
      <c r="J1" s="6"/>
      <c r="K1" s="152"/>
      <c r="L1" s="6"/>
      <c r="M1" s="6"/>
      <c r="N1" s="6"/>
    </row>
    <row r="2" spans="1:14" ht="14.25" customHeight="1">
      <c r="A2" s="199"/>
      <c r="B2" s="199"/>
      <c r="C2" s="203"/>
      <c r="D2" s="204"/>
      <c r="E2" s="204"/>
      <c r="F2" s="204"/>
      <c r="G2" s="204"/>
      <c r="H2" s="204"/>
      <c r="I2" s="204"/>
      <c r="J2" s="204"/>
      <c r="K2" s="204"/>
      <c r="L2" s="204"/>
      <c r="M2" s="205"/>
      <c r="N2" s="32"/>
    </row>
    <row r="3" spans="1:18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8" t="s">
        <v>1</v>
      </c>
      <c r="J3" s="36" t="s">
        <v>2</v>
      </c>
      <c r="K3" s="153" t="s">
        <v>9</v>
      </c>
      <c r="L3" s="16" t="s">
        <v>8</v>
      </c>
      <c r="M3" s="29" t="s">
        <v>6</v>
      </c>
      <c r="N3" s="33"/>
      <c r="O3" s="76"/>
      <c r="P3" s="91" t="s">
        <v>14</v>
      </c>
      <c r="Q3" s="91" t="s">
        <v>15</v>
      </c>
      <c r="R3" s="92" t="s">
        <v>16</v>
      </c>
    </row>
    <row r="4" spans="1:18" s="42" customFormat="1" ht="13.5" thickTop="1">
      <c r="A4" s="139"/>
      <c r="B4" s="161"/>
      <c r="C4" s="41"/>
      <c r="D4" s="41"/>
      <c r="E4" s="41"/>
      <c r="F4" s="41"/>
      <c r="G4" s="41"/>
      <c r="H4" s="41"/>
      <c r="I4" s="40"/>
      <c r="J4" s="33"/>
      <c r="K4" s="159">
        <f>(I4+J4)/2</f>
        <v>0</v>
      </c>
      <c r="L4" s="47"/>
      <c r="M4" s="47">
        <f aca="true" t="shared" si="0" ref="M4:M34">(K4+L4)/2</f>
        <v>0</v>
      </c>
      <c r="N4" s="35"/>
      <c r="O4" s="140">
        <f>(K4+L4)/2</f>
        <v>0</v>
      </c>
      <c r="Q4" s="42">
        <f>(P4*100)/60</f>
        <v>0</v>
      </c>
      <c r="R4" s="42">
        <f>100-Q4</f>
        <v>100</v>
      </c>
    </row>
    <row r="5" spans="1:18" s="42" customFormat="1" ht="12.75">
      <c r="A5" s="134"/>
      <c r="B5" s="106"/>
      <c r="C5" s="41"/>
      <c r="D5" s="41"/>
      <c r="E5" s="41"/>
      <c r="F5" s="41"/>
      <c r="G5" s="41"/>
      <c r="H5" s="41"/>
      <c r="I5" s="40"/>
      <c r="J5" s="33"/>
      <c r="K5" s="159">
        <f aca="true" t="shared" si="1" ref="K5:K66">(I5+J5)/2</f>
        <v>0</v>
      </c>
      <c r="L5" s="47"/>
      <c r="M5" s="47">
        <f t="shared" si="0"/>
        <v>0</v>
      </c>
      <c r="N5" s="35"/>
      <c r="O5" s="140">
        <f aca="true" t="shared" si="2" ref="O5:O66">(K5+L5)/2</f>
        <v>0</v>
      </c>
      <c r="Q5" s="42">
        <f aca="true" t="shared" si="3" ref="Q5:Q66">(P5*100)/60</f>
        <v>0</v>
      </c>
      <c r="R5" s="42">
        <f aca="true" t="shared" si="4" ref="R5:R66">100-Q5</f>
        <v>100</v>
      </c>
    </row>
    <row r="6" spans="1:18" s="42" customFormat="1" ht="12.75">
      <c r="A6" s="134"/>
      <c r="B6" s="106"/>
      <c r="C6" s="41"/>
      <c r="D6" s="41"/>
      <c r="E6" s="41"/>
      <c r="F6" s="41"/>
      <c r="G6" s="41"/>
      <c r="H6" s="41"/>
      <c r="I6" s="40"/>
      <c r="J6" s="33"/>
      <c r="K6" s="159">
        <f t="shared" si="1"/>
        <v>0</v>
      </c>
      <c r="L6" s="47"/>
      <c r="M6" s="47">
        <f t="shared" si="0"/>
        <v>0</v>
      </c>
      <c r="N6" s="35"/>
      <c r="O6" s="140">
        <f t="shared" si="2"/>
        <v>0</v>
      </c>
      <c r="Q6" s="42">
        <f t="shared" si="3"/>
        <v>0</v>
      </c>
      <c r="R6" s="42">
        <f t="shared" si="4"/>
        <v>100</v>
      </c>
    </row>
    <row r="7" spans="1:18" s="42" customFormat="1" ht="12.75">
      <c r="A7" s="133"/>
      <c r="B7" s="106"/>
      <c r="C7" s="41"/>
      <c r="D7" s="41"/>
      <c r="E7" s="41"/>
      <c r="F7" s="41"/>
      <c r="G7" s="41"/>
      <c r="H7" s="41"/>
      <c r="I7" s="40"/>
      <c r="J7" s="33"/>
      <c r="K7" s="159">
        <f t="shared" si="1"/>
        <v>0</v>
      </c>
      <c r="L7" s="47"/>
      <c r="M7" s="47">
        <f t="shared" si="0"/>
        <v>0</v>
      </c>
      <c r="N7" s="35"/>
      <c r="O7" s="140">
        <f t="shared" si="2"/>
        <v>0</v>
      </c>
      <c r="Q7" s="42">
        <f t="shared" si="3"/>
        <v>0</v>
      </c>
      <c r="R7" s="42">
        <f t="shared" si="4"/>
        <v>100</v>
      </c>
    </row>
    <row r="8" spans="1:18" s="42" customFormat="1" ht="12.75">
      <c r="A8" s="134"/>
      <c r="B8" s="106"/>
      <c r="C8" s="41"/>
      <c r="D8" s="41"/>
      <c r="E8" s="41"/>
      <c r="F8" s="41"/>
      <c r="G8" s="41"/>
      <c r="H8" s="41"/>
      <c r="I8" s="40"/>
      <c r="J8" s="33"/>
      <c r="K8" s="159">
        <f t="shared" si="1"/>
        <v>0</v>
      </c>
      <c r="L8" s="47"/>
      <c r="M8" s="47">
        <f t="shared" si="0"/>
        <v>0</v>
      </c>
      <c r="N8" s="35"/>
      <c r="O8" s="140">
        <f t="shared" si="2"/>
        <v>0</v>
      </c>
      <c r="Q8" s="42">
        <f t="shared" si="3"/>
        <v>0</v>
      </c>
      <c r="R8" s="42">
        <f t="shared" si="4"/>
        <v>100</v>
      </c>
    </row>
    <row r="9" spans="1:18" s="42" customFormat="1" ht="12.75">
      <c r="A9" s="134"/>
      <c r="B9" s="106"/>
      <c r="C9" s="41"/>
      <c r="D9" s="41"/>
      <c r="E9" s="41"/>
      <c r="F9" s="41"/>
      <c r="G9" s="41"/>
      <c r="H9" s="41"/>
      <c r="I9" s="40"/>
      <c r="J9" s="33"/>
      <c r="K9" s="159">
        <f t="shared" si="1"/>
        <v>0</v>
      </c>
      <c r="L9" s="47"/>
      <c r="M9" s="47">
        <f t="shared" si="0"/>
        <v>0</v>
      </c>
      <c r="N9" s="35"/>
      <c r="O9" s="140">
        <f t="shared" si="2"/>
        <v>0</v>
      </c>
      <c r="Q9" s="42">
        <f t="shared" si="3"/>
        <v>0</v>
      </c>
      <c r="R9" s="42">
        <f t="shared" si="4"/>
        <v>100</v>
      </c>
    </row>
    <row r="10" spans="1:18" s="42" customFormat="1" ht="12.75">
      <c r="A10" s="134"/>
      <c r="B10" s="106"/>
      <c r="C10" s="41"/>
      <c r="D10" s="41"/>
      <c r="E10" s="41"/>
      <c r="F10" s="41"/>
      <c r="G10" s="41"/>
      <c r="H10" s="41"/>
      <c r="I10" s="40"/>
      <c r="J10" s="33"/>
      <c r="K10" s="159">
        <f t="shared" si="1"/>
        <v>0</v>
      </c>
      <c r="L10" s="47"/>
      <c r="M10" s="47">
        <f t="shared" si="0"/>
        <v>0</v>
      </c>
      <c r="N10" s="35"/>
      <c r="O10" s="140">
        <f t="shared" si="2"/>
        <v>0</v>
      </c>
      <c r="Q10" s="42">
        <f t="shared" si="3"/>
        <v>0</v>
      </c>
      <c r="R10" s="42">
        <f t="shared" si="4"/>
        <v>100</v>
      </c>
    </row>
    <row r="11" spans="1:18" s="42" customFormat="1" ht="12.75">
      <c r="A11" s="134"/>
      <c r="B11" s="106"/>
      <c r="C11" s="41"/>
      <c r="D11" s="41"/>
      <c r="E11" s="41"/>
      <c r="F11" s="41"/>
      <c r="G11" s="41"/>
      <c r="H11" s="41"/>
      <c r="I11" s="40"/>
      <c r="J11" s="33"/>
      <c r="K11" s="159">
        <f t="shared" si="1"/>
        <v>0</v>
      </c>
      <c r="L11" s="47"/>
      <c r="M11" s="47">
        <f t="shared" si="0"/>
        <v>0</v>
      </c>
      <c r="N11" s="35"/>
      <c r="O11" s="140">
        <f t="shared" si="2"/>
        <v>0</v>
      </c>
      <c r="Q11" s="42">
        <f t="shared" si="3"/>
        <v>0</v>
      </c>
      <c r="R11" s="42">
        <f t="shared" si="4"/>
        <v>100</v>
      </c>
    </row>
    <row r="12" spans="1:18" s="144" customFormat="1" ht="12.75">
      <c r="A12" s="162"/>
      <c r="B12" s="142"/>
      <c r="C12" s="163"/>
      <c r="D12" s="163"/>
      <c r="E12" s="163"/>
      <c r="F12" s="163"/>
      <c r="G12" s="163"/>
      <c r="H12" s="163"/>
      <c r="I12" s="164"/>
      <c r="J12" s="165"/>
      <c r="K12" s="166">
        <f t="shared" si="1"/>
        <v>0</v>
      </c>
      <c r="L12" s="167"/>
      <c r="M12" s="167">
        <f t="shared" si="0"/>
        <v>0</v>
      </c>
      <c r="N12" s="168"/>
      <c r="O12" s="169">
        <f t="shared" si="2"/>
        <v>0</v>
      </c>
      <c r="Q12" s="144">
        <f t="shared" si="3"/>
        <v>0</v>
      </c>
      <c r="R12" s="144">
        <f t="shared" si="4"/>
        <v>100</v>
      </c>
    </row>
    <row r="13" spans="1:18" s="42" customFormat="1" ht="12.75">
      <c r="A13" s="134"/>
      <c r="B13" s="106"/>
      <c r="C13" s="41"/>
      <c r="D13" s="41"/>
      <c r="E13" s="41"/>
      <c r="F13" s="41"/>
      <c r="G13" s="41"/>
      <c r="H13" s="41"/>
      <c r="I13" s="40"/>
      <c r="J13" s="33"/>
      <c r="K13" s="159">
        <f t="shared" si="1"/>
        <v>0</v>
      </c>
      <c r="L13" s="47"/>
      <c r="M13" s="47">
        <f t="shared" si="0"/>
        <v>0</v>
      </c>
      <c r="N13" s="35"/>
      <c r="O13" s="140">
        <f t="shared" si="2"/>
        <v>0</v>
      </c>
      <c r="Q13" s="42">
        <f t="shared" si="3"/>
        <v>0</v>
      </c>
      <c r="R13" s="42">
        <f t="shared" si="4"/>
        <v>100</v>
      </c>
    </row>
    <row r="14" spans="1:18" s="42" customFormat="1" ht="12.75">
      <c r="A14" s="134"/>
      <c r="B14" s="106"/>
      <c r="C14" s="41"/>
      <c r="D14" s="41"/>
      <c r="E14" s="41"/>
      <c r="F14" s="41"/>
      <c r="G14" s="41"/>
      <c r="H14" s="41"/>
      <c r="I14" s="40"/>
      <c r="J14" s="33"/>
      <c r="K14" s="159">
        <f t="shared" si="1"/>
        <v>0</v>
      </c>
      <c r="L14" s="47"/>
      <c r="M14" s="47">
        <f t="shared" si="0"/>
        <v>0</v>
      </c>
      <c r="N14" s="35"/>
      <c r="O14" s="140">
        <f t="shared" si="2"/>
        <v>0</v>
      </c>
      <c r="Q14" s="42">
        <f t="shared" si="3"/>
        <v>0</v>
      </c>
      <c r="R14" s="42">
        <f t="shared" si="4"/>
        <v>100</v>
      </c>
    </row>
    <row r="15" spans="1:18" s="144" customFormat="1" ht="12.75">
      <c r="A15" s="162"/>
      <c r="B15" s="142"/>
      <c r="C15" s="163"/>
      <c r="D15" s="163"/>
      <c r="E15" s="163"/>
      <c r="F15" s="163"/>
      <c r="G15" s="163"/>
      <c r="H15" s="163"/>
      <c r="I15" s="164"/>
      <c r="J15" s="165"/>
      <c r="K15" s="166">
        <f t="shared" si="1"/>
        <v>0</v>
      </c>
      <c r="L15" s="167"/>
      <c r="M15" s="167">
        <f t="shared" si="0"/>
        <v>0</v>
      </c>
      <c r="N15" s="168"/>
      <c r="O15" s="169">
        <f t="shared" si="2"/>
        <v>0</v>
      </c>
      <c r="Q15" s="144">
        <f t="shared" si="3"/>
        <v>0</v>
      </c>
      <c r="R15" s="144">
        <f t="shared" si="4"/>
        <v>100</v>
      </c>
    </row>
    <row r="16" spans="1:18" s="42" customFormat="1" ht="12.75">
      <c r="A16" s="134"/>
      <c r="B16" s="106"/>
      <c r="C16" s="41"/>
      <c r="D16" s="41"/>
      <c r="E16" s="41"/>
      <c r="F16" s="41"/>
      <c r="G16" s="41"/>
      <c r="H16" s="41"/>
      <c r="I16" s="40"/>
      <c r="J16" s="33"/>
      <c r="K16" s="159">
        <f t="shared" si="1"/>
        <v>0</v>
      </c>
      <c r="L16" s="47"/>
      <c r="M16" s="47">
        <f t="shared" si="0"/>
        <v>0</v>
      </c>
      <c r="N16" s="35"/>
      <c r="O16" s="140">
        <f t="shared" si="2"/>
        <v>0</v>
      </c>
      <c r="Q16" s="42">
        <f t="shared" si="3"/>
        <v>0</v>
      </c>
      <c r="R16" s="42">
        <f t="shared" si="4"/>
        <v>100</v>
      </c>
    </row>
    <row r="17" spans="1:18" s="42" customFormat="1" ht="12.75">
      <c r="A17" s="134"/>
      <c r="B17" s="106"/>
      <c r="C17" s="41"/>
      <c r="D17" s="41"/>
      <c r="E17" s="41"/>
      <c r="F17" s="41"/>
      <c r="G17" s="41"/>
      <c r="H17" s="41"/>
      <c r="I17" s="40"/>
      <c r="J17" s="33"/>
      <c r="K17" s="159">
        <f t="shared" si="1"/>
        <v>0</v>
      </c>
      <c r="L17" s="47"/>
      <c r="M17" s="47">
        <f t="shared" si="0"/>
        <v>0</v>
      </c>
      <c r="N17" s="35"/>
      <c r="O17" s="140">
        <f t="shared" si="2"/>
        <v>0</v>
      </c>
      <c r="Q17" s="42">
        <f t="shared" si="3"/>
        <v>0</v>
      </c>
      <c r="R17" s="42">
        <f t="shared" si="4"/>
        <v>100</v>
      </c>
    </row>
    <row r="18" spans="1:18" s="42" customFormat="1" ht="12.75">
      <c r="A18" s="134"/>
      <c r="B18" s="106"/>
      <c r="C18" s="41"/>
      <c r="D18" s="41"/>
      <c r="E18" s="41"/>
      <c r="F18" s="41"/>
      <c r="G18" s="41"/>
      <c r="H18" s="41"/>
      <c r="I18" s="40"/>
      <c r="J18" s="33"/>
      <c r="K18" s="159">
        <f t="shared" si="1"/>
        <v>0</v>
      </c>
      <c r="L18" s="47"/>
      <c r="M18" s="47">
        <f t="shared" si="0"/>
        <v>0</v>
      </c>
      <c r="N18" s="35"/>
      <c r="O18" s="140">
        <f t="shared" si="2"/>
        <v>0</v>
      </c>
      <c r="Q18" s="42">
        <f t="shared" si="3"/>
        <v>0</v>
      </c>
      <c r="R18" s="42">
        <f t="shared" si="4"/>
        <v>100</v>
      </c>
    </row>
    <row r="19" spans="1:18" s="42" customFormat="1" ht="12.75">
      <c r="A19" s="134"/>
      <c r="B19" s="106"/>
      <c r="C19" s="41"/>
      <c r="D19" s="41"/>
      <c r="E19" s="41"/>
      <c r="F19" s="41"/>
      <c r="G19" s="41"/>
      <c r="H19" s="41"/>
      <c r="I19" s="40"/>
      <c r="J19" s="33"/>
      <c r="K19" s="159">
        <f t="shared" si="1"/>
        <v>0</v>
      </c>
      <c r="L19" s="47"/>
      <c r="M19" s="47">
        <f t="shared" si="0"/>
        <v>0</v>
      </c>
      <c r="N19" s="35"/>
      <c r="O19" s="140">
        <f t="shared" si="2"/>
        <v>0</v>
      </c>
      <c r="Q19" s="42">
        <f t="shared" si="3"/>
        <v>0</v>
      </c>
      <c r="R19" s="42">
        <f t="shared" si="4"/>
        <v>100</v>
      </c>
    </row>
    <row r="20" spans="1:18" s="42" customFormat="1" ht="12.75">
      <c r="A20" s="134"/>
      <c r="B20" s="106"/>
      <c r="C20" s="41"/>
      <c r="D20" s="41"/>
      <c r="E20" s="41"/>
      <c r="F20" s="41"/>
      <c r="G20" s="41"/>
      <c r="H20" s="41"/>
      <c r="I20" s="40"/>
      <c r="J20" s="33"/>
      <c r="K20" s="159">
        <f t="shared" si="1"/>
        <v>0</v>
      </c>
      <c r="L20" s="47"/>
      <c r="M20" s="47">
        <f t="shared" si="0"/>
        <v>0</v>
      </c>
      <c r="N20" s="35"/>
      <c r="O20" s="140">
        <f t="shared" si="2"/>
        <v>0</v>
      </c>
      <c r="Q20" s="42">
        <f t="shared" si="3"/>
        <v>0</v>
      </c>
      <c r="R20" s="42">
        <f t="shared" si="4"/>
        <v>100</v>
      </c>
    </row>
    <row r="21" spans="1:18" s="42" customFormat="1" ht="12.75">
      <c r="A21" s="105"/>
      <c r="B21" s="106"/>
      <c r="C21" s="107"/>
      <c r="D21" s="107"/>
      <c r="E21" s="107"/>
      <c r="F21" s="107"/>
      <c r="G21" s="107"/>
      <c r="H21" s="107"/>
      <c r="I21" s="102"/>
      <c r="J21" s="33"/>
      <c r="K21" s="159">
        <f t="shared" si="1"/>
        <v>0</v>
      </c>
      <c r="L21" s="103"/>
      <c r="M21" s="103">
        <f t="shared" si="0"/>
        <v>0</v>
      </c>
      <c r="N21" s="108"/>
      <c r="O21" s="138">
        <f t="shared" si="2"/>
        <v>0</v>
      </c>
      <c r="P21" s="147"/>
      <c r="Q21" s="100">
        <f t="shared" si="3"/>
        <v>0</v>
      </c>
      <c r="R21" s="100">
        <f t="shared" si="4"/>
        <v>100</v>
      </c>
    </row>
    <row r="22" spans="1:18" s="42" customFormat="1" ht="12.75">
      <c r="A22" s="134"/>
      <c r="B22" s="106"/>
      <c r="C22" s="41"/>
      <c r="D22" s="41"/>
      <c r="E22" s="41"/>
      <c r="F22" s="41"/>
      <c r="G22" s="41"/>
      <c r="H22" s="41"/>
      <c r="I22" s="40"/>
      <c r="J22" s="33"/>
      <c r="K22" s="159">
        <f t="shared" si="1"/>
        <v>0</v>
      </c>
      <c r="L22" s="47"/>
      <c r="M22" s="47">
        <f t="shared" si="0"/>
        <v>0</v>
      </c>
      <c r="N22" s="35"/>
      <c r="O22" s="140">
        <f t="shared" si="2"/>
        <v>0</v>
      </c>
      <c r="P22" s="147"/>
      <c r="Q22" s="42">
        <f t="shared" si="3"/>
        <v>0</v>
      </c>
      <c r="R22" s="42">
        <f t="shared" si="4"/>
        <v>100</v>
      </c>
    </row>
    <row r="23" spans="1:18" s="42" customFormat="1" ht="12.75">
      <c r="A23" s="134"/>
      <c r="B23" s="106"/>
      <c r="C23" s="41"/>
      <c r="D23" s="41"/>
      <c r="E23" s="41"/>
      <c r="F23" s="41"/>
      <c r="G23" s="41"/>
      <c r="H23" s="41"/>
      <c r="I23" s="40"/>
      <c r="J23" s="33"/>
      <c r="K23" s="159">
        <f t="shared" si="1"/>
        <v>0</v>
      </c>
      <c r="L23" s="47"/>
      <c r="M23" s="47">
        <f t="shared" si="0"/>
        <v>0</v>
      </c>
      <c r="N23" s="35"/>
      <c r="O23" s="140">
        <f t="shared" si="2"/>
        <v>0</v>
      </c>
      <c r="P23" s="147"/>
      <c r="Q23" s="42">
        <f t="shared" si="3"/>
        <v>0</v>
      </c>
      <c r="R23" s="42">
        <f t="shared" si="4"/>
        <v>100</v>
      </c>
    </row>
    <row r="24" spans="1:18" s="42" customFormat="1" ht="12.75">
      <c r="A24" s="134"/>
      <c r="B24" s="106"/>
      <c r="C24" s="41"/>
      <c r="D24" s="41"/>
      <c r="E24" s="41"/>
      <c r="F24" s="41"/>
      <c r="G24" s="41"/>
      <c r="H24" s="41"/>
      <c r="I24" s="40"/>
      <c r="J24" s="33"/>
      <c r="K24" s="159">
        <f t="shared" si="1"/>
        <v>0</v>
      </c>
      <c r="L24" s="47"/>
      <c r="M24" s="47">
        <f t="shared" si="0"/>
        <v>0</v>
      </c>
      <c r="N24" s="35"/>
      <c r="O24" s="140">
        <f t="shared" si="2"/>
        <v>0</v>
      </c>
      <c r="P24" s="147"/>
      <c r="Q24" s="42">
        <f t="shared" si="3"/>
        <v>0</v>
      </c>
      <c r="R24" s="42">
        <f t="shared" si="4"/>
        <v>100</v>
      </c>
    </row>
    <row r="25" spans="1:18" s="42" customFormat="1" ht="12.75">
      <c r="A25" s="134"/>
      <c r="B25" s="106"/>
      <c r="C25" s="41"/>
      <c r="D25" s="41"/>
      <c r="E25" s="41"/>
      <c r="F25" s="41"/>
      <c r="G25" s="41"/>
      <c r="H25" s="41"/>
      <c r="I25" s="40"/>
      <c r="J25" s="33"/>
      <c r="K25" s="159">
        <f t="shared" si="1"/>
        <v>0</v>
      </c>
      <c r="L25" s="47"/>
      <c r="M25" s="47">
        <f t="shared" si="0"/>
        <v>0</v>
      </c>
      <c r="N25" s="35"/>
      <c r="O25" s="140">
        <f t="shared" si="2"/>
        <v>0</v>
      </c>
      <c r="P25" s="147"/>
      <c r="Q25" s="42">
        <f t="shared" si="3"/>
        <v>0</v>
      </c>
      <c r="R25" s="42">
        <f t="shared" si="4"/>
        <v>100</v>
      </c>
    </row>
    <row r="26" spans="1:18" s="42" customFormat="1" ht="12.75">
      <c r="A26" s="134"/>
      <c r="B26" s="106"/>
      <c r="C26" s="41"/>
      <c r="D26" s="41"/>
      <c r="E26" s="41"/>
      <c r="F26" s="41"/>
      <c r="G26" s="41"/>
      <c r="H26" s="41"/>
      <c r="I26" s="40"/>
      <c r="J26" s="33"/>
      <c r="K26" s="159">
        <f t="shared" si="1"/>
        <v>0</v>
      </c>
      <c r="L26" s="47"/>
      <c r="M26" s="47">
        <f t="shared" si="0"/>
        <v>0</v>
      </c>
      <c r="N26" s="35"/>
      <c r="O26" s="140">
        <f t="shared" si="2"/>
        <v>0</v>
      </c>
      <c r="P26" s="147"/>
      <c r="Q26" s="42">
        <f t="shared" si="3"/>
        <v>0</v>
      </c>
      <c r="R26" s="42">
        <f t="shared" si="4"/>
        <v>100</v>
      </c>
    </row>
    <row r="27" spans="1:18" s="42" customFormat="1" ht="12.75">
      <c r="A27" s="134"/>
      <c r="B27" s="106"/>
      <c r="C27" s="41"/>
      <c r="D27" s="41"/>
      <c r="E27" s="41"/>
      <c r="F27" s="41"/>
      <c r="G27" s="41"/>
      <c r="H27" s="41"/>
      <c r="I27" s="40"/>
      <c r="J27" s="33"/>
      <c r="K27" s="159">
        <f t="shared" si="1"/>
        <v>0</v>
      </c>
      <c r="L27" s="47"/>
      <c r="M27" s="47">
        <f t="shared" si="0"/>
        <v>0</v>
      </c>
      <c r="N27" s="35"/>
      <c r="O27" s="140">
        <f t="shared" si="2"/>
        <v>0</v>
      </c>
      <c r="P27" s="147"/>
      <c r="Q27" s="42">
        <f t="shared" si="3"/>
        <v>0</v>
      </c>
      <c r="R27" s="42">
        <f t="shared" si="4"/>
        <v>100</v>
      </c>
    </row>
    <row r="28" spans="1:18" s="144" customFormat="1" ht="12.75">
      <c r="A28" s="162"/>
      <c r="B28" s="142"/>
      <c r="C28" s="163"/>
      <c r="D28" s="163"/>
      <c r="E28" s="163"/>
      <c r="F28" s="163"/>
      <c r="G28" s="163"/>
      <c r="H28" s="163"/>
      <c r="I28" s="164"/>
      <c r="J28" s="165"/>
      <c r="K28" s="166">
        <f t="shared" si="1"/>
        <v>0</v>
      </c>
      <c r="L28" s="167"/>
      <c r="M28" s="167">
        <f t="shared" si="0"/>
        <v>0</v>
      </c>
      <c r="N28" s="168"/>
      <c r="O28" s="169">
        <f t="shared" si="2"/>
        <v>0</v>
      </c>
      <c r="Q28" s="144">
        <f t="shared" si="3"/>
        <v>0</v>
      </c>
      <c r="R28" s="144">
        <f t="shared" si="4"/>
        <v>100</v>
      </c>
    </row>
    <row r="29" spans="1:18" s="42" customFormat="1" ht="12.75">
      <c r="A29" s="134"/>
      <c r="B29" s="106"/>
      <c r="C29" s="41"/>
      <c r="D29" s="41"/>
      <c r="E29" s="41"/>
      <c r="F29" s="41"/>
      <c r="G29" s="41"/>
      <c r="H29" s="41"/>
      <c r="I29" s="40"/>
      <c r="J29" s="33"/>
      <c r="K29" s="159">
        <f t="shared" si="1"/>
        <v>0</v>
      </c>
      <c r="L29" s="47"/>
      <c r="M29" s="47">
        <f t="shared" si="0"/>
        <v>0</v>
      </c>
      <c r="N29" s="35"/>
      <c r="O29" s="140">
        <f t="shared" si="2"/>
        <v>0</v>
      </c>
      <c r="P29" s="147"/>
      <c r="Q29" s="42">
        <f t="shared" si="3"/>
        <v>0</v>
      </c>
      <c r="R29" s="42">
        <f t="shared" si="4"/>
        <v>100</v>
      </c>
    </row>
    <row r="30" spans="1:18" s="42" customFormat="1" ht="12.75">
      <c r="A30" s="134"/>
      <c r="B30" s="106"/>
      <c r="C30" s="41"/>
      <c r="D30" s="41"/>
      <c r="E30" s="41"/>
      <c r="F30" s="41"/>
      <c r="G30" s="41"/>
      <c r="H30" s="41"/>
      <c r="I30" s="40"/>
      <c r="J30" s="33"/>
      <c r="K30" s="159">
        <f t="shared" si="1"/>
        <v>0</v>
      </c>
      <c r="L30" s="47"/>
      <c r="M30" s="47">
        <f t="shared" si="0"/>
        <v>0</v>
      </c>
      <c r="N30" s="35"/>
      <c r="O30" s="140">
        <f>(K30+L30)/2</f>
        <v>0</v>
      </c>
      <c r="P30" s="147"/>
      <c r="Q30" s="42">
        <f t="shared" si="3"/>
        <v>0</v>
      </c>
      <c r="R30" s="42">
        <f t="shared" si="4"/>
        <v>100</v>
      </c>
    </row>
    <row r="31" spans="1:18" s="144" customFormat="1" ht="12.75">
      <c r="A31" s="162"/>
      <c r="B31" s="142"/>
      <c r="C31" s="163"/>
      <c r="D31" s="163"/>
      <c r="E31" s="163"/>
      <c r="F31" s="163"/>
      <c r="G31" s="163"/>
      <c r="H31" s="163"/>
      <c r="I31" s="164"/>
      <c r="J31" s="165"/>
      <c r="K31" s="166">
        <f t="shared" si="1"/>
        <v>0</v>
      </c>
      <c r="L31" s="167"/>
      <c r="M31" s="167">
        <f t="shared" si="0"/>
        <v>0</v>
      </c>
      <c r="N31" s="168"/>
      <c r="O31" s="169">
        <f t="shared" si="2"/>
        <v>0</v>
      </c>
      <c r="Q31" s="144">
        <f t="shared" si="3"/>
        <v>0</v>
      </c>
      <c r="R31" s="144">
        <f t="shared" si="4"/>
        <v>100</v>
      </c>
    </row>
    <row r="32" spans="1:18" s="42" customFormat="1" ht="12.75">
      <c r="A32" s="134"/>
      <c r="B32" s="106"/>
      <c r="C32" s="41"/>
      <c r="D32" s="41"/>
      <c r="E32" s="41"/>
      <c r="F32" s="41"/>
      <c r="G32" s="41"/>
      <c r="H32" s="41"/>
      <c r="I32" s="40"/>
      <c r="J32" s="33"/>
      <c r="K32" s="159">
        <f t="shared" si="1"/>
        <v>0</v>
      </c>
      <c r="L32" s="47"/>
      <c r="M32" s="47">
        <f t="shared" si="0"/>
        <v>0</v>
      </c>
      <c r="N32" s="35"/>
      <c r="O32" s="140">
        <f t="shared" si="2"/>
        <v>0</v>
      </c>
      <c r="Q32" s="42">
        <f t="shared" si="3"/>
        <v>0</v>
      </c>
      <c r="R32" s="42">
        <f t="shared" si="4"/>
        <v>100</v>
      </c>
    </row>
    <row r="33" spans="1:18" s="42" customFormat="1" ht="12.75">
      <c r="A33" s="105"/>
      <c r="B33" s="106"/>
      <c r="C33" s="107"/>
      <c r="D33" s="107"/>
      <c r="E33" s="107"/>
      <c r="F33" s="107"/>
      <c r="G33" s="107"/>
      <c r="H33" s="107"/>
      <c r="I33" s="102"/>
      <c r="J33" s="33"/>
      <c r="K33" s="159">
        <f t="shared" si="1"/>
        <v>0</v>
      </c>
      <c r="L33" s="103"/>
      <c r="M33" s="103">
        <f t="shared" si="0"/>
        <v>0</v>
      </c>
      <c r="N33" s="108"/>
      <c r="O33" s="138">
        <f t="shared" si="2"/>
        <v>0</v>
      </c>
      <c r="P33" s="147"/>
      <c r="Q33" s="100">
        <f t="shared" si="3"/>
        <v>0</v>
      </c>
      <c r="R33" s="100">
        <f t="shared" si="4"/>
        <v>100</v>
      </c>
    </row>
    <row r="34" spans="1:18" s="42" customFormat="1" ht="12.75">
      <c r="A34" s="134"/>
      <c r="B34" s="106"/>
      <c r="C34" s="41"/>
      <c r="D34" s="41"/>
      <c r="E34" s="41"/>
      <c r="F34" s="41"/>
      <c r="G34" s="41"/>
      <c r="H34" s="41"/>
      <c r="I34" s="40"/>
      <c r="J34" s="33"/>
      <c r="K34" s="159">
        <f t="shared" si="1"/>
        <v>0</v>
      </c>
      <c r="L34" s="47"/>
      <c r="M34" s="47">
        <f t="shared" si="0"/>
        <v>0</v>
      </c>
      <c r="N34" s="35"/>
      <c r="O34" s="140">
        <f t="shared" si="2"/>
        <v>0</v>
      </c>
      <c r="P34" s="147"/>
      <c r="Q34" s="42">
        <f t="shared" si="3"/>
        <v>0</v>
      </c>
      <c r="R34" s="42">
        <f t="shared" si="4"/>
        <v>100</v>
      </c>
    </row>
    <row r="35" spans="1:18" s="144" customFormat="1" ht="12.75">
      <c r="A35" s="162"/>
      <c r="B35" s="142"/>
      <c r="C35" s="163"/>
      <c r="D35" s="163"/>
      <c r="E35" s="163"/>
      <c r="F35" s="163"/>
      <c r="G35" s="163"/>
      <c r="H35" s="163"/>
      <c r="I35" s="164"/>
      <c r="J35" s="165"/>
      <c r="K35" s="166">
        <f t="shared" si="1"/>
        <v>0</v>
      </c>
      <c r="L35" s="167"/>
      <c r="M35" s="167">
        <f aca="true" t="shared" si="5" ref="M35:M56">(K35+L35)/2</f>
        <v>0</v>
      </c>
      <c r="N35" s="168"/>
      <c r="O35" s="169">
        <f t="shared" si="2"/>
        <v>0</v>
      </c>
      <c r="Q35" s="144">
        <f t="shared" si="3"/>
        <v>0</v>
      </c>
      <c r="R35" s="144">
        <f t="shared" si="4"/>
        <v>100</v>
      </c>
    </row>
    <row r="36" spans="1:18" s="42" customFormat="1" ht="12.75">
      <c r="A36" s="134"/>
      <c r="B36" s="106"/>
      <c r="C36" s="41"/>
      <c r="D36" s="41"/>
      <c r="E36" s="41"/>
      <c r="F36" s="41"/>
      <c r="G36" s="41"/>
      <c r="H36" s="41"/>
      <c r="I36" s="40"/>
      <c r="J36" s="33"/>
      <c r="K36" s="159">
        <f t="shared" si="1"/>
        <v>0</v>
      </c>
      <c r="L36" s="47"/>
      <c r="M36" s="47">
        <f t="shared" si="5"/>
        <v>0</v>
      </c>
      <c r="N36" s="35"/>
      <c r="O36" s="140">
        <f t="shared" si="2"/>
        <v>0</v>
      </c>
      <c r="P36" s="147"/>
      <c r="Q36" s="42">
        <f t="shared" si="3"/>
        <v>0</v>
      </c>
      <c r="R36" s="42">
        <f t="shared" si="4"/>
        <v>100</v>
      </c>
    </row>
    <row r="37" spans="1:18" s="144" customFormat="1" ht="12.75">
      <c r="A37" s="162"/>
      <c r="B37" s="142"/>
      <c r="C37" s="163"/>
      <c r="D37" s="163"/>
      <c r="E37" s="163"/>
      <c r="F37" s="163"/>
      <c r="G37" s="163"/>
      <c r="H37" s="163"/>
      <c r="I37" s="164"/>
      <c r="J37" s="165"/>
      <c r="K37" s="166">
        <f t="shared" si="1"/>
        <v>0</v>
      </c>
      <c r="L37" s="167"/>
      <c r="M37" s="167">
        <f t="shared" si="5"/>
        <v>0</v>
      </c>
      <c r="N37" s="168"/>
      <c r="O37" s="169">
        <f t="shared" si="2"/>
        <v>0</v>
      </c>
      <c r="Q37" s="144">
        <f t="shared" si="3"/>
        <v>0</v>
      </c>
      <c r="R37" s="144">
        <f t="shared" si="4"/>
        <v>100</v>
      </c>
    </row>
    <row r="38" spans="1:18" s="42" customFormat="1" ht="12.75">
      <c r="A38" s="134"/>
      <c r="B38" s="106"/>
      <c r="C38" s="41"/>
      <c r="D38" s="41"/>
      <c r="E38" s="41"/>
      <c r="F38" s="41"/>
      <c r="G38" s="41"/>
      <c r="H38" s="41"/>
      <c r="I38" s="40"/>
      <c r="J38" s="33"/>
      <c r="K38" s="159">
        <f t="shared" si="1"/>
        <v>0</v>
      </c>
      <c r="L38" s="47"/>
      <c r="M38" s="47">
        <f t="shared" si="5"/>
        <v>0</v>
      </c>
      <c r="N38" s="35"/>
      <c r="O38" s="140">
        <f t="shared" si="2"/>
        <v>0</v>
      </c>
      <c r="P38" s="147"/>
      <c r="Q38" s="42">
        <f t="shared" si="3"/>
        <v>0</v>
      </c>
      <c r="R38" s="42">
        <f t="shared" si="4"/>
        <v>100</v>
      </c>
    </row>
    <row r="39" spans="1:18" s="42" customFormat="1" ht="12.75">
      <c r="A39" s="105"/>
      <c r="B39" s="106"/>
      <c r="C39" s="107"/>
      <c r="D39" s="107"/>
      <c r="E39" s="107"/>
      <c r="F39" s="107"/>
      <c r="G39" s="107"/>
      <c r="H39" s="107"/>
      <c r="I39" s="102"/>
      <c r="J39" s="33"/>
      <c r="K39" s="159">
        <f t="shared" si="1"/>
        <v>0</v>
      </c>
      <c r="L39" s="103"/>
      <c r="M39" s="103">
        <f t="shared" si="5"/>
        <v>0</v>
      </c>
      <c r="N39" s="108"/>
      <c r="O39" s="138">
        <f t="shared" si="2"/>
        <v>0</v>
      </c>
      <c r="P39" s="115"/>
      <c r="Q39" s="100">
        <f t="shared" si="3"/>
        <v>0</v>
      </c>
      <c r="R39" s="100">
        <f t="shared" si="4"/>
        <v>100</v>
      </c>
    </row>
    <row r="40" spans="1:18" s="42" customFormat="1" ht="12.75">
      <c r="A40" s="134"/>
      <c r="B40" s="106"/>
      <c r="C40" s="41"/>
      <c r="D40" s="41"/>
      <c r="E40" s="41"/>
      <c r="F40" s="41"/>
      <c r="G40" s="41"/>
      <c r="H40" s="41"/>
      <c r="I40" s="40"/>
      <c r="J40" s="33"/>
      <c r="K40" s="159">
        <f t="shared" si="1"/>
        <v>0</v>
      </c>
      <c r="L40" s="47"/>
      <c r="M40" s="47">
        <f t="shared" si="5"/>
        <v>0</v>
      </c>
      <c r="N40" s="35"/>
      <c r="O40" s="140">
        <f t="shared" si="2"/>
        <v>0</v>
      </c>
      <c r="P40" s="147"/>
      <c r="Q40" s="42">
        <f t="shared" si="3"/>
        <v>0</v>
      </c>
      <c r="R40" s="42">
        <f t="shared" si="4"/>
        <v>100</v>
      </c>
    </row>
    <row r="41" spans="1:18" s="42" customFormat="1" ht="12.75">
      <c r="A41" s="134"/>
      <c r="B41" s="106"/>
      <c r="C41" s="41"/>
      <c r="D41" s="41"/>
      <c r="E41" s="41"/>
      <c r="F41" s="41"/>
      <c r="G41" s="41"/>
      <c r="H41" s="41"/>
      <c r="I41" s="40"/>
      <c r="J41" s="33"/>
      <c r="K41" s="159">
        <f t="shared" si="1"/>
        <v>0</v>
      </c>
      <c r="L41" s="47"/>
      <c r="M41" s="47">
        <f t="shared" si="5"/>
        <v>0</v>
      </c>
      <c r="N41" s="35"/>
      <c r="O41" s="140">
        <f t="shared" si="2"/>
        <v>0</v>
      </c>
      <c r="P41" s="115"/>
      <c r="Q41" s="42">
        <f t="shared" si="3"/>
        <v>0</v>
      </c>
      <c r="R41" s="42">
        <f t="shared" si="4"/>
        <v>100</v>
      </c>
    </row>
    <row r="42" spans="1:18" s="42" customFormat="1" ht="12.75">
      <c r="A42" s="134"/>
      <c r="B42" s="106"/>
      <c r="C42" s="41"/>
      <c r="D42" s="41"/>
      <c r="E42" s="41"/>
      <c r="F42" s="41"/>
      <c r="G42" s="41"/>
      <c r="H42" s="41"/>
      <c r="I42" s="40"/>
      <c r="J42" s="33"/>
      <c r="K42" s="159">
        <f t="shared" si="1"/>
        <v>0</v>
      </c>
      <c r="L42" s="47"/>
      <c r="M42" s="47">
        <f t="shared" si="5"/>
        <v>0</v>
      </c>
      <c r="N42" s="35"/>
      <c r="O42" s="140">
        <f t="shared" si="2"/>
        <v>0</v>
      </c>
      <c r="P42" s="115"/>
      <c r="Q42" s="42">
        <f t="shared" si="3"/>
        <v>0</v>
      </c>
      <c r="R42" s="42">
        <f t="shared" si="4"/>
        <v>100</v>
      </c>
    </row>
    <row r="43" spans="1:18" s="42" customFormat="1" ht="12.75">
      <c r="A43" s="134"/>
      <c r="B43" s="106"/>
      <c r="C43" s="41"/>
      <c r="D43" s="41"/>
      <c r="E43" s="41"/>
      <c r="F43" s="41"/>
      <c r="G43" s="41"/>
      <c r="H43" s="41"/>
      <c r="I43" s="40"/>
      <c r="J43" s="33"/>
      <c r="K43" s="159">
        <f t="shared" si="1"/>
        <v>0</v>
      </c>
      <c r="L43" s="47"/>
      <c r="M43" s="47">
        <f t="shared" si="5"/>
        <v>0</v>
      </c>
      <c r="N43" s="35"/>
      <c r="O43" s="140">
        <f t="shared" si="2"/>
        <v>0</v>
      </c>
      <c r="P43" s="147"/>
      <c r="Q43" s="42">
        <f t="shared" si="3"/>
        <v>0</v>
      </c>
      <c r="R43" s="42">
        <f t="shared" si="4"/>
        <v>100</v>
      </c>
    </row>
    <row r="44" spans="1:18" s="42" customFormat="1" ht="12.75">
      <c r="A44" s="134"/>
      <c r="B44" s="106"/>
      <c r="C44" s="41"/>
      <c r="D44" s="41"/>
      <c r="E44" s="41"/>
      <c r="F44" s="41"/>
      <c r="G44" s="41"/>
      <c r="H44" s="41"/>
      <c r="I44" s="40"/>
      <c r="J44" s="33"/>
      <c r="K44" s="159">
        <f t="shared" si="1"/>
        <v>0</v>
      </c>
      <c r="L44" s="47"/>
      <c r="M44" s="47">
        <f t="shared" si="5"/>
        <v>0</v>
      </c>
      <c r="N44" s="35"/>
      <c r="O44" s="140">
        <f t="shared" si="2"/>
        <v>0</v>
      </c>
      <c r="P44" s="115"/>
      <c r="Q44" s="42">
        <f t="shared" si="3"/>
        <v>0</v>
      </c>
      <c r="R44" s="42">
        <f t="shared" si="4"/>
        <v>100</v>
      </c>
    </row>
    <row r="45" spans="1:18" s="42" customFormat="1" ht="12.75">
      <c r="A45" s="134"/>
      <c r="B45" s="106"/>
      <c r="C45" s="41"/>
      <c r="D45" s="41"/>
      <c r="E45" s="41"/>
      <c r="F45" s="41"/>
      <c r="G45" s="41"/>
      <c r="H45" s="41"/>
      <c r="I45" s="40"/>
      <c r="J45" s="33"/>
      <c r="K45" s="159">
        <f t="shared" si="1"/>
        <v>0</v>
      </c>
      <c r="L45" s="47"/>
      <c r="M45" s="47">
        <f t="shared" si="5"/>
        <v>0</v>
      </c>
      <c r="N45" s="35"/>
      <c r="O45" s="140">
        <f t="shared" si="2"/>
        <v>0</v>
      </c>
      <c r="P45" s="147"/>
      <c r="Q45" s="42">
        <f t="shared" si="3"/>
        <v>0</v>
      </c>
      <c r="R45" s="42">
        <f t="shared" si="4"/>
        <v>100</v>
      </c>
    </row>
    <row r="46" spans="1:18" s="42" customFormat="1" ht="12.75">
      <c r="A46" s="134"/>
      <c r="B46" s="106"/>
      <c r="C46" s="41"/>
      <c r="D46" s="41"/>
      <c r="E46" s="41"/>
      <c r="F46" s="41"/>
      <c r="G46" s="41"/>
      <c r="H46" s="41"/>
      <c r="I46" s="40"/>
      <c r="J46" s="33"/>
      <c r="K46" s="159">
        <f t="shared" si="1"/>
        <v>0</v>
      </c>
      <c r="L46" s="47"/>
      <c r="M46" s="47">
        <f t="shared" si="5"/>
        <v>0</v>
      </c>
      <c r="N46" s="35"/>
      <c r="O46" s="140">
        <f t="shared" si="2"/>
        <v>0</v>
      </c>
      <c r="P46" s="115"/>
      <c r="Q46" s="42">
        <f t="shared" si="3"/>
        <v>0</v>
      </c>
      <c r="R46" s="42">
        <f t="shared" si="4"/>
        <v>100</v>
      </c>
    </row>
    <row r="47" spans="1:18" s="42" customFormat="1" ht="12.75">
      <c r="A47" s="134"/>
      <c r="B47" s="106"/>
      <c r="C47" s="41"/>
      <c r="D47" s="41"/>
      <c r="E47" s="41"/>
      <c r="F47" s="41"/>
      <c r="G47" s="41"/>
      <c r="H47" s="41"/>
      <c r="I47" s="40"/>
      <c r="J47" s="33"/>
      <c r="K47" s="159">
        <f t="shared" si="1"/>
        <v>0</v>
      </c>
      <c r="L47" s="47"/>
      <c r="M47" s="47">
        <f t="shared" si="5"/>
        <v>0</v>
      </c>
      <c r="N47" s="35"/>
      <c r="O47" s="140">
        <f t="shared" si="2"/>
        <v>0</v>
      </c>
      <c r="P47" s="147"/>
      <c r="Q47" s="42">
        <f t="shared" si="3"/>
        <v>0</v>
      </c>
      <c r="R47" s="42">
        <f t="shared" si="4"/>
        <v>100</v>
      </c>
    </row>
    <row r="48" spans="1:18" s="42" customFormat="1" ht="12.75">
      <c r="A48" s="134"/>
      <c r="B48" s="106"/>
      <c r="C48" s="41"/>
      <c r="D48" s="41"/>
      <c r="E48" s="41"/>
      <c r="F48" s="41"/>
      <c r="G48" s="41"/>
      <c r="H48" s="41"/>
      <c r="I48" s="40"/>
      <c r="J48" s="33"/>
      <c r="K48" s="159">
        <f t="shared" si="1"/>
        <v>0</v>
      </c>
      <c r="L48" s="47"/>
      <c r="M48" s="47">
        <f t="shared" si="5"/>
        <v>0</v>
      </c>
      <c r="N48" s="35"/>
      <c r="O48" s="140">
        <f t="shared" si="2"/>
        <v>0</v>
      </c>
      <c r="P48" s="115"/>
      <c r="Q48" s="42">
        <f t="shared" si="3"/>
        <v>0</v>
      </c>
      <c r="R48" s="42">
        <f t="shared" si="4"/>
        <v>100</v>
      </c>
    </row>
    <row r="49" spans="1:18" s="42" customFormat="1" ht="12.75">
      <c r="A49" s="134"/>
      <c r="B49" s="106"/>
      <c r="C49" s="41"/>
      <c r="D49" s="41"/>
      <c r="E49" s="41"/>
      <c r="F49" s="41"/>
      <c r="G49" s="41"/>
      <c r="H49" s="41"/>
      <c r="I49" s="40"/>
      <c r="J49" s="33"/>
      <c r="K49" s="159">
        <f t="shared" si="1"/>
        <v>0</v>
      </c>
      <c r="L49" s="47"/>
      <c r="M49" s="47">
        <f t="shared" si="5"/>
        <v>0</v>
      </c>
      <c r="N49" s="35"/>
      <c r="O49" s="140">
        <f t="shared" si="2"/>
        <v>0</v>
      </c>
      <c r="P49" s="147"/>
      <c r="Q49" s="42">
        <f t="shared" si="3"/>
        <v>0</v>
      </c>
      <c r="R49" s="42">
        <f t="shared" si="4"/>
        <v>100</v>
      </c>
    </row>
    <row r="50" spans="1:18" s="42" customFormat="1" ht="12.75">
      <c r="A50" s="134"/>
      <c r="B50" s="106"/>
      <c r="C50" s="41"/>
      <c r="D50" s="41"/>
      <c r="E50" s="41"/>
      <c r="F50" s="41"/>
      <c r="G50" s="41"/>
      <c r="H50" s="41"/>
      <c r="I50" s="40"/>
      <c r="J50" s="33"/>
      <c r="K50" s="159">
        <f t="shared" si="1"/>
        <v>0</v>
      </c>
      <c r="L50" s="47"/>
      <c r="M50" s="47">
        <f t="shared" si="5"/>
        <v>0</v>
      </c>
      <c r="N50" s="35"/>
      <c r="O50" s="140">
        <f t="shared" si="2"/>
        <v>0</v>
      </c>
      <c r="P50" s="115"/>
      <c r="Q50" s="42">
        <f t="shared" si="3"/>
        <v>0</v>
      </c>
      <c r="R50" s="42">
        <f t="shared" si="4"/>
        <v>100</v>
      </c>
    </row>
    <row r="51" spans="1:18" s="42" customFormat="1" ht="12.75">
      <c r="A51" s="134"/>
      <c r="B51" s="106"/>
      <c r="C51" s="41"/>
      <c r="D51" s="41"/>
      <c r="E51" s="41"/>
      <c r="F51" s="41"/>
      <c r="G51" s="41"/>
      <c r="H51" s="41"/>
      <c r="I51" s="40"/>
      <c r="J51" s="33"/>
      <c r="K51" s="159">
        <f t="shared" si="1"/>
        <v>0</v>
      </c>
      <c r="L51" s="47"/>
      <c r="M51" s="47">
        <f t="shared" si="5"/>
        <v>0</v>
      </c>
      <c r="N51" s="35"/>
      <c r="O51" s="140">
        <f t="shared" si="2"/>
        <v>0</v>
      </c>
      <c r="P51" s="147"/>
      <c r="Q51" s="42">
        <f t="shared" si="3"/>
        <v>0</v>
      </c>
      <c r="R51" s="42">
        <f t="shared" si="4"/>
        <v>100</v>
      </c>
    </row>
    <row r="52" spans="1:18" s="42" customFormat="1" ht="12.75" hidden="1">
      <c r="A52" s="134"/>
      <c r="B52" s="106"/>
      <c r="C52" s="41"/>
      <c r="D52" s="41"/>
      <c r="E52" s="41"/>
      <c r="F52" s="41"/>
      <c r="G52" s="41"/>
      <c r="H52" s="41"/>
      <c r="I52" s="40"/>
      <c r="J52" s="33"/>
      <c r="K52" s="159">
        <f t="shared" si="1"/>
        <v>0</v>
      </c>
      <c r="L52" s="47"/>
      <c r="M52" s="47">
        <f t="shared" si="5"/>
        <v>0</v>
      </c>
      <c r="N52" s="35"/>
      <c r="O52" s="140">
        <f t="shared" si="2"/>
        <v>0</v>
      </c>
      <c r="Q52" s="42">
        <f t="shared" si="3"/>
        <v>0</v>
      </c>
      <c r="R52" s="42">
        <f t="shared" si="4"/>
        <v>100</v>
      </c>
    </row>
    <row r="53" spans="1:18" s="42" customFormat="1" ht="12.75" hidden="1">
      <c r="A53" s="134"/>
      <c r="B53" s="106"/>
      <c r="C53" s="41"/>
      <c r="D53" s="41"/>
      <c r="E53" s="41"/>
      <c r="F53" s="41"/>
      <c r="G53" s="41"/>
      <c r="H53" s="41"/>
      <c r="I53" s="40"/>
      <c r="J53" s="33"/>
      <c r="K53" s="159">
        <f t="shared" si="1"/>
        <v>0</v>
      </c>
      <c r="L53" s="47"/>
      <c r="M53" s="47">
        <f t="shared" si="5"/>
        <v>0</v>
      </c>
      <c r="N53" s="35"/>
      <c r="O53" s="140">
        <f t="shared" si="2"/>
        <v>0</v>
      </c>
      <c r="Q53" s="42">
        <f t="shared" si="3"/>
        <v>0</v>
      </c>
      <c r="R53" s="42">
        <f t="shared" si="4"/>
        <v>100</v>
      </c>
    </row>
    <row r="54" spans="1:18" s="42" customFormat="1" ht="12.75" hidden="1">
      <c r="A54" s="134"/>
      <c r="B54" s="106"/>
      <c r="C54" s="41"/>
      <c r="D54" s="41"/>
      <c r="E54" s="41"/>
      <c r="F54" s="41"/>
      <c r="G54" s="41"/>
      <c r="H54" s="41"/>
      <c r="I54" s="40"/>
      <c r="J54" s="33"/>
      <c r="K54" s="159">
        <f t="shared" si="1"/>
        <v>0</v>
      </c>
      <c r="L54" s="47"/>
      <c r="M54" s="47">
        <f t="shared" si="5"/>
        <v>0</v>
      </c>
      <c r="N54" s="35"/>
      <c r="O54" s="140">
        <f t="shared" si="2"/>
        <v>0</v>
      </c>
      <c r="Q54" s="42">
        <f t="shared" si="3"/>
        <v>0</v>
      </c>
      <c r="R54" s="42">
        <f t="shared" si="4"/>
        <v>100</v>
      </c>
    </row>
    <row r="55" spans="1:18" s="42" customFormat="1" ht="12.75" hidden="1">
      <c r="A55" s="134"/>
      <c r="B55" s="106"/>
      <c r="C55" s="41"/>
      <c r="D55" s="41"/>
      <c r="E55" s="41"/>
      <c r="F55" s="41"/>
      <c r="G55" s="41"/>
      <c r="H55" s="41"/>
      <c r="I55" s="40"/>
      <c r="J55" s="33"/>
      <c r="K55" s="159">
        <f t="shared" si="1"/>
        <v>0</v>
      </c>
      <c r="L55" s="47"/>
      <c r="M55" s="47">
        <f t="shared" si="5"/>
        <v>0</v>
      </c>
      <c r="N55" s="35"/>
      <c r="O55" s="140">
        <f t="shared" si="2"/>
        <v>0</v>
      </c>
      <c r="Q55" s="42">
        <f t="shared" si="3"/>
        <v>0</v>
      </c>
      <c r="R55" s="42">
        <f t="shared" si="4"/>
        <v>100</v>
      </c>
    </row>
    <row r="56" spans="1:18" s="42" customFormat="1" ht="12.75" hidden="1">
      <c r="A56" s="134"/>
      <c r="B56" s="106"/>
      <c r="C56" s="41"/>
      <c r="D56" s="41"/>
      <c r="E56" s="41"/>
      <c r="F56" s="41"/>
      <c r="G56" s="41"/>
      <c r="H56" s="41"/>
      <c r="I56" s="40"/>
      <c r="J56" s="33"/>
      <c r="K56" s="159">
        <f t="shared" si="1"/>
        <v>0</v>
      </c>
      <c r="L56" s="47"/>
      <c r="M56" s="47">
        <f t="shared" si="5"/>
        <v>0</v>
      </c>
      <c r="N56" s="35"/>
      <c r="O56" s="140">
        <f t="shared" si="2"/>
        <v>0</v>
      </c>
      <c r="Q56" s="42">
        <f t="shared" si="3"/>
        <v>0</v>
      </c>
      <c r="R56" s="42">
        <f t="shared" si="4"/>
        <v>100</v>
      </c>
    </row>
    <row r="57" spans="1:18" s="42" customFormat="1" ht="12.75" hidden="1">
      <c r="A57" s="134"/>
      <c r="B57" s="106"/>
      <c r="C57" s="41"/>
      <c r="D57" s="41"/>
      <c r="E57" s="41"/>
      <c r="F57" s="41"/>
      <c r="G57" s="41"/>
      <c r="H57" s="41"/>
      <c r="I57" s="40"/>
      <c r="J57" s="33"/>
      <c r="K57" s="159">
        <f t="shared" si="1"/>
        <v>0</v>
      </c>
      <c r="L57" s="47"/>
      <c r="M57" s="47">
        <f>(K57+L57)/2</f>
        <v>0</v>
      </c>
      <c r="N57" s="35"/>
      <c r="O57" s="140">
        <f t="shared" si="2"/>
        <v>0</v>
      </c>
      <c r="Q57" s="42">
        <f t="shared" si="3"/>
        <v>0</v>
      </c>
      <c r="R57" s="42">
        <f t="shared" si="4"/>
        <v>100</v>
      </c>
    </row>
    <row r="58" spans="1:18" s="42" customFormat="1" ht="12.75" hidden="1">
      <c r="A58" s="134"/>
      <c r="B58" s="106"/>
      <c r="C58" s="41"/>
      <c r="D58" s="41"/>
      <c r="E58" s="41"/>
      <c r="F58" s="41"/>
      <c r="G58" s="41"/>
      <c r="H58" s="41"/>
      <c r="I58" s="40"/>
      <c r="J58" s="33"/>
      <c r="K58" s="159">
        <f t="shared" si="1"/>
        <v>0</v>
      </c>
      <c r="L58" s="135"/>
      <c r="M58" s="47">
        <f>(K58+L58)/2</f>
        <v>0</v>
      </c>
      <c r="N58" s="35"/>
      <c r="O58" s="140">
        <f t="shared" si="2"/>
        <v>0</v>
      </c>
      <c r="Q58" s="42">
        <f t="shared" si="3"/>
        <v>0</v>
      </c>
      <c r="R58" s="42">
        <f t="shared" si="4"/>
        <v>100</v>
      </c>
    </row>
    <row r="59" spans="3:18" s="42" customFormat="1" ht="12.75" hidden="1">
      <c r="C59" s="41"/>
      <c r="D59" s="41"/>
      <c r="E59" s="41"/>
      <c r="F59" s="41"/>
      <c r="G59" s="41"/>
      <c r="H59" s="41"/>
      <c r="I59" s="40"/>
      <c r="J59" s="33"/>
      <c r="K59" s="159">
        <f t="shared" si="1"/>
        <v>0</v>
      </c>
      <c r="O59" s="140">
        <f t="shared" si="2"/>
        <v>0</v>
      </c>
      <c r="Q59" s="42">
        <f t="shared" si="3"/>
        <v>0</v>
      </c>
      <c r="R59" s="42">
        <f t="shared" si="4"/>
        <v>100</v>
      </c>
    </row>
    <row r="60" spans="1:18" s="42" customFormat="1" ht="12.75">
      <c r="A60" s="45"/>
      <c r="B60" s="136"/>
      <c r="C60" s="137"/>
      <c r="D60" s="137"/>
      <c r="E60" s="137"/>
      <c r="F60" s="137"/>
      <c r="G60" s="137"/>
      <c r="H60" s="137"/>
      <c r="J60" s="33"/>
      <c r="K60" s="159">
        <f t="shared" si="1"/>
        <v>0</v>
      </c>
      <c r="O60" s="140">
        <f t="shared" si="2"/>
        <v>0</v>
      </c>
      <c r="Q60" s="42">
        <f t="shared" si="3"/>
        <v>0</v>
      </c>
      <c r="R60" s="42">
        <f t="shared" si="4"/>
        <v>100</v>
      </c>
    </row>
    <row r="61" spans="3:18" s="144" customFormat="1" ht="12.75">
      <c r="C61" s="170"/>
      <c r="D61" s="170"/>
      <c r="E61" s="170"/>
      <c r="F61" s="170"/>
      <c r="G61" s="170"/>
      <c r="H61" s="170"/>
      <c r="I61" s="169"/>
      <c r="J61" s="165"/>
      <c r="K61" s="166">
        <f t="shared" si="1"/>
        <v>0</v>
      </c>
      <c r="O61" s="169">
        <f t="shared" si="2"/>
        <v>0</v>
      </c>
      <c r="Q61" s="144">
        <f t="shared" si="3"/>
        <v>0</v>
      </c>
      <c r="R61" s="144">
        <f t="shared" si="4"/>
        <v>100</v>
      </c>
    </row>
    <row r="62" spans="2:18" s="42" customFormat="1" ht="12.75">
      <c r="B62" s="100"/>
      <c r="C62" s="137"/>
      <c r="D62" s="137"/>
      <c r="E62" s="137"/>
      <c r="F62" s="137"/>
      <c r="G62" s="137"/>
      <c r="H62" s="137"/>
      <c r="J62" s="33"/>
      <c r="K62" s="159">
        <f t="shared" si="1"/>
        <v>0</v>
      </c>
      <c r="O62" s="140">
        <f t="shared" si="2"/>
        <v>0</v>
      </c>
      <c r="Q62" s="42">
        <f>(P62*100)/60</f>
        <v>0</v>
      </c>
      <c r="R62" s="42">
        <f t="shared" si="4"/>
        <v>100</v>
      </c>
    </row>
    <row r="63" spans="2:18" s="42" customFormat="1" ht="12.75">
      <c r="B63" s="136"/>
      <c r="C63" s="137"/>
      <c r="D63" s="137"/>
      <c r="E63" s="137"/>
      <c r="F63" s="137"/>
      <c r="G63" s="137"/>
      <c r="H63" s="137"/>
      <c r="J63" s="33"/>
      <c r="K63" s="159">
        <f t="shared" si="1"/>
        <v>0</v>
      </c>
      <c r="O63" s="140">
        <f t="shared" si="2"/>
        <v>0</v>
      </c>
      <c r="Q63" s="42">
        <f t="shared" si="3"/>
        <v>0</v>
      </c>
      <c r="R63" s="42">
        <f>100-Q63</f>
        <v>100</v>
      </c>
    </row>
    <row r="64" spans="2:18" s="42" customFormat="1" ht="12.75">
      <c r="B64" s="136"/>
      <c r="C64" s="137"/>
      <c r="D64" s="137"/>
      <c r="E64" s="137"/>
      <c r="F64" s="137"/>
      <c r="G64" s="137"/>
      <c r="H64" s="137"/>
      <c r="I64" s="45"/>
      <c r="J64" s="33"/>
      <c r="K64" s="159">
        <f t="shared" si="1"/>
        <v>0</v>
      </c>
      <c r="O64" s="140">
        <f t="shared" si="2"/>
        <v>0</v>
      </c>
      <c r="Q64" s="42">
        <f t="shared" si="3"/>
        <v>0</v>
      </c>
      <c r="R64" s="42">
        <f t="shared" si="4"/>
        <v>100</v>
      </c>
    </row>
    <row r="65" spans="2:18" s="42" customFormat="1" ht="12.75">
      <c r="B65" s="136"/>
      <c r="C65" s="137"/>
      <c r="D65" s="137"/>
      <c r="E65" s="137"/>
      <c r="F65" s="137"/>
      <c r="G65" s="137"/>
      <c r="H65" s="137"/>
      <c r="I65" s="45"/>
      <c r="J65" s="33"/>
      <c r="K65" s="159">
        <f t="shared" si="1"/>
        <v>0</v>
      </c>
      <c r="O65" s="140">
        <f t="shared" si="2"/>
        <v>0</v>
      </c>
      <c r="Q65" s="42">
        <f t="shared" si="3"/>
        <v>0</v>
      </c>
      <c r="R65" s="42">
        <f t="shared" si="4"/>
        <v>100</v>
      </c>
    </row>
    <row r="66" spans="2:18" s="42" customFormat="1" ht="12.75">
      <c r="B66" s="136"/>
      <c r="C66" s="137"/>
      <c r="D66" s="137"/>
      <c r="E66" s="137"/>
      <c r="F66" s="137"/>
      <c r="G66" s="137"/>
      <c r="H66" s="137"/>
      <c r="I66" s="45"/>
      <c r="J66" s="33"/>
      <c r="K66" s="159">
        <f t="shared" si="1"/>
        <v>0</v>
      </c>
      <c r="O66" s="140">
        <f t="shared" si="2"/>
        <v>0</v>
      </c>
      <c r="Q66" s="42">
        <f t="shared" si="3"/>
        <v>0</v>
      </c>
      <c r="R66" s="42">
        <f t="shared" si="4"/>
        <v>100</v>
      </c>
    </row>
    <row r="67" spans="2:18" s="42" customFormat="1" ht="12.75">
      <c r="B67" s="136"/>
      <c r="C67" s="137"/>
      <c r="D67" s="137"/>
      <c r="E67" s="137"/>
      <c r="F67" s="137"/>
      <c r="G67" s="137"/>
      <c r="H67" s="137"/>
      <c r="I67" s="45"/>
      <c r="J67" s="33"/>
      <c r="K67" s="159">
        <f aca="true" t="shared" si="6" ref="K67:K93">(I67+J67)/2</f>
        <v>0</v>
      </c>
      <c r="O67" s="140">
        <f>(K67+L67)/2</f>
        <v>0</v>
      </c>
      <c r="Q67" s="42">
        <f>(P67*100)/60</f>
        <v>0</v>
      </c>
      <c r="R67" s="42">
        <f>100-Q67</f>
        <v>100</v>
      </c>
    </row>
    <row r="68" spans="2:18" s="42" customFormat="1" ht="12.75">
      <c r="B68" s="136"/>
      <c r="C68" s="137"/>
      <c r="D68" s="137"/>
      <c r="E68" s="137"/>
      <c r="F68" s="137"/>
      <c r="G68" s="137"/>
      <c r="H68" s="137"/>
      <c r="I68" s="45"/>
      <c r="J68" s="33"/>
      <c r="K68" s="159">
        <f t="shared" si="6"/>
        <v>0</v>
      </c>
      <c r="O68" s="140">
        <f>(K68+L68)/2</f>
        <v>0</v>
      </c>
      <c r="Q68" s="42">
        <f>(P68*100)/60</f>
        <v>0</v>
      </c>
      <c r="R68" s="42">
        <f>100-Q68</f>
        <v>100</v>
      </c>
    </row>
    <row r="69" spans="2:18" s="42" customFormat="1" ht="12.75">
      <c r="B69" s="136"/>
      <c r="C69" s="137"/>
      <c r="D69" s="137"/>
      <c r="E69" s="137"/>
      <c r="F69" s="137"/>
      <c r="G69" s="137"/>
      <c r="H69" s="137"/>
      <c r="I69" s="45"/>
      <c r="J69" s="33"/>
      <c r="K69" s="159">
        <f t="shared" si="6"/>
        <v>0</v>
      </c>
      <c r="O69" s="140">
        <f>(K69+L69)/2</f>
        <v>0</v>
      </c>
      <c r="Q69" s="42">
        <f>(P69*100)/60</f>
        <v>0</v>
      </c>
      <c r="R69" s="42">
        <f>100-Q69</f>
        <v>100</v>
      </c>
    </row>
    <row r="70" spans="2:18" s="42" customFormat="1" ht="12.75">
      <c r="B70" s="136"/>
      <c r="C70" s="137"/>
      <c r="D70" s="137"/>
      <c r="E70" s="137"/>
      <c r="F70" s="137"/>
      <c r="G70" s="137"/>
      <c r="H70" s="137"/>
      <c r="I70" s="45"/>
      <c r="J70" s="33"/>
      <c r="K70" s="159">
        <f t="shared" si="6"/>
        <v>0</v>
      </c>
      <c r="O70" s="140">
        <f>(K70+L70)/2</f>
        <v>0</v>
      </c>
      <c r="Q70" s="42">
        <f>(P70*100)/60</f>
        <v>0</v>
      </c>
      <c r="R70" s="42">
        <f>100-Q70</f>
        <v>100</v>
      </c>
    </row>
    <row r="71" spans="2:18" ht="12.75">
      <c r="B71" s="136"/>
      <c r="I71" s="45"/>
      <c r="J71" s="33"/>
      <c r="K71" s="159">
        <f t="shared" si="6"/>
        <v>0</v>
      </c>
      <c r="O71" s="140">
        <f aca="true" t="shared" si="7" ref="O71:O93">(K71+L71)/2</f>
        <v>0</v>
      </c>
      <c r="P71" s="42"/>
      <c r="Q71" s="42">
        <f aca="true" t="shared" si="8" ref="Q71:Q77">(P71*100)/60</f>
        <v>0</v>
      </c>
      <c r="R71" s="42">
        <f aca="true" t="shared" si="9" ref="R71:R93">100-Q71</f>
        <v>100</v>
      </c>
    </row>
    <row r="72" spans="2:18" ht="12.75">
      <c r="B72" s="136"/>
      <c r="I72" s="45"/>
      <c r="J72" s="33"/>
      <c r="K72" s="159">
        <f t="shared" si="6"/>
        <v>0</v>
      </c>
      <c r="O72" s="140">
        <f t="shared" si="7"/>
        <v>0</v>
      </c>
      <c r="P72" s="42"/>
      <c r="Q72" s="42">
        <f t="shared" si="8"/>
        <v>0</v>
      </c>
      <c r="R72" s="42">
        <f t="shared" si="9"/>
        <v>100</v>
      </c>
    </row>
    <row r="73" spans="2:18" ht="12.75">
      <c r="B73" s="136"/>
      <c r="I73" s="45"/>
      <c r="J73" s="33"/>
      <c r="K73" s="159">
        <f t="shared" si="6"/>
        <v>0</v>
      </c>
      <c r="O73" s="140">
        <f t="shared" si="7"/>
        <v>0</v>
      </c>
      <c r="P73" s="42"/>
      <c r="Q73" s="42">
        <f t="shared" si="8"/>
        <v>0</v>
      </c>
      <c r="R73" s="42">
        <f t="shared" si="9"/>
        <v>100</v>
      </c>
    </row>
    <row r="74" spans="2:18" ht="12.75">
      <c r="B74" s="136"/>
      <c r="I74" s="45"/>
      <c r="J74" s="33"/>
      <c r="K74" s="159">
        <f t="shared" si="6"/>
        <v>0</v>
      </c>
      <c r="O74" s="140">
        <f t="shared" si="7"/>
        <v>0</v>
      </c>
      <c r="P74" s="42"/>
      <c r="Q74" s="42">
        <f t="shared" si="8"/>
        <v>0</v>
      </c>
      <c r="R74" s="42">
        <f t="shared" si="9"/>
        <v>100</v>
      </c>
    </row>
    <row r="75" spans="2:18" ht="12.75">
      <c r="B75" s="136"/>
      <c r="I75" s="45"/>
      <c r="J75" s="33"/>
      <c r="K75" s="159">
        <f t="shared" si="6"/>
        <v>0</v>
      </c>
      <c r="O75" s="140">
        <f t="shared" si="7"/>
        <v>0</v>
      </c>
      <c r="P75" s="42"/>
      <c r="Q75" s="42">
        <f t="shared" si="8"/>
        <v>0</v>
      </c>
      <c r="R75" s="42">
        <f t="shared" si="9"/>
        <v>100</v>
      </c>
    </row>
    <row r="76" spans="2:18" ht="12.75">
      <c r="B76" s="136"/>
      <c r="I76" s="45"/>
      <c r="J76" s="33"/>
      <c r="K76" s="159">
        <f t="shared" si="6"/>
        <v>0</v>
      </c>
      <c r="O76" s="140">
        <f t="shared" si="7"/>
        <v>0</v>
      </c>
      <c r="P76" s="42"/>
      <c r="Q76" s="42">
        <f t="shared" si="8"/>
        <v>0</v>
      </c>
      <c r="R76" s="42">
        <f t="shared" si="9"/>
        <v>100</v>
      </c>
    </row>
    <row r="77" spans="2:18" ht="12.75">
      <c r="B77" s="136"/>
      <c r="I77" s="45"/>
      <c r="J77" s="33"/>
      <c r="K77" s="159">
        <f t="shared" si="6"/>
        <v>0</v>
      </c>
      <c r="O77" s="140">
        <f t="shared" si="7"/>
        <v>0</v>
      </c>
      <c r="P77" s="42"/>
      <c r="Q77" s="42">
        <f t="shared" si="8"/>
        <v>0</v>
      </c>
      <c r="R77" s="42">
        <f t="shared" si="9"/>
        <v>100</v>
      </c>
    </row>
    <row r="78" spans="2:18" ht="12.75">
      <c r="B78" s="136"/>
      <c r="I78" s="45"/>
      <c r="J78" s="33"/>
      <c r="K78" s="159">
        <f t="shared" si="6"/>
        <v>0</v>
      </c>
      <c r="O78" s="140">
        <f t="shared" si="7"/>
        <v>0</v>
      </c>
      <c r="P78" s="42"/>
      <c r="Q78" s="42">
        <f>(P78*100)/60</f>
        <v>0</v>
      </c>
      <c r="R78" s="42">
        <f t="shared" si="9"/>
        <v>100</v>
      </c>
    </row>
    <row r="79" spans="2:18" ht="12.75">
      <c r="B79" s="136"/>
      <c r="I79" s="45"/>
      <c r="J79" s="86"/>
      <c r="K79" s="159">
        <f t="shared" si="6"/>
        <v>0</v>
      </c>
      <c r="O79" s="140">
        <f t="shared" si="7"/>
        <v>0</v>
      </c>
      <c r="P79" s="42"/>
      <c r="Q79" s="42">
        <f>(P79*100)/60</f>
        <v>0</v>
      </c>
      <c r="R79" s="42">
        <f t="shared" si="9"/>
        <v>100</v>
      </c>
    </row>
    <row r="80" spans="2:18" ht="12.75">
      <c r="B80" s="136"/>
      <c r="I80" s="45"/>
      <c r="J80" s="86"/>
      <c r="K80" s="159">
        <f t="shared" si="6"/>
        <v>0</v>
      </c>
      <c r="O80" s="148">
        <f t="shared" si="7"/>
        <v>0</v>
      </c>
      <c r="P80" s="42"/>
      <c r="Q80" s="42">
        <f aca="true" t="shared" si="10" ref="Q80:Q93">(P80*100)/60</f>
        <v>0</v>
      </c>
      <c r="R80" s="42">
        <f t="shared" si="9"/>
        <v>100</v>
      </c>
    </row>
    <row r="81" spans="2:18" ht="12.75">
      <c r="B81" s="136"/>
      <c r="I81" s="45"/>
      <c r="J81" s="86"/>
      <c r="K81" s="159">
        <f t="shared" si="6"/>
        <v>0</v>
      </c>
      <c r="O81" s="148">
        <f t="shared" si="7"/>
        <v>0</v>
      </c>
      <c r="P81" s="42"/>
      <c r="Q81" s="42">
        <f t="shared" si="10"/>
        <v>0</v>
      </c>
      <c r="R81" s="42">
        <f t="shared" si="9"/>
        <v>100</v>
      </c>
    </row>
    <row r="82" spans="2:18" ht="12.75">
      <c r="B82" s="136"/>
      <c r="I82" s="45"/>
      <c r="J82" s="86"/>
      <c r="K82" s="159">
        <f t="shared" si="6"/>
        <v>0</v>
      </c>
      <c r="O82" s="148">
        <f t="shared" si="7"/>
        <v>0</v>
      </c>
      <c r="P82" s="42"/>
      <c r="Q82" s="42">
        <f t="shared" si="10"/>
        <v>0</v>
      </c>
      <c r="R82" s="42">
        <f t="shared" si="9"/>
        <v>100</v>
      </c>
    </row>
    <row r="83" spans="2:18" ht="12.75">
      <c r="B83" s="136"/>
      <c r="I83" s="45"/>
      <c r="J83" s="86"/>
      <c r="K83" s="159">
        <f t="shared" si="6"/>
        <v>0</v>
      </c>
      <c r="O83" s="148">
        <f t="shared" si="7"/>
        <v>0</v>
      </c>
      <c r="P83" s="42"/>
      <c r="Q83" s="42">
        <f t="shared" si="10"/>
        <v>0</v>
      </c>
      <c r="R83" s="42">
        <f t="shared" si="9"/>
        <v>100</v>
      </c>
    </row>
    <row r="84" spans="2:18" ht="12.75">
      <c r="B84" s="136"/>
      <c r="I84" s="45"/>
      <c r="J84" s="86"/>
      <c r="K84" s="159">
        <f t="shared" si="6"/>
        <v>0</v>
      </c>
      <c r="O84" s="148">
        <f t="shared" si="7"/>
        <v>0</v>
      </c>
      <c r="P84" s="42"/>
      <c r="Q84" s="42">
        <f t="shared" si="10"/>
        <v>0</v>
      </c>
      <c r="R84" s="42">
        <f t="shared" si="9"/>
        <v>100</v>
      </c>
    </row>
    <row r="85" spans="2:18" ht="12.75">
      <c r="B85" s="136"/>
      <c r="I85" s="45"/>
      <c r="J85" s="86"/>
      <c r="K85" s="159">
        <f t="shared" si="6"/>
        <v>0</v>
      </c>
      <c r="O85" s="148">
        <f t="shared" si="7"/>
        <v>0</v>
      </c>
      <c r="P85" s="42"/>
      <c r="Q85" s="42">
        <f t="shared" si="10"/>
        <v>0</v>
      </c>
      <c r="R85" s="42">
        <f t="shared" si="9"/>
        <v>100</v>
      </c>
    </row>
    <row r="86" spans="2:18" ht="12.75">
      <c r="B86" s="136"/>
      <c r="I86" s="45"/>
      <c r="J86" s="86"/>
      <c r="K86" s="159">
        <f t="shared" si="6"/>
        <v>0</v>
      </c>
      <c r="O86" s="148">
        <f t="shared" si="7"/>
        <v>0</v>
      </c>
      <c r="P86" s="42"/>
      <c r="Q86" s="42">
        <f t="shared" si="10"/>
        <v>0</v>
      </c>
      <c r="R86" s="42">
        <f t="shared" si="9"/>
        <v>100</v>
      </c>
    </row>
    <row r="87" spans="2:18" ht="12.75">
      <c r="B87" s="45"/>
      <c r="K87" s="159">
        <f t="shared" si="6"/>
        <v>0</v>
      </c>
      <c r="O87" s="148">
        <f t="shared" si="7"/>
        <v>0</v>
      </c>
      <c r="P87" s="42"/>
      <c r="Q87" s="42">
        <f t="shared" si="10"/>
        <v>0</v>
      </c>
      <c r="R87" s="42">
        <f t="shared" si="9"/>
        <v>100</v>
      </c>
    </row>
    <row r="88" spans="2:18" ht="12.75">
      <c r="B88" s="45"/>
      <c r="K88" s="159">
        <f t="shared" si="6"/>
        <v>0</v>
      </c>
      <c r="O88" s="148">
        <f t="shared" si="7"/>
        <v>0</v>
      </c>
      <c r="P88" s="42"/>
      <c r="Q88" s="42">
        <f t="shared" si="10"/>
        <v>0</v>
      </c>
      <c r="R88" s="42">
        <f t="shared" si="9"/>
        <v>100</v>
      </c>
    </row>
    <row r="89" spans="2:18" ht="12.75">
      <c r="B89" s="45"/>
      <c r="K89" s="159">
        <f t="shared" si="6"/>
        <v>0</v>
      </c>
      <c r="O89" s="148">
        <f t="shared" si="7"/>
        <v>0</v>
      </c>
      <c r="P89" s="42"/>
      <c r="Q89" s="42">
        <f t="shared" si="10"/>
        <v>0</v>
      </c>
      <c r="R89" s="42">
        <f t="shared" si="9"/>
        <v>100</v>
      </c>
    </row>
    <row r="90" spans="2:18" ht="12.75">
      <c r="B90" s="45"/>
      <c r="K90" s="159">
        <f t="shared" si="6"/>
        <v>0</v>
      </c>
      <c r="O90" s="148">
        <f t="shared" si="7"/>
        <v>0</v>
      </c>
      <c r="P90" s="42"/>
      <c r="Q90" s="42">
        <f t="shared" si="10"/>
        <v>0</v>
      </c>
      <c r="R90" s="42">
        <f t="shared" si="9"/>
        <v>100</v>
      </c>
    </row>
    <row r="91" spans="2:18" ht="12.75">
      <c r="B91" s="45"/>
      <c r="K91" s="159">
        <f t="shared" si="6"/>
        <v>0</v>
      </c>
      <c r="O91" s="148">
        <f t="shared" si="7"/>
        <v>0</v>
      </c>
      <c r="P91" s="42"/>
      <c r="Q91" s="42">
        <f t="shared" si="10"/>
        <v>0</v>
      </c>
      <c r="R91" s="42">
        <f t="shared" si="9"/>
        <v>100</v>
      </c>
    </row>
    <row r="92" spans="2:18" ht="12.75">
      <c r="B92" s="45"/>
      <c r="K92" s="159">
        <f t="shared" si="6"/>
        <v>0</v>
      </c>
      <c r="O92" s="148">
        <f t="shared" si="7"/>
        <v>0</v>
      </c>
      <c r="P92" s="42"/>
      <c r="Q92" s="42">
        <f t="shared" si="10"/>
        <v>0</v>
      </c>
      <c r="R92" s="42">
        <f t="shared" si="9"/>
        <v>100</v>
      </c>
    </row>
    <row r="93" spans="2:18" ht="12.75">
      <c r="B93" s="45"/>
      <c r="K93" s="159">
        <f t="shared" si="6"/>
        <v>0</v>
      </c>
      <c r="O93" s="148">
        <f t="shared" si="7"/>
        <v>0</v>
      </c>
      <c r="P93" s="42"/>
      <c r="Q93" s="42">
        <f t="shared" si="10"/>
        <v>0</v>
      </c>
      <c r="R93" s="42">
        <f t="shared" si="9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9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9" width="5.7109375" style="0" customWidth="1"/>
    <col min="10" max="10" width="5.00390625" style="0" customWidth="1"/>
    <col min="11" max="11" width="7.00390625" style="155" customWidth="1"/>
    <col min="12" max="12" width="8.28125" style="0" customWidth="1"/>
    <col min="13" max="13" width="5.7109375" style="0" customWidth="1"/>
    <col min="14" max="14" width="16.7109375" style="0" hidden="1" customWidth="1"/>
    <col min="15" max="15" width="12.7109375" style="0" customWidth="1"/>
    <col min="16" max="16" width="12.8515625" style="0" customWidth="1"/>
  </cols>
  <sheetData>
    <row r="1" spans="1:14" ht="19.5" customHeight="1">
      <c r="A1" s="207" t="s">
        <v>20</v>
      </c>
      <c r="B1" s="198"/>
      <c r="C1" s="7"/>
      <c r="D1" s="7"/>
      <c r="E1" s="7"/>
      <c r="F1" s="7"/>
      <c r="G1" s="7"/>
      <c r="H1" s="7"/>
      <c r="I1" s="6"/>
      <c r="J1" s="6"/>
      <c r="K1" s="152"/>
      <c r="L1" s="6"/>
      <c r="M1" s="6"/>
      <c r="N1" s="6"/>
    </row>
    <row r="2" spans="1:14" ht="14.25" customHeight="1">
      <c r="A2" s="199"/>
      <c r="B2" s="199"/>
      <c r="C2" s="208"/>
      <c r="D2" s="204"/>
      <c r="E2" s="204"/>
      <c r="F2" s="204"/>
      <c r="G2" s="204"/>
      <c r="H2" s="204"/>
      <c r="I2" s="204"/>
      <c r="J2" s="204"/>
      <c r="K2" s="204"/>
      <c r="L2" s="204"/>
      <c r="M2" s="205"/>
      <c r="N2" s="32"/>
    </row>
    <row r="3" spans="1:17" ht="15" customHeight="1" thickBot="1">
      <c r="A3" s="9" t="s">
        <v>7</v>
      </c>
      <c r="B3" s="10" t="s">
        <v>0</v>
      </c>
      <c r="C3" s="11"/>
      <c r="D3" s="11"/>
      <c r="E3" s="11"/>
      <c r="F3" s="11"/>
      <c r="G3" s="11"/>
      <c r="H3" s="11"/>
      <c r="I3" s="36" t="s">
        <v>1</v>
      </c>
      <c r="J3" s="36" t="s">
        <v>2</v>
      </c>
      <c r="K3" s="153" t="s">
        <v>9</v>
      </c>
      <c r="L3" s="16" t="s">
        <v>8</v>
      </c>
      <c r="M3" s="29" t="s">
        <v>6</v>
      </c>
      <c r="N3" s="33"/>
      <c r="O3" s="91" t="s">
        <v>14</v>
      </c>
      <c r="P3" s="91" t="s">
        <v>15</v>
      </c>
      <c r="Q3" s="92" t="s">
        <v>16</v>
      </c>
    </row>
    <row r="4" spans="1:17" s="42" customFormat="1" ht="13.5" thickTop="1">
      <c r="A4" s="124"/>
      <c r="B4" s="141" t="s">
        <v>156</v>
      </c>
      <c r="C4" s="110"/>
      <c r="D4" s="110"/>
      <c r="E4" s="110"/>
      <c r="F4" s="110"/>
      <c r="G4" s="110"/>
      <c r="H4" s="110"/>
      <c r="I4" s="112">
        <v>8</v>
      </c>
      <c r="J4" s="111"/>
      <c r="K4" s="154">
        <f>(I4+J4)/2</f>
        <v>4</v>
      </c>
      <c r="L4" s="113"/>
      <c r="M4" s="113">
        <f>(K4+L4)/2</f>
        <v>2</v>
      </c>
      <c r="N4" s="114"/>
      <c r="O4" s="125">
        <v>6</v>
      </c>
      <c r="P4" s="115">
        <f>(O4*100)/30</f>
        <v>20</v>
      </c>
      <c r="Q4" s="115">
        <f>100-P4</f>
        <v>80</v>
      </c>
    </row>
    <row r="5" spans="1:17" s="42" customFormat="1" ht="12.75">
      <c r="A5" s="109"/>
      <c r="B5" s="142" t="s">
        <v>157</v>
      </c>
      <c r="C5" s="110"/>
      <c r="D5" s="110"/>
      <c r="E5" s="110"/>
      <c r="F5" s="110"/>
      <c r="G5" s="110"/>
      <c r="H5" s="110"/>
      <c r="I5" s="112">
        <v>8</v>
      </c>
      <c r="J5" s="111"/>
      <c r="K5" s="154">
        <f aca="true" t="shared" si="0" ref="K5:K66">(I5+J5)/2</f>
        <v>4</v>
      </c>
      <c r="L5" s="113"/>
      <c r="M5" s="113">
        <f aca="true" t="shared" si="1" ref="M5:M64">(K5+L5)/2</f>
        <v>2</v>
      </c>
      <c r="N5" s="114"/>
      <c r="O5" s="125">
        <v>2</v>
      </c>
      <c r="P5" s="115">
        <f aca="true" t="shared" si="2" ref="P5:P66">(O5*100)/30</f>
        <v>6.666666666666667</v>
      </c>
      <c r="Q5" s="115">
        <f aca="true" t="shared" si="3" ref="Q5:Q64">100-P5</f>
        <v>93.33333333333333</v>
      </c>
    </row>
    <row r="6" spans="1:17" s="42" customFormat="1" ht="12.75">
      <c r="A6" s="116"/>
      <c r="B6" s="142" t="s">
        <v>158</v>
      </c>
      <c r="C6" s="117"/>
      <c r="D6" s="117"/>
      <c r="E6" s="117"/>
      <c r="F6" s="117"/>
      <c r="G6" s="117"/>
      <c r="H6" s="117"/>
      <c r="I6" s="119">
        <v>8</v>
      </c>
      <c r="J6" s="111"/>
      <c r="K6" s="154">
        <f t="shared" si="0"/>
        <v>4</v>
      </c>
      <c r="L6" s="120"/>
      <c r="M6" s="120">
        <f t="shared" si="1"/>
        <v>2</v>
      </c>
      <c r="N6" s="121"/>
      <c r="O6" s="126">
        <v>0</v>
      </c>
      <c r="P6" s="115">
        <f t="shared" si="2"/>
        <v>0</v>
      </c>
      <c r="Q6" s="123">
        <f t="shared" si="3"/>
        <v>100</v>
      </c>
    </row>
    <row r="7" spans="1:17" s="42" customFormat="1" ht="12.75">
      <c r="A7" s="133"/>
      <c r="B7" s="142" t="s">
        <v>159</v>
      </c>
      <c r="C7" s="41"/>
      <c r="D7" s="41"/>
      <c r="E7" s="41"/>
      <c r="F7" s="41"/>
      <c r="G7" s="41"/>
      <c r="H7" s="41"/>
      <c r="I7" s="33">
        <v>8</v>
      </c>
      <c r="J7" s="111"/>
      <c r="K7" s="154">
        <f t="shared" si="0"/>
        <v>4</v>
      </c>
      <c r="L7" s="47"/>
      <c r="M7" s="47">
        <f t="shared" si="1"/>
        <v>2</v>
      </c>
      <c r="N7" s="35"/>
      <c r="O7" s="104">
        <v>2</v>
      </c>
      <c r="P7" s="115">
        <f t="shared" si="2"/>
        <v>6.666666666666667</v>
      </c>
      <c r="Q7" s="42">
        <f t="shared" si="3"/>
        <v>93.33333333333333</v>
      </c>
    </row>
    <row r="8" spans="1:17" ht="12.75">
      <c r="A8" s="93"/>
      <c r="B8" s="143" t="s">
        <v>160</v>
      </c>
      <c r="C8" s="94"/>
      <c r="D8" s="94"/>
      <c r="E8" s="94"/>
      <c r="F8" s="94"/>
      <c r="G8" s="94"/>
      <c r="H8" s="94"/>
      <c r="I8" s="95">
        <v>6</v>
      </c>
      <c r="J8" s="111"/>
      <c r="K8" s="154">
        <f t="shared" si="0"/>
        <v>3</v>
      </c>
      <c r="L8" s="96"/>
      <c r="M8" s="96">
        <f t="shared" si="1"/>
        <v>1.5</v>
      </c>
      <c r="N8" s="97"/>
      <c r="O8" s="99">
        <v>0</v>
      </c>
      <c r="P8" s="115">
        <f t="shared" si="2"/>
        <v>0</v>
      </c>
      <c r="Q8" s="98">
        <f t="shared" si="3"/>
        <v>100</v>
      </c>
    </row>
    <row r="9" spans="1:17" s="42" customFormat="1" ht="12.75">
      <c r="A9" s="134"/>
      <c r="B9" s="142" t="s">
        <v>161</v>
      </c>
      <c r="C9" s="41"/>
      <c r="D9" s="41"/>
      <c r="E9" s="41"/>
      <c r="F9" s="41"/>
      <c r="G9" s="41"/>
      <c r="H9" s="41"/>
      <c r="I9" s="33">
        <v>7</v>
      </c>
      <c r="J9" s="111"/>
      <c r="K9" s="154">
        <f t="shared" si="0"/>
        <v>3.5</v>
      </c>
      <c r="L9" s="47"/>
      <c r="M9" s="47">
        <f t="shared" si="1"/>
        <v>1.75</v>
      </c>
      <c r="N9" s="35"/>
      <c r="O9" s="104">
        <v>6</v>
      </c>
      <c r="P9" s="115">
        <f t="shared" si="2"/>
        <v>20</v>
      </c>
      <c r="Q9" s="42">
        <f t="shared" si="3"/>
        <v>80</v>
      </c>
    </row>
    <row r="10" spans="1:17" ht="12.75">
      <c r="A10" s="93"/>
      <c r="B10" s="143" t="s">
        <v>162</v>
      </c>
      <c r="C10" s="94"/>
      <c r="D10" s="94"/>
      <c r="E10" s="94"/>
      <c r="F10" s="94"/>
      <c r="G10" s="94"/>
      <c r="H10" s="94"/>
      <c r="I10" s="95">
        <v>8</v>
      </c>
      <c r="J10" s="111"/>
      <c r="K10" s="154">
        <f t="shared" si="0"/>
        <v>4</v>
      </c>
      <c r="L10" s="96"/>
      <c r="M10" s="96">
        <f t="shared" si="1"/>
        <v>2</v>
      </c>
      <c r="N10" s="97"/>
      <c r="O10" s="99">
        <v>2</v>
      </c>
      <c r="P10" s="115">
        <f t="shared" si="2"/>
        <v>6.666666666666667</v>
      </c>
      <c r="Q10" s="98">
        <f t="shared" si="3"/>
        <v>93.33333333333333</v>
      </c>
    </row>
    <row r="11" spans="1:17" s="42" customFormat="1" ht="12.75">
      <c r="A11" s="109"/>
      <c r="B11" s="142" t="s">
        <v>163</v>
      </c>
      <c r="C11" s="110"/>
      <c r="D11" s="110"/>
      <c r="E11" s="110"/>
      <c r="F11" s="110"/>
      <c r="G11" s="110"/>
      <c r="H11" s="110"/>
      <c r="I11" s="112">
        <v>8</v>
      </c>
      <c r="J11" s="111"/>
      <c r="K11" s="154">
        <f t="shared" si="0"/>
        <v>4</v>
      </c>
      <c r="L11" s="113"/>
      <c r="M11" s="113">
        <f t="shared" si="1"/>
        <v>2</v>
      </c>
      <c r="N11" s="114"/>
      <c r="O11" s="125">
        <v>0</v>
      </c>
      <c r="P11" s="115">
        <f t="shared" si="2"/>
        <v>0</v>
      </c>
      <c r="Q11" s="115">
        <f t="shared" si="3"/>
        <v>100</v>
      </c>
    </row>
    <row r="12" spans="1:17" s="42" customFormat="1" ht="12.75">
      <c r="A12" s="134"/>
      <c r="B12" s="142" t="s">
        <v>164</v>
      </c>
      <c r="C12" s="41"/>
      <c r="D12" s="41"/>
      <c r="E12" s="41"/>
      <c r="F12" s="41"/>
      <c r="G12" s="41"/>
      <c r="H12" s="41"/>
      <c r="I12" s="33">
        <v>8</v>
      </c>
      <c r="J12" s="111"/>
      <c r="K12" s="154">
        <f t="shared" si="0"/>
        <v>4</v>
      </c>
      <c r="L12" s="47"/>
      <c r="M12" s="47">
        <f t="shared" si="1"/>
        <v>2</v>
      </c>
      <c r="N12" s="35"/>
      <c r="O12" s="104">
        <v>0</v>
      </c>
      <c r="P12" s="115">
        <f t="shared" si="2"/>
        <v>0</v>
      </c>
      <c r="Q12" s="42">
        <f t="shared" si="3"/>
        <v>100</v>
      </c>
    </row>
    <row r="13" spans="1:17" s="42" customFormat="1" ht="12.75">
      <c r="A13" s="134"/>
      <c r="B13" s="142" t="s">
        <v>165</v>
      </c>
      <c r="C13" s="41"/>
      <c r="D13" s="41"/>
      <c r="E13" s="41"/>
      <c r="F13" s="41"/>
      <c r="G13" s="41"/>
      <c r="H13" s="41"/>
      <c r="I13" s="33">
        <v>8</v>
      </c>
      <c r="J13" s="111"/>
      <c r="K13" s="111">
        <f t="shared" si="0"/>
        <v>4</v>
      </c>
      <c r="L13" s="47"/>
      <c r="M13" s="47">
        <f t="shared" si="1"/>
        <v>2</v>
      </c>
      <c r="N13" s="35"/>
      <c r="O13" s="104">
        <v>4</v>
      </c>
      <c r="P13" s="115">
        <f t="shared" si="2"/>
        <v>13.333333333333334</v>
      </c>
      <c r="Q13" s="42">
        <f t="shared" si="3"/>
        <v>86.66666666666667</v>
      </c>
    </row>
    <row r="14" spans="1:17" s="42" customFormat="1" ht="12.75">
      <c r="A14" s="105"/>
      <c r="B14" s="142" t="s">
        <v>166</v>
      </c>
      <c r="C14" s="107"/>
      <c r="D14" s="107"/>
      <c r="E14" s="107"/>
      <c r="F14" s="107"/>
      <c r="G14" s="107"/>
      <c r="H14" s="107"/>
      <c r="I14" s="34">
        <v>5.5</v>
      </c>
      <c r="J14" s="111"/>
      <c r="K14" s="154">
        <f t="shared" si="0"/>
        <v>2.75</v>
      </c>
      <c r="L14" s="103"/>
      <c r="M14" s="103">
        <f t="shared" si="1"/>
        <v>1.375</v>
      </c>
      <c r="N14" s="108"/>
      <c r="O14" s="104">
        <v>6</v>
      </c>
      <c r="P14" s="115">
        <f t="shared" si="2"/>
        <v>20</v>
      </c>
      <c r="Q14" s="100">
        <f t="shared" si="3"/>
        <v>80</v>
      </c>
    </row>
    <row r="15" spans="1:17" s="42" customFormat="1" ht="12.75">
      <c r="A15" s="134"/>
      <c r="B15" s="142" t="s">
        <v>167</v>
      </c>
      <c r="C15" s="41"/>
      <c r="D15" s="41"/>
      <c r="E15" s="41"/>
      <c r="F15" s="41"/>
      <c r="G15" s="41"/>
      <c r="H15" s="41"/>
      <c r="I15" s="33">
        <v>6</v>
      </c>
      <c r="J15" s="111"/>
      <c r="K15" s="154">
        <f t="shared" si="0"/>
        <v>3</v>
      </c>
      <c r="L15" s="47"/>
      <c r="M15" s="47">
        <f t="shared" si="1"/>
        <v>1.5</v>
      </c>
      <c r="N15" s="35"/>
      <c r="O15" s="104">
        <v>4</v>
      </c>
      <c r="P15" s="115">
        <f t="shared" si="2"/>
        <v>13.333333333333334</v>
      </c>
      <c r="Q15" s="42">
        <f t="shared" si="3"/>
        <v>86.66666666666667</v>
      </c>
    </row>
    <row r="16" spans="1:17" s="42" customFormat="1" ht="12.75">
      <c r="A16" s="134"/>
      <c r="B16" s="142" t="s">
        <v>168</v>
      </c>
      <c r="C16" s="41"/>
      <c r="D16" s="41"/>
      <c r="E16" s="41"/>
      <c r="F16" s="41"/>
      <c r="G16" s="41"/>
      <c r="H16" s="41"/>
      <c r="I16" s="33">
        <v>8</v>
      </c>
      <c r="J16" s="111"/>
      <c r="K16" s="154">
        <f t="shared" si="0"/>
        <v>4</v>
      </c>
      <c r="L16" s="47"/>
      <c r="M16" s="47">
        <f t="shared" si="1"/>
        <v>2</v>
      </c>
      <c r="N16" s="35"/>
      <c r="O16" s="104">
        <v>0</v>
      </c>
      <c r="P16" s="115">
        <f t="shared" si="2"/>
        <v>0</v>
      </c>
      <c r="Q16" s="42">
        <f t="shared" si="3"/>
        <v>100</v>
      </c>
    </row>
    <row r="17" spans="1:17" s="42" customFormat="1" ht="12.75">
      <c r="A17" s="116"/>
      <c r="B17" s="142" t="s">
        <v>169</v>
      </c>
      <c r="C17" s="117"/>
      <c r="D17" s="117"/>
      <c r="E17" s="117"/>
      <c r="F17" s="117"/>
      <c r="G17" s="117"/>
      <c r="H17" s="117"/>
      <c r="I17" s="119">
        <v>8</v>
      </c>
      <c r="J17" s="111"/>
      <c r="K17" s="154">
        <f t="shared" si="0"/>
        <v>4</v>
      </c>
      <c r="L17" s="120"/>
      <c r="M17" s="120">
        <f t="shared" si="1"/>
        <v>2</v>
      </c>
      <c r="N17" s="121"/>
      <c r="O17" s="126">
        <v>0</v>
      </c>
      <c r="P17" s="115">
        <f t="shared" si="2"/>
        <v>0</v>
      </c>
      <c r="Q17" s="123">
        <f t="shared" si="3"/>
        <v>100</v>
      </c>
    </row>
    <row r="18" spans="1:17" s="42" customFormat="1" ht="12.75">
      <c r="A18" s="134"/>
      <c r="B18" s="142" t="s">
        <v>170</v>
      </c>
      <c r="C18" s="41"/>
      <c r="D18" s="41"/>
      <c r="E18" s="41"/>
      <c r="F18" s="41"/>
      <c r="G18" s="41"/>
      <c r="H18" s="41"/>
      <c r="I18" s="33">
        <v>8</v>
      </c>
      <c r="J18" s="111"/>
      <c r="K18" s="154">
        <f t="shared" si="0"/>
        <v>4</v>
      </c>
      <c r="L18" s="47"/>
      <c r="M18" s="47">
        <f t="shared" si="1"/>
        <v>2</v>
      </c>
      <c r="N18" s="35"/>
      <c r="O18" s="104">
        <v>0</v>
      </c>
      <c r="P18" s="115">
        <f t="shared" si="2"/>
        <v>0</v>
      </c>
      <c r="Q18" s="42">
        <f t="shared" si="3"/>
        <v>100</v>
      </c>
    </row>
    <row r="19" spans="1:17" s="42" customFormat="1" ht="12.75">
      <c r="A19" s="105"/>
      <c r="B19" s="142" t="s">
        <v>171</v>
      </c>
      <c r="C19" s="107"/>
      <c r="D19" s="107"/>
      <c r="E19" s="107"/>
      <c r="F19" s="107"/>
      <c r="G19" s="107"/>
      <c r="H19" s="107"/>
      <c r="I19" s="34">
        <v>10</v>
      </c>
      <c r="J19" s="111"/>
      <c r="K19" s="154">
        <f t="shared" si="0"/>
        <v>5</v>
      </c>
      <c r="L19" s="103"/>
      <c r="M19" s="103">
        <f t="shared" si="1"/>
        <v>2.5</v>
      </c>
      <c r="N19" s="108"/>
      <c r="O19" s="104">
        <v>0</v>
      </c>
      <c r="P19" s="115">
        <f t="shared" si="2"/>
        <v>0</v>
      </c>
      <c r="Q19" s="100">
        <f t="shared" si="3"/>
        <v>100</v>
      </c>
    </row>
    <row r="20" spans="1:17" s="42" customFormat="1" ht="12.75">
      <c r="A20" s="134"/>
      <c r="B20" s="142" t="s">
        <v>172</v>
      </c>
      <c r="C20" s="41"/>
      <c r="D20" s="41"/>
      <c r="E20" s="41"/>
      <c r="F20" s="41"/>
      <c r="G20" s="41"/>
      <c r="H20" s="41"/>
      <c r="I20" s="33">
        <v>7</v>
      </c>
      <c r="J20" s="111"/>
      <c r="K20" s="154">
        <f t="shared" si="0"/>
        <v>3.5</v>
      </c>
      <c r="L20" s="47"/>
      <c r="M20" s="47">
        <f t="shared" si="1"/>
        <v>1.75</v>
      </c>
      <c r="N20" s="35"/>
      <c r="O20" s="104">
        <v>4</v>
      </c>
      <c r="P20" s="115">
        <f t="shared" si="2"/>
        <v>13.333333333333334</v>
      </c>
      <c r="Q20" s="42">
        <f t="shared" si="3"/>
        <v>86.66666666666667</v>
      </c>
    </row>
    <row r="21" spans="1:17" s="173" customFormat="1" ht="12.75">
      <c r="A21" s="186"/>
      <c r="B21" s="187" t="s">
        <v>173</v>
      </c>
      <c r="C21" s="188"/>
      <c r="D21" s="188"/>
      <c r="E21" s="188"/>
      <c r="F21" s="188"/>
      <c r="G21" s="188"/>
      <c r="H21" s="188"/>
      <c r="I21" s="189">
        <v>8</v>
      </c>
      <c r="J21" s="175"/>
      <c r="K21" s="175">
        <f t="shared" si="0"/>
        <v>4</v>
      </c>
      <c r="L21" s="176"/>
      <c r="M21" s="176">
        <f t="shared" si="1"/>
        <v>2</v>
      </c>
      <c r="N21" s="193"/>
      <c r="O21" s="177">
        <v>10</v>
      </c>
      <c r="P21" s="173">
        <f t="shared" si="2"/>
        <v>33.333333333333336</v>
      </c>
      <c r="Q21" s="173">
        <f t="shared" si="3"/>
        <v>66.66666666666666</v>
      </c>
    </row>
    <row r="22" spans="1:17" s="42" customFormat="1" ht="12.75">
      <c r="A22" s="105"/>
      <c r="B22" s="142" t="s">
        <v>174</v>
      </c>
      <c r="C22" s="107"/>
      <c r="D22" s="107"/>
      <c r="E22" s="107"/>
      <c r="F22" s="107"/>
      <c r="G22" s="107"/>
      <c r="H22" s="107"/>
      <c r="I22" s="34">
        <v>8</v>
      </c>
      <c r="J22" s="102"/>
      <c r="K22" s="154">
        <f t="shared" si="0"/>
        <v>4</v>
      </c>
      <c r="L22" s="103"/>
      <c r="M22" s="103">
        <f t="shared" si="1"/>
        <v>2</v>
      </c>
      <c r="N22" s="108"/>
      <c r="O22" s="104">
        <v>0</v>
      </c>
      <c r="P22" s="115">
        <f t="shared" si="2"/>
        <v>0</v>
      </c>
      <c r="Q22" s="100">
        <f t="shared" si="3"/>
        <v>100</v>
      </c>
    </row>
    <row r="23" spans="1:17" s="42" customFormat="1" ht="12.75">
      <c r="A23" s="116"/>
      <c r="B23" s="142" t="s">
        <v>175</v>
      </c>
      <c r="C23" s="117"/>
      <c r="D23" s="117"/>
      <c r="E23" s="117"/>
      <c r="F23" s="117"/>
      <c r="G23" s="117"/>
      <c r="H23" s="117"/>
      <c r="I23" s="119">
        <v>6</v>
      </c>
      <c r="J23" s="118"/>
      <c r="K23" s="154">
        <f t="shared" si="0"/>
        <v>3</v>
      </c>
      <c r="L23" s="120"/>
      <c r="M23" s="120">
        <f t="shared" si="1"/>
        <v>1.5</v>
      </c>
      <c r="N23" s="121"/>
      <c r="O23" s="126">
        <v>0</v>
      </c>
      <c r="P23" s="115">
        <f t="shared" si="2"/>
        <v>0</v>
      </c>
      <c r="Q23" s="123">
        <f t="shared" si="3"/>
        <v>100</v>
      </c>
    </row>
    <row r="24" spans="1:17" s="42" customFormat="1" ht="12.75">
      <c r="A24" s="105"/>
      <c r="B24" s="142" t="s">
        <v>176</v>
      </c>
      <c r="C24" s="107"/>
      <c r="D24" s="107"/>
      <c r="E24" s="107"/>
      <c r="F24" s="107"/>
      <c r="G24" s="107"/>
      <c r="H24" s="107"/>
      <c r="I24" s="34">
        <v>8</v>
      </c>
      <c r="J24" s="118"/>
      <c r="K24" s="154">
        <f t="shared" si="0"/>
        <v>4</v>
      </c>
      <c r="L24" s="103"/>
      <c r="M24" s="103">
        <f t="shared" si="1"/>
        <v>2</v>
      </c>
      <c r="N24" s="108"/>
      <c r="O24" s="104">
        <v>2</v>
      </c>
      <c r="P24" s="115">
        <f t="shared" si="2"/>
        <v>6.666666666666667</v>
      </c>
      <c r="Q24" s="100">
        <f t="shared" si="3"/>
        <v>93.33333333333333</v>
      </c>
    </row>
    <row r="25" spans="1:17" s="42" customFormat="1" ht="12.75">
      <c r="A25" s="105"/>
      <c r="B25" s="142" t="s">
        <v>177</v>
      </c>
      <c r="C25" s="107"/>
      <c r="D25" s="107"/>
      <c r="E25" s="107"/>
      <c r="F25" s="107"/>
      <c r="G25" s="107"/>
      <c r="H25" s="107"/>
      <c r="I25" s="34">
        <v>8</v>
      </c>
      <c r="J25" s="118"/>
      <c r="K25" s="154">
        <f t="shared" si="0"/>
        <v>4</v>
      </c>
      <c r="L25" s="103"/>
      <c r="M25" s="103">
        <f t="shared" si="1"/>
        <v>2</v>
      </c>
      <c r="N25" s="108"/>
      <c r="O25" s="104">
        <v>2</v>
      </c>
      <c r="P25" s="115">
        <f t="shared" si="2"/>
        <v>6.666666666666667</v>
      </c>
      <c r="Q25" s="100">
        <f t="shared" si="3"/>
        <v>93.33333333333333</v>
      </c>
    </row>
    <row r="26" spans="1:17" s="42" customFormat="1" ht="12.75">
      <c r="A26" s="134"/>
      <c r="B26" s="142" t="s">
        <v>178</v>
      </c>
      <c r="C26" s="41"/>
      <c r="D26" s="41"/>
      <c r="E26" s="41"/>
      <c r="F26" s="41"/>
      <c r="G26" s="41"/>
      <c r="H26" s="41"/>
      <c r="I26" s="33">
        <v>5</v>
      </c>
      <c r="J26" s="118"/>
      <c r="K26" s="154">
        <f t="shared" si="0"/>
        <v>2.5</v>
      </c>
      <c r="L26" s="47"/>
      <c r="M26" s="47">
        <f t="shared" si="1"/>
        <v>1.25</v>
      </c>
      <c r="N26" s="35"/>
      <c r="O26" s="104">
        <v>4</v>
      </c>
      <c r="P26" s="115">
        <f t="shared" si="2"/>
        <v>13.333333333333334</v>
      </c>
      <c r="Q26" s="42">
        <f t="shared" si="3"/>
        <v>86.66666666666667</v>
      </c>
    </row>
    <row r="27" spans="1:17" s="42" customFormat="1" ht="12.75">
      <c r="A27" s="134"/>
      <c r="B27" s="142" t="s">
        <v>179</v>
      </c>
      <c r="C27" s="41"/>
      <c r="D27" s="41"/>
      <c r="E27" s="41"/>
      <c r="F27" s="41"/>
      <c r="G27" s="41"/>
      <c r="H27" s="41"/>
      <c r="I27" s="33">
        <v>8</v>
      </c>
      <c r="J27" s="118"/>
      <c r="K27" s="154">
        <f t="shared" si="0"/>
        <v>4</v>
      </c>
      <c r="L27" s="47"/>
      <c r="M27" s="47">
        <f t="shared" si="1"/>
        <v>2</v>
      </c>
      <c r="N27" s="35"/>
      <c r="O27" s="104">
        <v>0</v>
      </c>
      <c r="P27" s="115">
        <f t="shared" si="2"/>
        <v>0</v>
      </c>
      <c r="Q27" s="42">
        <f t="shared" si="3"/>
        <v>100</v>
      </c>
    </row>
    <row r="28" spans="1:17" s="42" customFormat="1" ht="12.75">
      <c r="A28" s="105"/>
      <c r="B28" s="142" t="s">
        <v>180</v>
      </c>
      <c r="C28" s="107"/>
      <c r="D28" s="107"/>
      <c r="E28" s="107"/>
      <c r="F28" s="107"/>
      <c r="G28" s="107"/>
      <c r="H28" s="107"/>
      <c r="I28" s="34">
        <v>6</v>
      </c>
      <c r="J28" s="118"/>
      <c r="K28" s="154">
        <f t="shared" si="0"/>
        <v>3</v>
      </c>
      <c r="L28" s="103"/>
      <c r="M28" s="103">
        <f t="shared" si="1"/>
        <v>1.5</v>
      </c>
      <c r="N28" s="108"/>
      <c r="O28" s="104">
        <v>4</v>
      </c>
      <c r="P28" s="115">
        <f t="shared" si="2"/>
        <v>13.333333333333334</v>
      </c>
      <c r="Q28" s="100">
        <f t="shared" si="3"/>
        <v>86.66666666666667</v>
      </c>
    </row>
    <row r="29" spans="1:17" s="42" customFormat="1" ht="12.75">
      <c r="A29" s="109"/>
      <c r="B29" s="142" t="s">
        <v>181</v>
      </c>
      <c r="C29" s="110"/>
      <c r="D29" s="110"/>
      <c r="E29" s="110"/>
      <c r="F29" s="110"/>
      <c r="G29" s="110"/>
      <c r="H29" s="110"/>
      <c r="I29" s="112">
        <v>8</v>
      </c>
      <c r="J29" s="118"/>
      <c r="K29" s="154">
        <f t="shared" si="0"/>
        <v>4</v>
      </c>
      <c r="L29" s="113"/>
      <c r="M29" s="113">
        <f t="shared" si="1"/>
        <v>2</v>
      </c>
      <c r="N29" s="114"/>
      <c r="O29" s="125">
        <v>0</v>
      </c>
      <c r="P29" s="115">
        <f t="shared" si="2"/>
        <v>0</v>
      </c>
      <c r="Q29" s="115">
        <f t="shared" si="3"/>
        <v>100</v>
      </c>
    </row>
    <row r="30" spans="1:17" s="42" customFormat="1" ht="12.75">
      <c r="A30" s="134"/>
      <c r="B30" s="142" t="s">
        <v>182</v>
      </c>
      <c r="C30" s="41"/>
      <c r="D30" s="41"/>
      <c r="E30" s="41"/>
      <c r="F30" s="41"/>
      <c r="G30" s="41"/>
      <c r="H30" s="41"/>
      <c r="I30" s="33">
        <v>8</v>
      </c>
      <c r="J30" s="118"/>
      <c r="K30" s="154">
        <f t="shared" si="0"/>
        <v>4</v>
      </c>
      <c r="L30" s="47"/>
      <c r="M30" s="47">
        <f t="shared" si="1"/>
        <v>2</v>
      </c>
      <c r="N30" s="35"/>
      <c r="O30" s="104">
        <v>6</v>
      </c>
      <c r="P30" s="115">
        <f t="shared" si="2"/>
        <v>20</v>
      </c>
      <c r="Q30" s="42">
        <f t="shared" si="3"/>
        <v>80</v>
      </c>
    </row>
    <row r="31" spans="1:17" s="42" customFormat="1" ht="12.75">
      <c r="A31" s="134"/>
      <c r="B31" s="142" t="s">
        <v>183</v>
      </c>
      <c r="C31" s="41"/>
      <c r="D31" s="41"/>
      <c r="E31" s="41"/>
      <c r="F31" s="41"/>
      <c r="G31" s="41"/>
      <c r="H31" s="41"/>
      <c r="I31" s="33">
        <v>6</v>
      </c>
      <c r="J31" s="118"/>
      <c r="K31" s="154">
        <f t="shared" si="0"/>
        <v>3</v>
      </c>
      <c r="L31" s="47"/>
      <c r="M31" s="47">
        <f t="shared" si="1"/>
        <v>1.5</v>
      </c>
      <c r="N31" s="35"/>
      <c r="O31" s="104">
        <v>2</v>
      </c>
      <c r="P31" s="115">
        <f t="shared" si="2"/>
        <v>6.666666666666667</v>
      </c>
      <c r="Q31" s="42">
        <f t="shared" si="3"/>
        <v>93.33333333333333</v>
      </c>
    </row>
    <row r="32" spans="1:17" s="42" customFormat="1" ht="12.75">
      <c r="A32" s="105"/>
      <c r="B32" s="142" t="s">
        <v>184</v>
      </c>
      <c r="C32" s="107"/>
      <c r="D32" s="107"/>
      <c r="E32" s="107"/>
      <c r="F32" s="107"/>
      <c r="G32" s="107"/>
      <c r="H32" s="107"/>
      <c r="I32" s="34">
        <v>7.5</v>
      </c>
      <c r="J32" s="118"/>
      <c r="K32" s="154">
        <f t="shared" si="0"/>
        <v>3.75</v>
      </c>
      <c r="L32" s="103"/>
      <c r="M32" s="103">
        <f t="shared" si="1"/>
        <v>1.875</v>
      </c>
      <c r="N32" s="108"/>
      <c r="O32" s="104">
        <v>0</v>
      </c>
      <c r="P32" s="115">
        <f t="shared" si="2"/>
        <v>0</v>
      </c>
      <c r="Q32" s="100">
        <f t="shared" si="3"/>
        <v>100</v>
      </c>
    </row>
    <row r="33" spans="1:17" s="42" customFormat="1" ht="12.75">
      <c r="A33" s="109"/>
      <c r="B33" s="142" t="s">
        <v>185</v>
      </c>
      <c r="C33" s="110"/>
      <c r="D33" s="110"/>
      <c r="E33" s="110"/>
      <c r="F33" s="110"/>
      <c r="G33" s="110"/>
      <c r="H33" s="110"/>
      <c r="I33" s="112">
        <v>5</v>
      </c>
      <c r="J33" s="111"/>
      <c r="K33" s="154">
        <f t="shared" si="0"/>
        <v>2.5</v>
      </c>
      <c r="L33" s="113"/>
      <c r="M33" s="113">
        <f t="shared" si="1"/>
        <v>1.25</v>
      </c>
      <c r="N33" s="114"/>
      <c r="O33" s="125">
        <v>4</v>
      </c>
      <c r="P33" s="115">
        <f t="shared" si="2"/>
        <v>13.333333333333334</v>
      </c>
      <c r="Q33" s="115">
        <f t="shared" si="3"/>
        <v>86.66666666666667</v>
      </c>
    </row>
    <row r="34" spans="1:17" s="42" customFormat="1" ht="12.75">
      <c r="A34" s="134"/>
      <c r="B34" s="142" t="s">
        <v>186</v>
      </c>
      <c r="C34" s="41"/>
      <c r="D34" s="41"/>
      <c r="E34" s="41"/>
      <c r="F34" s="41"/>
      <c r="G34" s="41"/>
      <c r="H34" s="41"/>
      <c r="I34" s="33">
        <v>7.5</v>
      </c>
      <c r="J34" s="40"/>
      <c r="K34" s="154">
        <f t="shared" si="0"/>
        <v>3.75</v>
      </c>
      <c r="L34" s="47"/>
      <c r="M34" s="47">
        <f t="shared" si="1"/>
        <v>1.875</v>
      </c>
      <c r="N34" s="35"/>
      <c r="O34" s="104">
        <v>2</v>
      </c>
      <c r="P34" s="115">
        <f t="shared" si="2"/>
        <v>6.666666666666667</v>
      </c>
      <c r="Q34" s="42">
        <f t="shared" si="3"/>
        <v>93.33333333333333</v>
      </c>
    </row>
    <row r="35" spans="1:17" s="42" customFormat="1" ht="12.75">
      <c r="A35" s="134"/>
      <c r="B35" s="142" t="s">
        <v>187</v>
      </c>
      <c r="C35" s="41"/>
      <c r="D35" s="41"/>
      <c r="E35" s="41"/>
      <c r="F35" s="41"/>
      <c r="G35" s="41"/>
      <c r="H35" s="41"/>
      <c r="I35" s="33">
        <v>8</v>
      </c>
      <c r="J35" s="40"/>
      <c r="K35" s="154">
        <f t="shared" si="0"/>
        <v>4</v>
      </c>
      <c r="L35" s="47"/>
      <c r="M35" s="47">
        <f t="shared" si="1"/>
        <v>2</v>
      </c>
      <c r="N35" s="35"/>
      <c r="O35" s="104">
        <v>0</v>
      </c>
      <c r="P35" s="115">
        <f t="shared" si="2"/>
        <v>0</v>
      </c>
      <c r="Q35" s="42">
        <f t="shared" si="3"/>
        <v>100</v>
      </c>
    </row>
    <row r="36" spans="1:17" s="42" customFormat="1" ht="12.75">
      <c r="A36" s="109"/>
      <c r="B36" s="142" t="s">
        <v>188</v>
      </c>
      <c r="C36" s="110"/>
      <c r="D36" s="110"/>
      <c r="E36" s="110"/>
      <c r="F36" s="110"/>
      <c r="G36" s="110"/>
      <c r="H36" s="110"/>
      <c r="I36" s="112">
        <v>7.5</v>
      </c>
      <c r="J36" s="40"/>
      <c r="K36" s="154">
        <f t="shared" si="0"/>
        <v>3.75</v>
      </c>
      <c r="L36" s="113"/>
      <c r="M36" s="113">
        <f t="shared" si="1"/>
        <v>1.875</v>
      </c>
      <c r="N36" s="114"/>
      <c r="O36" s="125">
        <v>4</v>
      </c>
      <c r="P36" s="115">
        <f t="shared" si="2"/>
        <v>13.333333333333334</v>
      </c>
      <c r="Q36" s="115">
        <f t="shared" si="3"/>
        <v>86.66666666666667</v>
      </c>
    </row>
    <row r="37" spans="1:17" s="42" customFormat="1" ht="12.75">
      <c r="A37" s="134"/>
      <c r="B37" s="142" t="s">
        <v>189</v>
      </c>
      <c r="C37" s="41"/>
      <c r="D37" s="41"/>
      <c r="E37" s="41"/>
      <c r="F37" s="41"/>
      <c r="G37" s="41"/>
      <c r="H37" s="41"/>
      <c r="I37" s="33">
        <v>5</v>
      </c>
      <c r="J37" s="40"/>
      <c r="K37" s="154">
        <f t="shared" si="0"/>
        <v>2.5</v>
      </c>
      <c r="L37" s="47"/>
      <c r="M37" s="47">
        <f t="shared" si="1"/>
        <v>1.25</v>
      </c>
      <c r="N37" s="35"/>
      <c r="O37" s="104">
        <v>0</v>
      </c>
      <c r="P37" s="115">
        <f t="shared" si="2"/>
        <v>0</v>
      </c>
      <c r="Q37" s="42">
        <f t="shared" si="3"/>
        <v>100</v>
      </c>
    </row>
    <row r="38" spans="1:17" s="42" customFormat="1" ht="12.75">
      <c r="A38" s="134"/>
      <c r="B38" s="142" t="s">
        <v>190</v>
      </c>
      <c r="C38" s="41"/>
      <c r="D38" s="41"/>
      <c r="E38" s="41"/>
      <c r="F38" s="41"/>
      <c r="G38" s="41"/>
      <c r="H38" s="41"/>
      <c r="I38" s="33">
        <v>8</v>
      </c>
      <c r="J38" s="40"/>
      <c r="K38" s="154">
        <f t="shared" si="0"/>
        <v>4</v>
      </c>
      <c r="L38" s="47"/>
      <c r="M38" s="47">
        <f t="shared" si="1"/>
        <v>2</v>
      </c>
      <c r="N38" s="35"/>
      <c r="O38" s="104">
        <v>0</v>
      </c>
      <c r="P38" s="115">
        <f t="shared" si="2"/>
        <v>0</v>
      </c>
      <c r="Q38" s="42">
        <f t="shared" si="3"/>
        <v>100</v>
      </c>
    </row>
    <row r="39" spans="1:17" s="42" customFormat="1" ht="12.75">
      <c r="A39" s="134"/>
      <c r="B39" s="142" t="s">
        <v>191</v>
      </c>
      <c r="C39" s="41"/>
      <c r="D39" s="41"/>
      <c r="E39" s="41"/>
      <c r="F39" s="41"/>
      <c r="G39" s="41"/>
      <c r="H39" s="41"/>
      <c r="I39" s="33">
        <v>8</v>
      </c>
      <c r="J39" s="40"/>
      <c r="K39" s="154">
        <f t="shared" si="0"/>
        <v>4</v>
      </c>
      <c r="L39" s="47"/>
      <c r="M39" s="47">
        <f t="shared" si="1"/>
        <v>2</v>
      </c>
      <c r="N39" s="35"/>
      <c r="O39" s="104">
        <v>2</v>
      </c>
      <c r="P39" s="115">
        <f t="shared" si="2"/>
        <v>6.666666666666667</v>
      </c>
      <c r="Q39" s="42">
        <f t="shared" si="3"/>
        <v>93.33333333333333</v>
      </c>
    </row>
    <row r="40" spans="1:17" s="42" customFormat="1" ht="12.75">
      <c r="A40" s="109"/>
      <c r="B40" s="142" t="s">
        <v>192</v>
      </c>
      <c r="C40" s="110"/>
      <c r="D40" s="110"/>
      <c r="E40" s="110"/>
      <c r="F40" s="110"/>
      <c r="G40" s="110"/>
      <c r="H40" s="110"/>
      <c r="I40" s="112">
        <v>7.5</v>
      </c>
      <c r="J40" s="111"/>
      <c r="K40" s="154">
        <f t="shared" si="0"/>
        <v>3.75</v>
      </c>
      <c r="L40" s="113"/>
      <c r="M40" s="113">
        <f t="shared" si="1"/>
        <v>1.875</v>
      </c>
      <c r="N40" s="114"/>
      <c r="O40" s="125">
        <v>2</v>
      </c>
      <c r="P40" s="115">
        <f t="shared" si="2"/>
        <v>6.666666666666667</v>
      </c>
      <c r="Q40" s="115">
        <f t="shared" si="3"/>
        <v>93.33333333333333</v>
      </c>
    </row>
    <row r="41" spans="1:17" s="42" customFormat="1" ht="12.75" hidden="1">
      <c r="A41" s="134"/>
      <c r="B41" s="142"/>
      <c r="C41" s="41"/>
      <c r="D41" s="41"/>
      <c r="E41" s="41"/>
      <c r="F41" s="41"/>
      <c r="G41" s="41"/>
      <c r="H41" s="41"/>
      <c r="I41" s="33"/>
      <c r="J41" s="40"/>
      <c r="K41" s="154">
        <f t="shared" si="0"/>
        <v>0</v>
      </c>
      <c r="L41" s="47"/>
      <c r="M41" s="47">
        <f t="shared" si="1"/>
        <v>0</v>
      </c>
      <c r="N41" s="35"/>
      <c r="O41" s="104"/>
      <c r="P41" s="115">
        <f t="shared" si="2"/>
        <v>0</v>
      </c>
      <c r="Q41" s="42">
        <f t="shared" si="3"/>
        <v>100</v>
      </c>
    </row>
    <row r="42" spans="1:17" s="42" customFormat="1" ht="12.75" hidden="1">
      <c r="A42" s="134"/>
      <c r="B42" s="142"/>
      <c r="C42" s="41"/>
      <c r="D42" s="41"/>
      <c r="E42" s="41"/>
      <c r="F42" s="41"/>
      <c r="G42" s="41"/>
      <c r="H42" s="41"/>
      <c r="I42" s="33"/>
      <c r="J42" s="40"/>
      <c r="K42" s="154">
        <f t="shared" si="0"/>
        <v>0</v>
      </c>
      <c r="L42" s="47"/>
      <c r="M42" s="47">
        <f t="shared" si="1"/>
        <v>0</v>
      </c>
      <c r="N42" s="35"/>
      <c r="O42" s="104"/>
      <c r="P42" s="115">
        <f t="shared" si="2"/>
        <v>0</v>
      </c>
      <c r="Q42" s="42">
        <f t="shared" si="3"/>
        <v>100</v>
      </c>
    </row>
    <row r="43" spans="1:17" s="42" customFormat="1" ht="12.75" hidden="1">
      <c r="A43" s="134"/>
      <c r="B43" s="142"/>
      <c r="C43" s="41"/>
      <c r="D43" s="41"/>
      <c r="E43" s="41"/>
      <c r="F43" s="41"/>
      <c r="G43" s="41"/>
      <c r="H43" s="41"/>
      <c r="I43" s="33"/>
      <c r="J43" s="40"/>
      <c r="K43" s="154">
        <f t="shared" si="0"/>
        <v>0</v>
      </c>
      <c r="L43" s="47"/>
      <c r="M43" s="47">
        <f t="shared" si="1"/>
        <v>0</v>
      </c>
      <c r="N43" s="35"/>
      <c r="O43" s="104"/>
      <c r="P43" s="115">
        <f t="shared" si="2"/>
        <v>0</v>
      </c>
      <c r="Q43" s="42">
        <f t="shared" si="3"/>
        <v>100</v>
      </c>
    </row>
    <row r="44" spans="1:17" s="42" customFormat="1" ht="12.75" hidden="1">
      <c r="A44" s="134"/>
      <c r="B44" s="142"/>
      <c r="C44" s="41"/>
      <c r="D44" s="41"/>
      <c r="E44" s="41"/>
      <c r="F44" s="41"/>
      <c r="G44" s="41"/>
      <c r="H44" s="41"/>
      <c r="I44" s="33"/>
      <c r="J44" s="40"/>
      <c r="K44" s="154">
        <f t="shared" si="0"/>
        <v>0</v>
      </c>
      <c r="L44" s="47"/>
      <c r="M44" s="47">
        <f t="shared" si="1"/>
        <v>0</v>
      </c>
      <c r="N44" s="35"/>
      <c r="O44" s="104"/>
      <c r="P44" s="115">
        <f t="shared" si="2"/>
        <v>0</v>
      </c>
      <c r="Q44" s="42">
        <f t="shared" si="3"/>
        <v>100</v>
      </c>
    </row>
    <row r="45" spans="1:17" s="42" customFormat="1" ht="12.75" hidden="1">
      <c r="A45" s="134"/>
      <c r="B45" s="142"/>
      <c r="C45" s="41"/>
      <c r="D45" s="41"/>
      <c r="E45" s="41"/>
      <c r="F45" s="41"/>
      <c r="G45" s="41"/>
      <c r="H45" s="41"/>
      <c r="I45" s="33"/>
      <c r="J45" s="40"/>
      <c r="K45" s="154">
        <f t="shared" si="0"/>
        <v>0</v>
      </c>
      <c r="L45" s="47"/>
      <c r="M45" s="47">
        <f t="shared" si="1"/>
        <v>0</v>
      </c>
      <c r="N45" s="35"/>
      <c r="O45" s="104"/>
      <c r="P45" s="115">
        <f t="shared" si="2"/>
        <v>0</v>
      </c>
      <c r="Q45" s="42">
        <f t="shared" si="3"/>
        <v>100</v>
      </c>
    </row>
    <row r="46" spans="1:17" s="42" customFormat="1" ht="12.75" hidden="1">
      <c r="A46" s="134"/>
      <c r="B46" s="142"/>
      <c r="C46" s="41"/>
      <c r="D46" s="41"/>
      <c r="E46" s="41"/>
      <c r="F46" s="41"/>
      <c r="G46" s="41"/>
      <c r="H46" s="41"/>
      <c r="I46" s="33"/>
      <c r="J46" s="40"/>
      <c r="K46" s="154">
        <f t="shared" si="0"/>
        <v>0</v>
      </c>
      <c r="L46" s="47"/>
      <c r="M46" s="47">
        <f t="shared" si="1"/>
        <v>0</v>
      </c>
      <c r="N46" s="35"/>
      <c r="O46" s="104"/>
      <c r="P46" s="115">
        <f t="shared" si="2"/>
        <v>0</v>
      </c>
      <c r="Q46" s="42">
        <f t="shared" si="3"/>
        <v>100</v>
      </c>
    </row>
    <row r="47" spans="1:17" s="42" customFormat="1" ht="12.75" hidden="1">
      <c r="A47" s="134"/>
      <c r="B47" s="142"/>
      <c r="C47" s="41"/>
      <c r="D47" s="41"/>
      <c r="E47" s="41"/>
      <c r="F47" s="41"/>
      <c r="G47" s="41"/>
      <c r="H47" s="41"/>
      <c r="I47" s="33"/>
      <c r="J47" s="33"/>
      <c r="K47" s="154">
        <f t="shared" si="0"/>
        <v>0</v>
      </c>
      <c r="L47" s="135"/>
      <c r="M47" s="47">
        <f t="shared" si="1"/>
        <v>0</v>
      </c>
      <c r="N47" s="35"/>
      <c r="O47" s="104"/>
      <c r="P47" s="115">
        <f t="shared" si="2"/>
        <v>0</v>
      </c>
      <c r="Q47" s="42">
        <f t="shared" si="3"/>
        <v>100</v>
      </c>
    </row>
    <row r="48" spans="2:17" s="42" customFormat="1" ht="12.75" hidden="1">
      <c r="B48" s="144"/>
      <c r="C48" s="41"/>
      <c r="D48" s="41"/>
      <c r="E48" s="41"/>
      <c r="F48" s="41"/>
      <c r="G48" s="41"/>
      <c r="H48" s="41"/>
      <c r="I48" s="33"/>
      <c r="J48" s="33"/>
      <c r="K48" s="154">
        <f t="shared" si="0"/>
        <v>0</v>
      </c>
      <c r="M48" s="47">
        <f t="shared" si="1"/>
        <v>0</v>
      </c>
      <c r="O48" s="104"/>
      <c r="P48" s="115">
        <f t="shared" si="2"/>
        <v>0</v>
      </c>
      <c r="Q48" s="42">
        <f t="shared" si="3"/>
        <v>100</v>
      </c>
    </row>
    <row r="49" spans="1:17" s="42" customFormat="1" ht="12.75">
      <c r="A49" s="136"/>
      <c r="B49" s="145" t="s">
        <v>193</v>
      </c>
      <c r="C49" s="101"/>
      <c r="D49" s="101"/>
      <c r="E49" s="101"/>
      <c r="F49" s="101"/>
      <c r="G49" s="101"/>
      <c r="H49" s="101"/>
      <c r="I49" s="100">
        <v>7.5</v>
      </c>
      <c r="J49" s="100"/>
      <c r="K49" s="154">
        <f t="shared" si="0"/>
        <v>3.75</v>
      </c>
      <c r="L49" s="100"/>
      <c r="M49" s="103">
        <f t="shared" si="1"/>
        <v>1.875</v>
      </c>
      <c r="N49" s="100"/>
      <c r="O49" s="104">
        <v>4</v>
      </c>
      <c r="P49" s="115">
        <f t="shared" si="2"/>
        <v>13.333333333333334</v>
      </c>
      <c r="Q49" s="100">
        <f t="shared" si="3"/>
        <v>86.66666666666667</v>
      </c>
    </row>
    <row r="50" spans="1:17" s="42" customFormat="1" ht="12.75">
      <c r="A50" s="100"/>
      <c r="B50" s="144" t="s">
        <v>194</v>
      </c>
      <c r="C50" s="100"/>
      <c r="D50" s="100"/>
      <c r="E50" s="100"/>
      <c r="F50" s="100"/>
      <c r="G50" s="100"/>
      <c r="H50" s="100"/>
      <c r="I50" s="100">
        <v>8</v>
      </c>
      <c r="J50" s="100"/>
      <c r="K50" s="154">
        <f t="shared" si="0"/>
        <v>4</v>
      </c>
      <c r="L50" s="100"/>
      <c r="M50" s="103">
        <f t="shared" si="1"/>
        <v>2</v>
      </c>
      <c r="N50" s="100"/>
      <c r="O50" s="104">
        <v>0</v>
      </c>
      <c r="P50" s="115">
        <f t="shared" si="2"/>
        <v>0</v>
      </c>
      <c r="Q50" s="100">
        <f t="shared" si="3"/>
        <v>100</v>
      </c>
    </row>
    <row r="51" spans="2:17" s="173" customFormat="1" ht="12.75">
      <c r="B51" s="173" t="s">
        <v>114</v>
      </c>
      <c r="I51" s="173">
        <v>6</v>
      </c>
      <c r="K51" s="175">
        <f t="shared" si="0"/>
        <v>3</v>
      </c>
      <c r="M51" s="176">
        <f t="shared" si="1"/>
        <v>1.5</v>
      </c>
      <c r="O51" s="177">
        <v>10</v>
      </c>
      <c r="P51" s="173">
        <f t="shared" si="2"/>
        <v>33.333333333333336</v>
      </c>
      <c r="Q51" s="173">
        <f t="shared" si="3"/>
        <v>66.66666666666666</v>
      </c>
    </row>
    <row r="52" spans="2:17" s="42" customFormat="1" ht="12.75">
      <c r="B52" s="144" t="s">
        <v>195</v>
      </c>
      <c r="C52" s="137"/>
      <c r="D52" s="137"/>
      <c r="E52" s="137"/>
      <c r="F52" s="137"/>
      <c r="G52" s="137"/>
      <c r="H52" s="137"/>
      <c r="I52" s="136">
        <v>6</v>
      </c>
      <c r="K52" s="154">
        <f t="shared" si="0"/>
        <v>3</v>
      </c>
      <c r="M52" s="47">
        <f t="shared" si="1"/>
        <v>1.5</v>
      </c>
      <c r="O52" s="104">
        <v>2</v>
      </c>
      <c r="P52" s="115">
        <f t="shared" si="2"/>
        <v>6.666666666666667</v>
      </c>
      <c r="Q52" s="42">
        <f t="shared" si="3"/>
        <v>93.33333333333333</v>
      </c>
    </row>
    <row r="53" spans="1:17" s="42" customFormat="1" ht="12.75">
      <c r="A53" s="123"/>
      <c r="B53" s="144" t="s">
        <v>196</v>
      </c>
      <c r="C53" s="127"/>
      <c r="D53" s="127"/>
      <c r="E53" s="127"/>
      <c r="F53" s="127"/>
      <c r="G53" s="127"/>
      <c r="H53" s="127"/>
      <c r="I53" s="123">
        <v>8</v>
      </c>
      <c r="J53" s="123"/>
      <c r="K53" s="154">
        <f t="shared" si="0"/>
        <v>4</v>
      </c>
      <c r="L53" s="123"/>
      <c r="M53" s="120">
        <f t="shared" si="1"/>
        <v>2</v>
      </c>
      <c r="N53" s="123"/>
      <c r="O53" s="126">
        <v>0</v>
      </c>
      <c r="P53" s="115">
        <f t="shared" si="2"/>
        <v>0</v>
      </c>
      <c r="Q53" s="123">
        <f t="shared" si="3"/>
        <v>100</v>
      </c>
    </row>
    <row r="54" spans="2:17" s="42" customFormat="1" ht="12.75">
      <c r="B54" s="144" t="s">
        <v>197</v>
      </c>
      <c r="C54" s="137"/>
      <c r="D54" s="137"/>
      <c r="E54" s="137"/>
      <c r="F54" s="137"/>
      <c r="G54" s="137"/>
      <c r="H54" s="137"/>
      <c r="I54" s="136">
        <v>8</v>
      </c>
      <c r="J54" s="147"/>
      <c r="K54" s="154">
        <f t="shared" si="0"/>
        <v>4</v>
      </c>
      <c r="M54" s="47">
        <f t="shared" si="1"/>
        <v>2</v>
      </c>
      <c r="O54" s="104">
        <v>4</v>
      </c>
      <c r="P54" s="115">
        <f t="shared" si="2"/>
        <v>13.333333333333334</v>
      </c>
      <c r="Q54" s="42">
        <f t="shared" si="3"/>
        <v>86.66666666666667</v>
      </c>
    </row>
    <row r="55" spans="1:17" s="42" customFormat="1" ht="12.75">
      <c r="A55" s="100"/>
      <c r="B55" s="144" t="s">
        <v>198</v>
      </c>
      <c r="C55" s="101"/>
      <c r="D55" s="101"/>
      <c r="E55" s="101"/>
      <c r="F55" s="101"/>
      <c r="G55" s="101"/>
      <c r="H55" s="101"/>
      <c r="I55" s="136">
        <v>7</v>
      </c>
      <c r="J55" s="100"/>
      <c r="K55" s="154">
        <f t="shared" si="0"/>
        <v>3.5</v>
      </c>
      <c r="L55" s="100"/>
      <c r="M55" s="103">
        <f t="shared" si="1"/>
        <v>1.75</v>
      </c>
      <c r="N55" s="100"/>
      <c r="O55" s="104">
        <v>2</v>
      </c>
      <c r="P55" s="115">
        <f t="shared" si="2"/>
        <v>6.666666666666667</v>
      </c>
      <c r="Q55" s="100">
        <f t="shared" si="3"/>
        <v>93.33333333333333</v>
      </c>
    </row>
    <row r="56" spans="1:17" s="42" customFormat="1" ht="12.75">
      <c r="A56" s="100"/>
      <c r="B56" s="144" t="s">
        <v>199</v>
      </c>
      <c r="C56" s="101"/>
      <c r="D56" s="101"/>
      <c r="E56" s="101"/>
      <c r="F56" s="101"/>
      <c r="G56" s="101"/>
      <c r="H56" s="101"/>
      <c r="I56" s="136">
        <v>8</v>
      </c>
      <c r="J56" s="100"/>
      <c r="K56" s="154">
        <f t="shared" si="0"/>
        <v>4</v>
      </c>
      <c r="L56" s="100"/>
      <c r="M56" s="103">
        <f t="shared" si="1"/>
        <v>2</v>
      </c>
      <c r="N56" s="100"/>
      <c r="O56" s="104">
        <v>2</v>
      </c>
      <c r="P56" s="115">
        <f t="shared" si="2"/>
        <v>6.666666666666667</v>
      </c>
      <c r="Q56" s="100">
        <f t="shared" si="3"/>
        <v>93.33333333333333</v>
      </c>
    </row>
    <row r="57" spans="2:17" s="42" customFormat="1" ht="12.75">
      <c r="B57" s="144" t="s">
        <v>200</v>
      </c>
      <c r="C57" s="137"/>
      <c r="D57" s="137"/>
      <c r="E57" s="137"/>
      <c r="F57" s="137"/>
      <c r="G57" s="137"/>
      <c r="H57" s="137"/>
      <c r="I57" s="136">
        <v>6</v>
      </c>
      <c r="J57" s="100"/>
      <c r="K57" s="154">
        <f t="shared" si="0"/>
        <v>3</v>
      </c>
      <c r="M57" s="47">
        <f t="shared" si="1"/>
        <v>1.5</v>
      </c>
      <c r="O57" s="104">
        <v>0</v>
      </c>
      <c r="P57" s="115">
        <f t="shared" si="2"/>
        <v>0</v>
      </c>
      <c r="Q57" s="42">
        <f>100-P57</f>
        <v>100</v>
      </c>
    </row>
    <row r="58" spans="2:17" s="42" customFormat="1" ht="12.75">
      <c r="B58" s="144" t="s">
        <v>201</v>
      </c>
      <c r="C58" s="137"/>
      <c r="D58" s="137"/>
      <c r="E58" s="137"/>
      <c r="F58" s="137"/>
      <c r="G58" s="137"/>
      <c r="H58" s="137"/>
      <c r="I58" s="136">
        <v>7.5</v>
      </c>
      <c r="J58" s="147"/>
      <c r="K58" s="154">
        <f t="shared" si="0"/>
        <v>3.75</v>
      </c>
      <c r="M58" s="47">
        <f t="shared" si="1"/>
        <v>1.875</v>
      </c>
      <c r="O58" s="104">
        <v>4</v>
      </c>
      <c r="P58" s="115">
        <f>(O58*100)/30</f>
        <v>13.333333333333334</v>
      </c>
      <c r="Q58" s="42">
        <f t="shared" si="3"/>
        <v>86.66666666666667</v>
      </c>
    </row>
    <row r="59" spans="2:17" s="42" customFormat="1" ht="12.75">
      <c r="B59" s="144" t="s">
        <v>202</v>
      </c>
      <c r="C59" s="137"/>
      <c r="D59" s="137"/>
      <c r="E59" s="137"/>
      <c r="F59" s="137"/>
      <c r="G59" s="137"/>
      <c r="H59" s="137"/>
      <c r="I59" s="136">
        <v>7.5</v>
      </c>
      <c r="K59" s="154">
        <f t="shared" si="0"/>
        <v>3.75</v>
      </c>
      <c r="M59" s="47">
        <f t="shared" si="1"/>
        <v>1.875</v>
      </c>
      <c r="O59" s="104">
        <v>4</v>
      </c>
      <c r="P59" s="115">
        <f t="shared" si="2"/>
        <v>13.333333333333334</v>
      </c>
      <c r="Q59" s="42">
        <f t="shared" si="3"/>
        <v>86.66666666666667</v>
      </c>
    </row>
    <row r="60" spans="1:17" s="42" customFormat="1" ht="12.75">
      <c r="A60" s="100"/>
      <c r="B60" s="144" t="s">
        <v>203</v>
      </c>
      <c r="C60" s="101"/>
      <c r="D60" s="101"/>
      <c r="E60" s="101"/>
      <c r="F60" s="101"/>
      <c r="G60" s="101"/>
      <c r="H60" s="101"/>
      <c r="I60" s="136">
        <v>8</v>
      </c>
      <c r="J60" s="100"/>
      <c r="K60" s="154">
        <f>(I60+J60)/2</f>
        <v>4</v>
      </c>
      <c r="L60" s="100"/>
      <c r="M60" s="103">
        <f t="shared" si="1"/>
        <v>2</v>
      </c>
      <c r="N60" s="100"/>
      <c r="O60" s="104">
        <v>4</v>
      </c>
      <c r="P60" s="115">
        <f t="shared" si="2"/>
        <v>13.333333333333334</v>
      </c>
      <c r="Q60" s="100">
        <f t="shared" si="3"/>
        <v>86.66666666666667</v>
      </c>
    </row>
    <row r="61" spans="1:17" s="42" customFormat="1" ht="12.75">
      <c r="A61" s="100"/>
      <c r="B61" s="144" t="s">
        <v>204</v>
      </c>
      <c r="C61" s="101"/>
      <c r="D61" s="101"/>
      <c r="E61" s="101"/>
      <c r="F61" s="101"/>
      <c r="G61" s="101"/>
      <c r="H61" s="101"/>
      <c r="I61" s="136">
        <v>7</v>
      </c>
      <c r="J61" s="100"/>
      <c r="K61" s="154">
        <f t="shared" si="0"/>
        <v>3.5</v>
      </c>
      <c r="L61" s="100"/>
      <c r="M61" s="103">
        <f t="shared" si="1"/>
        <v>1.75</v>
      </c>
      <c r="N61" s="100"/>
      <c r="O61" s="104">
        <v>8</v>
      </c>
      <c r="P61" s="115">
        <f t="shared" si="2"/>
        <v>26.666666666666668</v>
      </c>
      <c r="Q61" s="100">
        <f t="shared" si="3"/>
        <v>73.33333333333333</v>
      </c>
    </row>
    <row r="62" spans="1:17" s="42" customFormat="1" ht="12.75">
      <c r="A62" s="100"/>
      <c r="B62" s="144" t="s">
        <v>205</v>
      </c>
      <c r="C62" s="101"/>
      <c r="D62" s="101"/>
      <c r="E62" s="101"/>
      <c r="F62" s="101"/>
      <c r="G62" s="101"/>
      <c r="H62" s="101"/>
      <c r="I62" s="136">
        <v>7.5</v>
      </c>
      <c r="J62" s="100"/>
      <c r="K62" s="154">
        <f t="shared" si="0"/>
        <v>3.75</v>
      </c>
      <c r="L62" s="100"/>
      <c r="M62" s="103">
        <f t="shared" si="1"/>
        <v>1.875</v>
      </c>
      <c r="N62" s="100"/>
      <c r="O62" s="104">
        <v>4</v>
      </c>
      <c r="P62" s="115">
        <f t="shared" si="2"/>
        <v>13.333333333333334</v>
      </c>
      <c r="Q62" s="100">
        <f t="shared" si="3"/>
        <v>86.66666666666667</v>
      </c>
    </row>
    <row r="63" spans="1:17" s="42" customFormat="1" ht="12.75">
      <c r="A63" s="100"/>
      <c r="B63" s="144" t="s">
        <v>206</v>
      </c>
      <c r="C63" s="101"/>
      <c r="D63" s="101"/>
      <c r="E63" s="101"/>
      <c r="F63" s="101"/>
      <c r="G63" s="101"/>
      <c r="H63" s="101"/>
      <c r="I63" s="136">
        <v>5.5</v>
      </c>
      <c r="J63" s="100"/>
      <c r="K63" s="154">
        <f t="shared" si="0"/>
        <v>2.75</v>
      </c>
      <c r="L63" s="100"/>
      <c r="M63" s="103">
        <f t="shared" si="1"/>
        <v>1.375</v>
      </c>
      <c r="N63" s="100"/>
      <c r="O63" s="104">
        <v>0</v>
      </c>
      <c r="P63" s="115">
        <f t="shared" si="2"/>
        <v>0</v>
      </c>
      <c r="Q63" s="100">
        <f t="shared" si="3"/>
        <v>100</v>
      </c>
    </row>
    <row r="64" spans="1:17" s="42" customFormat="1" ht="12.75">
      <c r="A64" s="100"/>
      <c r="B64" s="144" t="s">
        <v>207</v>
      </c>
      <c r="C64" s="101"/>
      <c r="D64" s="101"/>
      <c r="E64" s="101"/>
      <c r="F64" s="101"/>
      <c r="G64" s="101"/>
      <c r="H64" s="101"/>
      <c r="I64" s="136">
        <v>6</v>
      </c>
      <c r="J64" s="100"/>
      <c r="K64" s="154">
        <f t="shared" si="0"/>
        <v>3</v>
      </c>
      <c r="L64" s="100"/>
      <c r="M64" s="103">
        <f t="shared" si="1"/>
        <v>1.5</v>
      </c>
      <c r="N64" s="100"/>
      <c r="O64" s="104">
        <v>4</v>
      </c>
      <c r="P64" s="115">
        <f t="shared" si="2"/>
        <v>13.333333333333334</v>
      </c>
      <c r="Q64" s="100">
        <f t="shared" si="3"/>
        <v>86.66666666666667</v>
      </c>
    </row>
    <row r="65" spans="2:17" s="42" customFormat="1" ht="12.75">
      <c r="B65" s="144" t="s">
        <v>208</v>
      </c>
      <c r="C65" s="137"/>
      <c r="D65" s="137"/>
      <c r="E65" s="137"/>
      <c r="F65" s="137"/>
      <c r="G65" s="137"/>
      <c r="H65" s="137"/>
      <c r="I65" s="136">
        <v>7.5</v>
      </c>
      <c r="K65" s="154">
        <f t="shared" si="0"/>
        <v>3.75</v>
      </c>
      <c r="M65" s="47">
        <f aca="true" t="shared" si="4" ref="M65:M118">(K65+L65)/2</f>
        <v>1.875</v>
      </c>
      <c r="O65" s="104">
        <v>8</v>
      </c>
      <c r="P65" s="115">
        <f t="shared" si="2"/>
        <v>26.666666666666668</v>
      </c>
      <c r="Q65" s="42">
        <f aca="true" t="shared" si="5" ref="Q65:Q78">100-P65</f>
        <v>73.33333333333333</v>
      </c>
    </row>
    <row r="66" spans="2:17" s="42" customFormat="1" ht="12.75">
      <c r="B66" s="144" t="s">
        <v>209</v>
      </c>
      <c r="C66" s="137"/>
      <c r="D66" s="137"/>
      <c r="E66" s="137"/>
      <c r="F66" s="137"/>
      <c r="G66" s="137"/>
      <c r="H66" s="137"/>
      <c r="I66" s="136">
        <v>7.5</v>
      </c>
      <c r="K66" s="154">
        <f t="shared" si="0"/>
        <v>3.75</v>
      </c>
      <c r="M66" s="47">
        <f t="shared" si="4"/>
        <v>1.875</v>
      </c>
      <c r="O66" s="104">
        <v>2</v>
      </c>
      <c r="P66" s="115">
        <f t="shared" si="2"/>
        <v>6.666666666666667</v>
      </c>
      <c r="Q66" s="42">
        <f t="shared" si="5"/>
        <v>93.33333333333333</v>
      </c>
    </row>
    <row r="67" spans="2:17" s="42" customFormat="1" ht="12.75">
      <c r="B67" s="144" t="s">
        <v>210</v>
      </c>
      <c r="C67" s="137"/>
      <c r="D67" s="137"/>
      <c r="E67" s="137"/>
      <c r="F67" s="137"/>
      <c r="G67" s="137"/>
      <c r="H67" s="137"/>
      <c r="I67" s="138">
        <v>9</v>
      </c>
      <c r="J67" s="147"/>
      <c r="K67" s="154">
        <f aca="true" t="shared" si="6" ref="K67:K81">(I67+J67)/2</f>
        <v>4.5</v>
      </c>
      <c r="M67" s="47">
        <f t="shared" si="4"/>
        <v>2.25</v>
      </c>
      <c r="O67" s="104">
        <v>0</v>
      </c>
      <c r="P67" s="115">
        <f aca="true" t="shared" si="7" ref="P67:P81">(O67*100)/30</f>
        <v>0</v>
      </c>
      <c r="Q67" s="42">
        <f t="shared" si="5"/>
        <v>100</v>
      </c>
    </row>
    <row r="68" spans="2:17" s="42" customFormat="1" ht="12.75">
      <c r="B68" s="144" t="s">
        <v>211</v>
      </c>
      <c r="C68" s="137"/>
      <c r="D68" s="137"/>
      <c r="E68" s="137"/>
      <c r="F68" s="137"/>
      <c r="G68" s="137"/>
      <c r="H68" s="137"/>
      <c r="I68" s="136">
        <v>6</v>
      </c>
      <c r="J68" s="100"/>
      <c r="K68" s="154">
        <f t="shared" si="6"/>
        <v>3</v>
      </c>
      <c r="M68" s="47">
        <f t="shared" si="4"/>
        <v>1.5</v>
      </c>
      <c r="O68" s="104">
        <v>2</v>
      </c>
      <c r="P68" s="115">
        <f t="shared" si="7"/>
        <v>6.666666666666667</v>
      </c>
      <c r="Q68" s="42">
        <f t="shared" si="5"/>
        <v>93.33333333333333</v>
      </c>
    </row>
    <row r="69" spans="2:17" s="42" customFormat="1" ht="12.75">
      <c r="B69" s="144" t="s">
        <v>212</v>
      </c>
      <c r="C69" s="137"/>
      <c r="D69" s="137"/>
      <c r="E69" s="137"/>
      <c r="F69" s="137"/>
      <c r="G69" s="137"/>
      <c r="H69" s="137"/>
      <c r="I69" s="136">
        <v>8</v>
      </c>
      <c r="J69" s="100"/>
      <c r="K69" s="154">
        <f t="shared" si="6"/>
        <v>4</v>
      </c>
      <c r="M69" s="47">
        <f t="shared" si="4"/>
        <v>2</v>
      </c>
      <c r="O69" s="104">
        <v>2</v>
      </c>
      <c r="P69" s="115">
        <f t="shared" si="7"/>
        <v>6.666666666666667</v>
      </c>
      <c r="Q69" s="42">
        <f t="shared" si="5"/>
        <v>93.33333333333333</v>
      </c>
    </row>
    <row r="70" spans="1:17" s="42" customFormat="1" ht="12.75">
      <c r="A70" s="100"/>
      <c r="B70" s="144" t="s">
        <v>213</v>
      </c>
      <c r="C70" s="101"/>
      <c r="D70" s="101"/>
      <c r="E70" s="101"/>
      <c r="F70" s="101"/>
      <c r="G70" s="101"/>
      <c r="H70" s="101"/>
      <c r="I70" s="136">
        <v>8</v>
      </c>
      <c r="J70" s="100"/>
      <c r="K70" s="154">
        <f t="shared" si="6"/>
        <v>4</v>
      </c>
      <c r="L70" s="100"/>
      <c r="M70" s="103">
        <f t="shared" si="4"/>
        <v>2</v>
      </c>
      <c r="N70" s="100"/>
      <c r="O70" s="104">
        <v>2</v>
      </c>
      <c r="P70" s="115">
        <f t="shared" si="7"/>
        <v>6.666666666666667</v>
      </c>
      <c r="Q70" s="100">
        <f t="shared" si="5"/>
        <v>93.33333333333333</v>
      </c>
    </row>
    <row r="71" spans="2:17" s="42" customFormat="1" ht="12.75">
      <c r="B71" s="144" t="s">
        <v>214</v>
      </c>
      <c r="C71" s="137"/>
      <c r="D71" s="137"/>
      <c r="E71" s="137"/>
      <c r="F71" s="137"/>
      <c r="G71" s="137"/>
      <c r="H71" s="137"/>
      <c r="I71" s="136">
        <v>7.5</v>
      </c>
      <c r="J71" s="100"/>
      <c r="K71" s="154">
        <f t="shared" si="6"/>
        <v>3.75</v>
      </c>
      <c r="M71" s="47">
        <f t="shared" si="4"/>
        <v>1.875</v>
      </c>
      <c r="O71" s="104">
        <v>0</v>
      </c>
      <c r="P71" s="115">
        <f t="shared" si="7"/>
        <v>0</v>
      </c>
      <c r="Q71" s="42">
        <f t="shared" si="5"/>
        <v>100</v>
      </c>
    </row>
    <row r="72" spans="2:17" s="100" customFormat="1" ht="12.75">
      <c r="B72" s="144" t="s">
        <v>215</v>
      </c>
      <c r="C72" s="101"/>
      <c r="D72" s="101"/>
      <c r="E72" s="101"/>
      <c r="F72" s="101"/>
      <c r="G72" s="101"/>
      <c r="H72" s="101"/>
      <c r="I72" s="122">
        <v>6</v>
      </c>
      <c r="J72" s="122"/>
      <c r="K72" s="154">
        <f t="shared" si="6"/>
        <v>3</v>
      </c>
      <c r="M72" s="103">
        <f t="shared" si="4"/>
        <v>1.5</v>
      </c>
      <c r="O72" s="101">
        <v>2</v>
      </c>
      <c r="P72" s="115">
        <f t="shared" si="7"/>
        <v>6.666666666666667</v>
      </c>
      <c r="Q72" s="100">
        <f t="shared" si="5"/>
        <v>93.33333333333333</v>
      </c>
    </row>
    <row r="73" spans="2:17" s="42" customFormat="1" ht="12.75">
      <c r="B73" s="144" t="s">
        <v>216</v>
      </c>
      <c r="C73" s="137"/>
      <c r="D73" s="137"/>
      <c r="E73" s="137"/>
      <c r="F73" s="137"/>
      <c r="G73" s="137"/>
      <c r="H73" s="137"/>
      <c r="I73" s="136">
        <v>8</v>
      </c>
      <c r="J73" s="100"/>
      <c r="K73" s="154">
        <f t="shared" si="6"/>
        <v>4</v>
      </c>
      <c r="M73" s="47">
        <f t="shared" si="4"/>
        <v>2</v>
      </c>
      <c r="O73" s="104">
        <v>0</v>
      </c>
      <c r="P73" s="115">
        <f t="shared" si="7"/>
        <v>0</v>
      </c>
      <c r="Q73" s="42">
        <f t="shared" si="5"/>
        <v>100</v>
      </c>
    </row>
    <row r="74" spans="2:17" s="42" customFormat="1" ht="12.75">
      <c r="B74" s="144" t="s">
        <v>217</v>
      </c>
      <c r="C74" s="137"/>
      <c r="D74" s="137"/>
      <c r="E74" s="137"/>
      <c r="F74" s="137"/>
      <c r="G74" s="137"/>
      <c r="H74" s="137"/>
      <c r="I74" s="136">
        <v>5</v>
      </c>
      <c r="J74" s="100"/>
      <c r="K74" s="154">
        <f t="shared" si="6"/>
        <v>2.5</v>
      </c>
      <c r="M74" s="47">
        <f t="shared" si="4"/>
        <v>1.25</v>
      </c>
      <c r="O74" s="104">
        <v>2</v>
      </c>
      <c r="P74" s="115">
        <f t="shared" si="7"/>
        <v>6.666666666666667</v>
      </c>
      <c r="Q74" s="42">
        <f t="shared" si="5"/>
        <v>93.33333333333333</v>
      </c>
    </row>
    <row r="75" spans="2:17" s="42" customFormat="1" ht="12.75">
      <c r="B75" s="144" t="s">
        <v>218</v>
      </c>
      <c r="C75" s="137"/>
      <c r="D75" s="137"/>
      <c r="E75" s="137"/>
      <c r="F75" s="137"/>
      <c r="G75" s="137"/>
      <c r="H75" s="137"/>
      <c r="I75" s="136">
        <v>9</v>
      </c>
      <c r="J75" s="100"/>
      <c r="K75" s="154">
        <f t="shared" si="6"/>
        <v>4.5</v>
      </c>
      <c r="M75" s="47">
        <f t="shared" si="4"/>
        <v>2.25</v>
      </c>
      <c r="O75" s="104">
        <v>2</v>
      </c>
      <c r="P75" s="115">
        <f t="shared" si="7"/>
        <v>6.666666666666667</v>
      </c>
      <c r="Q75" s="42">
        <f t="shared" si="5"/>
        <v>93.33333333333333</v>
      </c>
    </row>
    <row r="76" spans="1:17" s="42" customFormat="1" ht="12.75">
      <c r="A76" s="100"/>
      <c r="B76" s="144" t="s">
        <v>219</v>
      </c>
      <c r="C76" s="101"/>
      <c r="D76" s="101"/>
      <c r="E76" s="101"/>
      <c r="F76" s="101"/>
      <c r="G76" s="101"/>
      <c r="H76" s="101"/>
      <c r="I76" s="136">
        <v>7.5</v>
      </c>
      <c r="J76" s="100"/>
      <c r="K76" s="154">
        <f t="shared" si="6"/>
        <v>3.75</v>
      </c>
      <c r="L76" s="100"/>
      <c r="M76" s="103">
        <f t="shared" si="4"/>
        <v>1.875</v>
      </c>
      <c r="N76" s="100"/>
      <c r="O76" s="104">
        <v>0</v>
      </c>
      <c r="P76" s="115">
        <f t="shared" si="7"/>
        <v>0</v>
      </c>
      <c r="Q76" s="100">
        <f t="shared" si="5"/>
        <v>100</v>
      </c>
    </row>
    <row r="77" spans="1:17" s="42" customFormat="1" ht="12.75">
      <c r="A77" s="115"/>
      <c r="B77" s="144" t="s">
        <v>220</v>
      </c>
      <c r="C77" s="128"/>
      <c r="D77" s="128"/>
      <c r="E77" s="128"/>
      <c r="F77" s="128"/>
      <c r="G77" s="128"/>
      <c r="H77" s="128"/>
      <c r="I77" s="115">
        <v>9</v>
      </c>
      <c r="J77" s="115"/>
      <c r="K77" s="154">
        <f t="shared" si="6"/>
        <v>4.5</v>
      </c>
      <c r="L77" s="115"/>
      <c r="M77" s="113">
        <f t="shared" si="4"/>
        <v>2.25</v>
      </c>
      <c r="N77" s="115"/>
      <c r="O77" s="125">
        <v>0</v>
      </c>
      <c r="P77" s="115">
        <f t="shared" si="7"/>
        <v>0</v>
      </c>
      <c r="Q77" s="115">
        <f t="shared" si="5"/>
        <v>100</v>
      </c>
    </row>
    <row r="78" spans="2:17" s="42" customFormat="1" ht="12.75">
      <c r="B78" s="144" t="s">
        <v>221</v>
      </c>
      <c r="C78" s="137"/>
      <c r="D78" s="137"/>
      <c r="E78" s="137"/>
      <c r="F78" s="137"/>
      <c r="G78" s="137"/>
      <c r="H78" s="137"/>
      <c r="I78" s="136">
        <v>5</v>
      </c>
      <c r="J78" s="100"/>
      <c r="K78" s="154">
        <f t="shared" si="6"/>
        <v>2.5</v>
      </c>
      <c r="M78" s="47">
        <f t="shared" si="4"/>
        <v>1.25</v>
      </c>
      <c r="O78" s="104">
        <v>2</v>
      </c>
      <c r="P78" s="115">
        <f t="shared" si="7"/>
        <v>6.666666666666667</v>
      </c>
      <c r="Q78" s="42">
        <f t="shared" si="5"/>
        <v>93.33333333333333</v>
      </c>
    </row>
    <row r="79" spans="2:17" s="42" customFormat="1" ht="12.75">
      <c r="B79" s="144" t="s">
        <v>222</v>
      </c>
      <c r="C79" s="137"/>
      <c r="D79" s="137"/>
      <c r="E79" s="137"/>
      <c r="F79" s="137"/>
      <c r="G79" s="137"/>
      <c r="H79" s="137"/>
      <c r="I79" s="136">
        <v>6</v>
      </c>
      <c r="J79" s="100"/>
      <c r="K79" s="154">
        <f t="shared" si="6"/>
        <v>3</v>
      </c>
      <c r="M79" s="47">
        <f t="shared" si="4"/>
        <v>1.5</v>
      </c>
      <c r="O79" s="104">
        <v>0</v>
      </c>
      <c r="P79" s="115">
        <f t="shared" si="7"/>
        <v>0</v>
      </c>
      <c r="Q79" s="42">
        <f>100-P79</f>
        <v>100</v>
      </c>
    </row>
    <row r="80" spans="2:17" s="42" customFormat="1" ht="12.75">
      <c r="B80" s="144" t="s">
        <v>223</v>
      </c>
      <c r="C80" s="137"/>
      <c r="D80" s="137"/>
      <c r="E80" s="137"/>
      <c r="F80" s="137"/>
      <c r="G80" s="137"/>
      <c r="H80" s="137"/>
      <c r="I80" s="136">
        <v>7.5</v>
      </c>
      <c r="J80" s="100"/>
      <c r="K80" s="154">
        <f t="shared" si="6"/>
        <v>3.75</v>
      </c>
      <c r="M80" s="47">
        <f t="shared" si="4"/>
        <v>1.875</v>
      </c>
      <c r="O80" s="104">
        <v>0</v>
      </c>
      <c r="P80" s="115">
        <f t="shared" si="7"/>
        <v>0</v>
      </c>
      <c r="Q80" s="42">
        <f aca="true" t="shared" si="8" ref="Q80:Q99">100-P80</f>
        <v>100</v>
      </c>
    </row>
    <row r="81" spans="2:17" s="42" customFormat="1" ht="12.75">
      <c r="B81" s="144" t="s">
        <v>224</v>
      </c>
      <c r="C81" s="137"/>
      <c r="D81" s="137"/>
      <c r="E81" s="137"/>
      <c r="F81" s="137"/>
      <c r="G81" s="137"/>
      <c r="H81" s="137"/>
      <c r="I81" s="136">
        <v>7.5</v>
      </c>
      <c r="J81" s="100"/>
      <c r="K81" s="154">
        <f t="shared" si="6"/>
        <v>3.75</v>
      </c>
      <c r="M81" s="47">
        <f t="shared" si="4"/>
        <v>1.875</v>
      </c>
      <c r="O81" s="104">
        <v>2</v>
      </c>
      <c r="P81" s="115">
        <f t="shared" si="7"/>
        <v>6.666666666666667</v>
      </c>
      <c r="Q81" s="42">
        <f t="shared" si="8"/>
        <v>93.33333333333333</v>
      </c>
    </row>
    <row r="82" spans="2:17" s="42" customFormat="1" ht="12.75">
      <c r="B82" s="144" t="s">
        <v>225</v>
      </c>
      <c r="C82" s="137"/>
      <c r="D82" s="137"/>
      <c r="E82" s="137"/>
      <c r="F82" s="137"/>
      <c r="G82" s="137"/>
      <c r="H82" s="137"/>
      <c r="I82" s="136">
        <v>8</v>
      </c>
      <c r="J82" s="100"/>
      <c r="K82" s="154">
        <f>(I82+J82)/2</f>
        <v>4</v>
      </c>
      <c r="M82" s="47">
        <f t="shared" si="4"/>
        <v>2</v>
      </c>
      <c r="O82" s="104">
        <v>2</v>
      </c>
      <c r="P82" s="115">
        <f aca="true" t="shared" si="9" ref="P82:P99">(O82*100)/30</f>
        <v>6.666666666666667</v>
      </c>
      <c r="Q82" s="42">
        <f t="shared" si="8"/>
        <v>93.33333333333333</v>
      </c>
    </row>
    <row r="83" spans="1:17" s="42" customFormat="1" ht="12.75">
      <c r="A83" s="100"/>
      <c r="B83" s="144" t="s">
        <v>226</v>
      </c>
      <c r="C83" s="101"/>
      <c r="D83" s="101"/>
      <c r="E83" s="101"/>
      <c r="F83" s="101"/>
      <c r="G83" s="101"/>
      <c r="H83" s="101"/>
      <c r="I83" s="147">
        <v>8</v>
      </c>
      <c r="J83" s="100"/>
      <c r="K83" s="154">
        <f aca="true" t="shared" si="10" ref="K83:K104">(I83+J83)/2</f>
        <v>4</v>
      </c>
      <c r="L83" s="100"/>
      <c r="M83" s="103">
        <f t="shared" si="4"/>
        <v>2</v>
      </c>
      <c r="N83" s="100"/>
      <c r="O83" s="104">
        <v>0</v>
      </c>
      <c r="P83" s="115">
        <f t="shared" si="9"/>
        <v>0</v>
      </c>
      <c r="Q83" s="100">
        <f t="shared" si="8"/>
        <v>100</v>
      </c>
    </row>
    <row r="84" spans="2:17" s="42" customFormat="1" ht="12.75">
      <c r="B84" s="144" t="s">
        <v>129</v>
      </c>
      <c r="C84" s="137"/>
      <c r="D84" s="137"/>
      <c r="E84" s="137"/>
      <c r="F84" s="137"/>
      <c r="G84" s="137"/>
      <c r="H84" s="137"/>
      <c r="I84" s="147">
        <v>5</v>
      </c>
      <c r="J84" s="100"/>
      <c r="K84" s="154">
        <f t="shared" si="10"/>
        <v>2.5</v>
      </c>
      <c r="M84" s="47">
        <f t="shared" si="4"/>
        <v>1.25</v>
      </c>
      <c r="O84" s="104">
        <v>4</v>
      </c>
      <c r="P84" s="115">
        <f t="shared" si="9"/>
        <v>13.333333333333334</v>
      </c>
      <c r="Q84" s="42">
        <f t="shared" si="8"/>
        <v>86.66666666666667</v>
      </c>
    </row>
    <row r="85" spans="2:17" s="42" customFormat="1" ht="12.75">
      <c r="B85" s="144" t="s">
        <v>227</v>
      </c>
      <c r="C85" s="137"/>
      <c r="D85" s="137"/>
      <c r="E85" s="137"/>
      <c r="F85" s="137"/>
      <c r="G85" s="137"/>
      <c r="H85" s="137"/>
      <c r="I85" s="147">
        <v>7</v>
      </c>
      <c r="J85" s="100"/>
      <c r="K85" s="154">
        <f t="shared" si="10"/>
        <v>3.5</v>
      </c>
      <c r="M85" s="47">
        <f t="shared" si="4"/>
        <v>1.75</v>
      </c>
      <c r="O85" s="104">
        <v>0</v>
      </c>
      <c r="P85" s="115">
        <f t="shared" si="9"/>
        <v>0</v>
      </c>
      <c r="Q85" s="42">
        <f t="shared" si="8"/>
        <v>100</v>
      </c>
    </row>
    <row r="86" spans="1:17" s="42" customFormat="1" ht="12.75">
      <c r="A86" s="100"/>
      <c r="B86" s="144" t="s">
        <v>228</v>
      </c>
      <c r="C86" s="101"/>
      <c r="D86" s="101"/>
      <c r="E86" s="101"/>
      <c r="F86" s="101"/>
      <c r="G86" s="101"/>
      <c r="H86" s="101"/>
      <c r="I86" s="147">
        <v>7</v>
      </c>
      <c r="J86" s="100"/>
      <c r="K86" s="154">
        <f t="shared" si="10"/>
        <v>3.5</v>
      </c>
      <c r="L86" s="100"/>
      <c r="M86" s="103">
        <f t="shared" si="4"/>
        <v>1.75</v>
      </c>
      <c r="N86" s="100"/>
      <c r="O86" s="104">
        <v>0</v>
      </c>
      <c r="P86" s="115">
        <f t="shared" si="9"/>
        <v>0</v>
      </c>
      <c r="Q86" s="100">
        <f t="shared" si="8"/>
        <v>100</v>
      </c>
    </row>
    <row r="87" spans="2:17" s="42" customFormat="1" ht="12.75">
      <c r="B87" s="144" t="s">
        <v>229</v>
      </c>
      <c r="C87" s="137"/>
      <c r="D87" s="137"/>
      <c r="E87" s="137"/>
      <c r="F87" s="137"/>
      <c r="G87" s="137"/>
      <c r="H87" s="137"/>
      <c r="I87" s="147">
        <v>8</v>
      </c>
      <c r="J87" s="100"/>
      <c r="K87" s="154">
        <f t="shared" si="10"/>
        <v>4</v>
      </c>
      <c r="M87" s="47">
        <f t="shared" si="4"/>
        <v>2</v>
      </c>
      <c r="O87" s="104">
        <v>2</v>
      </c>
      <c r="P87" s="115">
        <f t="shared" si="9"/>
        <v>6.666666666666667</v>
      </c>
      <c r="Q87" s="42">
        <f t="shared" si="8"/>
        <v>93.33333333333333</v>
      </c>
    </row>
    <row r="88" spans="2:17" s="42" customFormat="1" ht="12.75">
      <c r="B88" s="144" t="s">
        <v>230</v>
      </c>
      <c r="C88" s="137"/>
      <c r="D88" s="137"/>
      <c r="E88" s="137"/>
      <c r="F88" s="137"/>
      <c r="G88" s="137"/>
      <c r="H88" s="137"/>
      <c r="I88" s="147">
        <v>8</v>
      </c>
      <c r="J88" s="100"/>
      <c r="K88" s="154">
        <f t="shared" si="10"/>
        <v>4</v>
      </c>
      <c r="M88" s="47">
        <f t="shared" si="4"/>
        <v>2</v>
      </c>
      <c r="O88" s="104">
        <v>2</v>
      </c>
      <c r="P88" s="115">
        <f t="shared" si="9"/>
        <v>6.666666666666667</v>
      </c>
      <c r="Q88" s="42">
        <f t="shared" si="8"/>
        <v>93.33333333333333</v>
      </c>
    </row>
    <row r="89" spans="2:17" s="42" customFormat="1" ht="12.75">
      <c r="B89" s="144" t="s">
        <v>231</v>
      </c>
      <c r="C89" s="137"/>
      <c r="D89" s="137"/>
      <c r="E89" s="137"/>
      <c r="F89" s="137"/>
      <c r="G89" s="137"/>
      <c r="H89" s="137"/>
      <c r="I89" s="147">
        <v>6</v>
      </c>
      <c r="J89" s="100"/>
      <c r="K89" s="154">
        <f t="shared" si="10"/>
        <v>3</v>
      </c>
      <c r="M89" s="47">
        <f t="shared" si="4"/>
        <v>1.5</v>
      </c>
      <c r="O89" s="104">
        <v>2</v>
      </c>
      <c r="P89" s="115">
        <f t="shared" si="9"/>
        <v>6.666666666666667</v>
      </c>
      <c r="Q89" s="42">
        <f t="shared" si="8"/>
        <v>93.33333333333333</v>
      </c>
    </row>
    <row r="90" spans="1:17" s="42" customFormat="1" ht="12.75">
      <c r="A90" s="115"/>
      <c r="B90" s="144" t="s">
        <v>232</v>
      </c>
      <c r="C90" s="128"/>
      <c r="D90" s="128"/>
      <c r="E90" s="128"/>
      <c r="F90" s="128"/>
      <c r="G90" s="128"/>
      <c r="H90" s="128"/>
      <c r="I90" s="115">
        <v>9</v>
      </c>
      <c r="J90" s="115"/>
      <c r="K90" s="154">
        <f t="shared" si="10"/>
        <v>4.5</v>
      </c>
      <c r="L90" s="115"/>
      <c r="M90" s="113">
        <f t="shared" si="4"/>
        <v>2.25</v>
      </c>
      <c r="N90" s="115"/>
      <c r="O90" s="125">
        <v>0</v>
      </c>
      <c r="P90" s="115">
        <f t="shared" si="9"/>
        <v>0</v>
      </c>
      <c r="Q90" s="115">
        <f t="shared" si="8"/>
        <v>100</v>
      </c>
    </row>
    <row r="91" spans="2:17" s="173" customFormat="1" ht="12.75">
      <c r="B91" s="173" t="s">
        <v>233</v>
      </c>
      <c r="C91" s="174"/>
      <c r="D91" s="174"/>
      <c r="E91" s="174"/>
      <c r="F91" s="174"/>
      <c r="G91" s="174"/>
      <c r="H91" s="174"/>
      <c r="I91" s="173">
        <v>0</v>
      </c>
      <c r="K91" s="175">
        <f t="shared" si="10"/>
        <v>0</v>
      </c>
      <c r="M91" s="176">
        <f t="shared" si="4"/>
        <v>0</v>
      </c>
      <c r="O91" s="177">
        <v>12</v>
      </c>
      <c r="P91" s="173">
        <f t="shared" si="9"/>
        <v>40</v>
      </c>
      <c r="Q91" s="173">
        <f t="shared" si="8"/>
        <v>60</v>
      </c>
    </row>
    <row r="92" spans="1:17" s="42" customFormat="1" ht="12.75">
      <c r="A92" s="100"/>
      <c r="B92" s="144" t="s">
        <v>234</v>
      </c>
      <c r="C92" s="101"/>
      <c r="D92" s="101"/>
      <c r="E92" s="101"/>
      <c r="F92" s="101"/>
      <c r="G92" s="101"/>
      <c r="H92" s="101"/>
      <c r="I92" s="147">
        <v>8</v>
      </c>
      <c r="J92" s="100"/>
      <c r="K92" s="154">
        <f t="shared" si="10"/>
        <v>4</v>
      </c>
      <c r="L92" s="100"/>
      <c r="M92" s="103">
        <f t="shared" si="4"/>
        <v>2</v>
      </c>
      <c r="N92" s="100"/>
      <c r="O92" s="104">
        <v>2</v>
      </c>
      <c r="P92" s="115">
        <f t="shared" si="9"/>
        <v>6.666666666666667</v>
      </c>
      <c r="Q92" s="100">
        <f t="shared" si="8"/>
        <v>93.33333333333333</v>
      </c>
    </row>
    <row r="93" spans="1:17" s="42" customFormat="1" ht="12.75">
      <c r="A93" s="129"/>
      <c r="B93" s="144" t="s">
        <v>235</v>
      </c>
      <c r="C93" s="130"/>
      <c r="D93" s="130"/>
      <c r="E93" s="130"/>
      <c r="F93" s="130"/>
      <c r="G93" s="130"/>
      <c r="H93" s="130"/>
      <c r="I93" s="129">
        <v>7.5</v>
      </c>
      <c r="J93" s="129"/>
      <c r="K93" s="154">
        <f t="shared" si="10"/>
        <v>3.75</v>
      </c>
      <c r="L93" s="129"/>
      <c r="M93" s="131">
        <f t="shared" si="4"/>
        <v>1.875</v>
      </c>
      <c r="N93" s="129"/>
      <c r="O93" s="132">
        <v>0</v>
      </c>
      <c r="P93" s="115">
        <f t="shared" si="9"/>
        <v>0</v>
      </c>
      <c r="Q93" s="129">
        <f t="shared" si="8"/>
        <v>100</v>
      </c>
    </row>
    <row r="94" spans="2:17" s="42" customFormat="1" ht="12.75">
      <c r="B94" s="144" t="s">
        <v>236</v>
      </c>
      <c r="C94" s="137"/>
      <c r="D94" s="137"/>
      <c r="E94" s="137"/>
      <c r="F94" s="137"/>
      <c r="G94" s="137"/>
      <c r="H94" s="137"/>
      <c r="I94" s="147">
        <v>6</v>
      </c>
      <c r="J94" s="100"/>
      <c r="K94" s="154">
        <f t="shared" si="10"/>
        <v>3</v>
      </c>
      <c r="M94" s="47">
        <f t="shared" si="4"/>
        <v>1.5</v>
      </c>
      <c r="O94" s="104">
        <v>8</v>
      </c>
      <c r="P94" s="115">
        <f t="shared" si="9"/>
        <v>26.666666666666668</v>
      </c>
      <c r="Q94" s="42">
        <f t="shared" si="8"/>
        <v>73.33333333333333</v>
      </c>
    </row>
    <row r="95" spans="2:17" s="173" customFormat="1" ht="12.75">
      <c r="B95" s="173" t="s">
        <v>237</v>
      </c>
      <c r="C95" s="174"/>
      <c r="D95" s="174"/>
      <c r="E95" s="174"/>
      <c r="F95" s="174"/>
      <c r="G95" s="174"/>
      <c r="H95" s="174"/>
      <c r="I95" s="173">
        <v>7.5</v>
      </c>
      <c r="K95" s="175">
        <f t="shared" si="10"/>
        <v>3.75</v>
      </c>
      <c r="M95" s="176">
        <f t="shared" si="4"/>
        <v>1.875</v>
      </c>
      <c r="O95" s="177">
        <v>14</v>
      </c>
      <c r="P95" s="173">
        <f t="shared" si="9"/>
        <v>46.666666666666664</v>
      </c>
      <c r="Q95" s="173">
        <f t="shared" si="8"/>
        <v>53.333333333333336</v>
      </c>
    </row>
    <row r="96" spans="1:17" s="42" customFormat="1" ht="12.75">
      <c r="A96" s="100"/>
      <c r="B96" s="144" t="s">
        <v>238</v>
      </c>
      <c r="C96" s="101"/>
      <c r="D96" s="101"/>
      <c r="E96" s="101"/>
      <c r="F96" s="101"/>
      <c r="G96" s="101"/>
      <c r="H96" s="101"/>
      <c r="I96" s="100">
        <v>8</v>
      </c>
      <c r="J96" s="100"/>
      <c r="K96" s="154">
        <f t="shared" si="10"/>
        <v>4</v>
      </c>
      <c r="L96" s="100"/>
      <c r="M96" s="103">
        <f t="shared" si="4"/>
        <v>2</v>
      </c>
      <c r="N96" s="100"/>
      <c r="O96" s="104">
        <v>2</v>
      </c>
      <c r="P96" s="115">
        <f t="shared" si="9"/>
        <v>6.666666666666667</v>
      </c>
      <c r="Q96" s="100">
        <f t="shared" si="8"/>
        <v>93.33333333333333</v>
      </c>
    </row>
    <row r="97" spans="2:17" s="42" customFormat="1" ht="12.75">
      <c r="B97" s="144" t="s">
        <v>239</v>
      </c>
      <c r="C97" s="137"/>
      <c r="D97" s="137"/>
      <c r="E97" s="137"/>
      <c r="F97" s="137"/>
      <c r="G97" s="137"/>
      <c r="H97" s="137"/>
      <c r="I97" s="100">
        <v>8</v>
      </c>
      <c r="J97" s="100"/>
      <c r="K97" s="154">
        <f t="shared" si="10"/>
        <v>4</v>
      </c>
      <c r="M97" s="47">
        <f t="shared" si="4"/>
        <v>2</v>
      </c>
      <c r="O97" s="104">
        <v>0</v>
      </c>
      <c r="P97" s="115">
        <f t="shared" si="9"/>
        <v>0</v>
      </c>
      <c r="Q97" s="42">
        <f t="shared" si="8"/>
        <v>100</v>
      </c>
    </row>
    <row r="98" spans="2:17" s="42" customFormat="1" ht="12.75">
      <c r="B98" s="144" t="s">
        <v>240</v>
      </c>
      <c r="C98" s="137"/>
      <c r="D98" s="137"/>
      <c r="E98" s="137"/>
      <c r="F98" s="137"/>
      <c r="G98" s="137"/>
      <c r="H98" s="137"/>
      <c r="I98" s="100">
        <v>8</v>
      </c>
      <c r="J98" s="100"/>
      <c r="K98" s="154">
        <f t="shared" si="10"/>
        <v>4</v>
      </c>
      <c r="M98" s="47">
        <f t="shared" si="4"/>
        <v>2</v>
      </c>
      <c r="O98" s="104">
        <v>4</v>
      </c>
      <c r="P98" s="115">
        <f t="shared" si="9"/>
        <v>13.333333333333334</v>
      </c>
      <c r="Q98" s="42">
        <f t="shared" si="8"/>
        <v>86.66666666666667</v>
      </c>
    </row>
    <row r="99" spans="2:17" s="42" customFormat="1" ht="12.75">
      <c r="B99" s="144" t="s">
        <v>241</v>
      </c>
      <c r="C99" s="137"/>
      <c r="D99" s="137"/>
      <c r="E99" s="137"/>
      <c r="F99" s="137"/>
      <c r="G99" s="137"/>
      <c r="H99" s="137"/>
      <c r="I99" s="100">
        <v>6.5</v>
      </c>
      <c r="J99" s="100"/>
      <c r="K99" s="154">
        <f t="shared" si="10"/>
        <v>3.25</v>
      </c>
      <c r="M99" s="47">
        <f t="shared" si="4"/>
        <v>1.625</v>
      </c>
      <c r="O99" s="104">
        <v>0</v>
      </c>
      <c r="P99" s="115">
        <f t="shared" si="9"/>
        <v>0</v>
      </c>
      <c r="Q99" s="42">
        <f t="shared" si="8"/>
        <v>100</v>
      </c>
    </row>
    <row r="100" spans="1:17" s="42" customFormat="1" ht="12.75">
      <c r="A100" s="100"/>
      <c r="B100" s="144" t="s">
        <v>242</v>
      </c>
      <c r="C100" s="101"/>
      <c r="D100" s="101"/>
      <c r="E100" s="101"/>
      <c r="F100" s="101"/>
      <c r="G100" s="101"/>
      <c r="H100" s="101"/>
      <c r="I100" s="100">
        <v>7.5</v>
      </c>
      <c r="J100" s="100"/>
      <c r="K100" s="154">
        <f t="shared" si="10"/>
        <v>3.75</v>
      </c>
      <c r="L100" s="100"/>
      <c r="M100" s="103">
        <f t="shared" si="4"/>
        <v>1.875</v>
      </c>
      <c r="N100" s="100"/>
      <c r="O100" s="104">
        <v>4</v>
      </c>
      <c r="P100" s="115">
        <f>(O100*100)/30</f>
        <v>13.333333333333334</v>
      </c>
      <c r="Q100" s="100">
        <f>100-P100</f>
        <v>86.66666666666667</v>
      </c>
    </row>
    <row r="101" spans="2:17" s="42" customFormat="1" ht="12.75">
      <c r="B101" s="144" t="s">
        <v>243</v>
      </c>
      <c r="C101" s="137"/>
      <c r="D101" s="137"/>
      <c r="E101" s="137"/>
      <c r="F101" s="137"/>
      <c r="G101" s="137"/>
      <c r="H101" s="137"/>
      <c r="I101" s="147">
        <v>6.5</v>
      </c>
      <c r="J101" s="100"/>
      <c r="K101" s="154">
        <f t="shared" si="10"/>
        <v>3.25</v>
      </c>
      <c r="M101" s="47">
        <f t="shared" si="4"/>
        <v>1.625</v>
      </c>
      <c r="O101" s="104">
        <v>6</v>
      </c>
      <c r="P101" s="115">
        <f aca="true" t="shared" si="11" ref="P101:P117">(O101*100)/30</f>
        <v>20</v>
      </c>
      <c r="Q101" s="42">
        <f aca="true" t="shared" si="12" ref="Q101:Q116">100-P101</f>
        <v>80</v>
      </c>
    </row>
    <row r="102" spans="2:17" s="42" customFormat="1" ht="12.75">
      <c r="B102" s="144" t="s">
        <v>244</v>
      </c>
      <c r="C102" s="137"/>
      <c r="D102" s="137"/>
      <c r="E102" s="137"/>
      <c r="F102" s="137"/>
      <c r="G102" s="137"/>
      <c r="H102" s="137"/>
      <c r="I102" s="147">
        <v>8</v>
      </c>
      <c r="J102" s="100"/>
      <c r="K102" s="154">
        <f t="shared" si="10"/>
        <v>4</v>
      </c>
      <c r="M102" s="47">
        <f t="shared" si="4"/>
        <v>2</v>
      </c>
      <c r="O102" s="104">
        <v>0</v>
      </c>
      <c r="P102" s="115">
        <f t="shared" si="11"/>
        <v>0</v>
      </c>
      <c r="Q102" s="42">
        <f t="shared" si="12"/>
        <v>100</v>
      </c>
    </row>
    <row r="103" spans="1:17" s="42" customFormat="1" ht="12.75">
      <c r="A103" s="100"/>
      <c r="B103" s="144" t="s">
        <v>245</v>
      </c>
      <c r="C103" s="101"/>
      <c r="D103" s="101"/>
      <c r="E103" s="101"/>
      <c r="F103" s="101"/>
      <c r="G103" s="101"/>
      <c r="H103" s="101"/>
      <c r="I103" s="147">
        <v>7.5</v>
      </c>
      <c r="J103" s="100"/>
      <c r="K103" s="154">
        <f t="shared" si="10"/>
        <v>3.75</v>
      </c>
      <c r="L103" s="100"/>
      <c r="M103" s="103">
        <f t="shared" si="4"/>
        <v>1.875</v>
      </c>
      <c r="N103" s="100"/>
      <c r="O103" s="104">
        <v>2</v>
      </c>
      <c r="P103" s="115">
        <f t="shared" si="11"/>
        <v>6.666666666666667</v>
      </c>
      <c r="Q103" s="100">
        <f t="shared" si="12"/>
        <v>93.33333333333333</v>
      </c>
    </row>
    <row r="104" spans="1:17" s="42" customFormat="1" ht="12.75">
      <c r="A104" s="100"/>
      <c r="B104" s="144" t="s">
        <v>246</v>
      </c>
      <c r="C104" s="101"/>
      <c r="D104" s="101"/>
      <c r="E104" s="101"/>
      <c r="F104" s="101"/>
      <c r="G104" s="101"/>
      <c r="H104" s="101"/>
      <c r="I104" s="100">
        <v>7</v>
      </c>
      <c r="J104" s="100"/>
      <c r="K104" s="154">
        <f t="shared" si="10"/>
        <v>3.5</v>
      </c>
      <c r="L104" s="100"/>
      <c r="M104" s="103">
        <f t="shared" si="4"/>
        <v>1.75</v>
      </c>
      <c r="N104" s="100"/>
      <c r="O104" s="104">
        <v>0</v>
      </c>
      <c r="P104" s="115">
        <f t="shared" si="11"/>
        <v>0</v>
      </c>
      <c r="Q104" s="100">
        <f t="shared" si="12"/>
        <v>100</v>
      </c>
    </row>
    <row r="105" spans="2:17" s="42" customFormat="1" ht="12.75">
      <c r="B105" s="144" t="s">
        <v>247</v>
      </c>
      <c r="C105" s="137"/>
      <c r="D105" s="137"/>
      <c r="E105" s="137"/>
      <c r="F105" s="137"/>
      <c r="G105" s="137"/>
      <c r="H105" s="137"/>
      <c r="I105" s="100">
        <v>5</v>
      </c>
      <c r="J105" s="100"/>
      <c r="K105" s="154">
        <f>(I105+J105)/2</f>
        <v>2.5</v>
      </c>
      <c r="M105" s="47">
        <f t="shared" si="4"/>
        <v>1.25</v>
      </c>
      <c r="O105" s="104">
        <v>2</v>
      </c>
      <c r="P105" s="115">
        <f t="shared" si="11"/>
        <v>6.666666666666667</v>
      </c>
      <c r="Q105" s="42">
        <f t="shared" si="12"/>
        <v>93.33333333333333</v>
      </c>
    </row>
    <row r="106" spans="2:17" s="42" customFormat="1" ht="12.75">
      <c r="B106" s="144" t="s">
        <v>248</v>
      </c>
      <c r="C106" s="137"/>
      <c r="D106" s="137"/>
      <c r="E106" s="137"/>
      <c r="F106" s="137"/>
      <c r="G106" s="137"/>
      <c r="H106" s="137"/>
      <c r="I106" s="100">
        <v>6</v>
      </c>
      <c r="J106" s="100"/>
      <c r="K106" s="154">
        <f aca="true" t="shared" si="13" ref="K106:K124">(I106+J106)/2</f>
        <v>3</v>
      </c>
      <c r="M106" s="47">
        <f t="shared" si="4"/>
        <v>1.5</v>
      </c>
      <c r="O106" s="104">
        <v>6</v>
      </c>
      <c r="P106" s="115">
        <f t="shared" si="11"/>
        <v>20</v>
      </c>
      <c r="Q106" s="42">
        <f t="shared" si="12"/>
        <v>80</v>
      </c>
    </row>
    <row r="107" spans="2:17" s="42" customFormat="1" ht="12.75">
      <c r="B107" s="144" t="s">
        <v>249</v>
      </c>
      <c r="C107" s="137"/>
      <c r="D107" s="137"/>
      <c r="E107" s="137"/>
      <c r="F107" s="137"/>
      <c r="G107" s="137"/>
      <c r="H107" s="137"/>
      <c r="I107" s="100">
        <v>7.5</v>
      </c>
      <c r="J107" s="100"/>
      <c r="K107" s="154">
        <f t="shared" si="13"/>
        <v>3.75</v>
      </c>
      <c r="M107" s="47">
        <f t="shared" si="4"/>
        <v>1.875</v>
      </c>
      <c r="O107" s="104">
        <v>0</v>
      </c>
      <c r="P107" s="115">
        <f t="shared" si="11"/>
        <v>0</v>
      </c>
      <c r="Q107" s="42">
        <f t="shared" si="12"/>
        <v>100</v>
      </c>
    </row>
    <row r="108" spans="2:17" s="42" customFormat="1" ht="12.75">
      <c r="B108" s="144" t="s">
        <v>250</v>
      </c>
      <c r="C108" s="137"/>
      <c r="D108" s="137"/>
      <c r="E108" s="137"/>
      <c r="F108" s="137"/>
      <c r="G108" s="137"/>
      <c r="H108" s="137"/>
      <c r="I108" s="100">
        <v>5</v>
      </c>
      <c r="J108" s="100"/>
      <c r="K108" s="154">
        <f t="shared" si="13"/>
        <v>2.5</v>
      </c>
      <c r="M108" s="47">
        <f t="shared" si="4"/>
        <v>1.25</v>
      </c>
      <c r="O108" s="104">
        <v>2</v>
      </c>
      <c r="P108" s="115">
        <f t="shared" si="11"/>
        <v>6.666666666666667</v>
      </c>
      <c r="Q108" s="42">
        <f t="shared" si="12"/>
        <v>93.33333333333333</v>
      </c>
    </row>
    <row r="109" spans="2:17" s="42" customFormat="1" ht="12.75">
      <c r="B109" s="144" t="s">
        <v>251</v>
      </c>
      <c r="C109" s="137"/>
      <c r="D109" s="137"/>
      <c r="E109" s="137"/>
      <c r="F109" s="137"/>
      <c r="G109" s="137"/>
      <c r="H109" s="137"/>
      <c r="I109" s="42">
        <v>5.5</v>
      </c>
      <c r="J109" s="100"/>
      <c r="K109" s="154">
        <f t="shared" si="13"/>
        <v>2.75</v>
      </c>
      <c r="M109" s="47">
        <f t="shared" si="4"/>
        <v>1.375</v>
      </c>
      <c r="O109" s="104">
        <v>2</v>
      </c>
      <c r="P109" s="115">
        <f t="shared" si="11"/>
        <v>6.666666666666667</v>
      </c>
      <c r="Q109" s="42">
        <f t="shared" si="12"/>
        <v>93.33333333333333</v>
      </c>
    </row>
    <row r="110" spans="2:17" s="42" customFormat="1" ht="12.75">
      <c r="B110" s="144" t="s">
        <v>252</v>
      </c>
      <c r="C110" s="137"/>
      <c r="D110" s="137"/>
      <c r="E110" s="137"/>
      <c r="F110" s="137"/>
      <c r="G110" s="137"/>
      <c r="H110" s="137"/>
      <c r="I110" s="42">
        <v>8</v>
      </c>
      <c r="J110" s="100"/>
      <c r="K110" s="154">
        <f t="shared" si="13"/>
        <v>4</v>
      </c>
      <c r="M110" s="47">
        <f t="shared" si="4"/>
        <v>2</v>
      </c>
      <c r="O110" s="104">
        <v>0</v>
      </c>
      <c r="P110" s="115">
        <f t="shared" si="11"/>
        <v>0</v>
      </c>
      <c r="Q110" s="42">
        <f t="shared" si="12"/>
        <v>100</v>
      </c>
    </row>
    <row r="111" spans="2:17" s="42" customFormat="1" ht="12.75">
      <c r="B111" s="144" t="s">
        <v>253</v>
      </c>
      <c r="C111" s="137"/>
      <c r="D111" s="137"/>
      <c r="E111" s="137"/>
      <c r="F111" s="137"/>
      <c r="G111" s="137"/>
      <c r="H111" s="137"/>
      <c r="I111" s="147">
        <v>8</v>
      </c>
      <c r="J111" s="100"/>
      <c r="K111" s="154">
        <f t="shared" si="13"/>
        <v>4</v>
      </c>
      <c r="M111" s="47">
        <f t="shared" si="4"/>
        <v>2</v>
      </c>
      <c r="O111" s="104">
        <v>0</v>
      </c>
      <c r="P111" s="115">
        <f t="shared" si="11"/>
        <v>0</v>
      </c>
      <c r="Q111" s="42">
        <f t="shared" si="12"/>
        <v>100</v>
      </c>
    </row>
    <row r="112" spans="2:17" s="42" customFormat="1" ht="12.75">
      <c r="B112" s="144" t="s">
        <v>254</v>
      </c>
      <c r="C112" s="137"/>
      <c r="D112" s="137"/>
      <c r="E112" s="137"/>
      <c r="F112" s="137"/>
      <c r="G112" s="137"/>
      <c r="H112" s="137"/>
      <c r="I112" s="147">
        <v>8</v>
      </c>
      <c r="J112" s="100"/>
      <c r="K112" s="154">
        <f t="shared" si="13"/>
        <v>4</v>
      </c>
      <c r="M112" s="47">
        <f t="shared" si="4"/>
        <v>2</v>
      </c>
      <c r="O112" s="104">
        <v>0</v>
      </c>
      <c r="P112" s="115">
        <f t="shared" si="11"/>
        <v>0</v>
      </c>
      <c r="Q112" s="42">
        <f t="shared" si="12"/>
        <v>100</v>
      </c>
    </row>
    <row r="113" spans="1:17" s="42" customFormat="1" ht="12.75">
      <c r="A113" s="115"/>
      <c r="B113" s="144" t="s">
        <v>255</v>
      </c>
      <c r="C113" s="128"/>
      <c r="D113" s="128"/>
      <c r="E113" s="128"/>
      <c r="F113" s="128"/>
      <c r="G113" s="128"/>
      <c r="H113" s="128"/>
      <c r="I113" s="115">
        <v>7.5</v>
      </c>
      <c r="J113" s="115"/>
      <c r="K113" s="154">
        <f t="shared" si="13"/>
        <v>3.75</v>
      </c>
      <c r="L113" s="115"/>
      <c r="M113" s="113">
        <f t="shared" si="4"/>
        <v>1.875</v>
      </c>
      <c r="N113" s="115"/>
      <c r="O113" s="125">
        <v>4</v>
      </c>
      <c r="P113" s="115">
        <f t="shared" si="11"/>
        <v>13.333333333333334</v>
      </c>
      <c r="Q113" s="115">
        <f t="shared" si="12"/>
        <v>86.66666666666667</v>
      </c>
    </row>
    <row r="114" spans="2:17" s="42" customFormat="1" ht="12.75">
      <c r="B114" s="144" t="s">
        <v>256</v>
      </c>
      <c r="C114" s="137"/>
      <c r="D114" s="137"/>
      <c r="E114" s="137"/>
      <c r="F114" s="137"/>
      <c r="G114" s="137"/>
      <c r="H114" s="137"/>
      <c r="I114" s="147">
        <v>7.5</v>
      </c>
      <c r="J114" s="100"/>
      <c r="K114" s="154">
        <f t="shared" si="13"/>
        <v>3.75</v>
      </c>
      <c r="M114" s="47">
        <f t="shared" si="4"/>
        <v>1.875</v>
      </c>
      <c r="O114" s="104">
        <v>2</v>
      </c>
      <c r="P114" s="115">
        <f t="shared" si="11"/>
        <v>6.666666666666667</v>
      </c>
      <c r="Q114" s="42">
        <f t="shared" si="12"/>
        <v>93.33333333333333</v>
      </c>
    </row>
    <row r="115" spans="2:17" s="42" customFormat="1" ht="12.75">
      <c r="B115" s="144" t="s">
        <v>257</v>
      </c>
      <c r="C115" s="137"/>
      <c r="D115" s="137"/>
      <c r="E115" s="137"/>
      <c r="F115" s="137"/>
      <c r="G115" s="137"/>
      <c r="H115" s="137"/>
      <c r="I115" s="147">
        <v>7.5</v>
      </c>
      <c r="J115" s="100"/>
      <c r="K115" s="154">
        <f t="shared" si="13"/>
        <v>3.75</v>
      </c>
      <c r="M115" s="47">
        <f t="shared" si="4"/>
        <v>1.875</v>
      </c>
      <c r="O115" s="104">
        <v>4</v>
      </c>
      <c r="P115" s="115">
        <f t="shared" si="11"/>
        <v>13.333333333333334</v>
      </c>
      <c r="Q115" s="42">
        <f t="shared" si="12"/>
        <v>86.66666666666667</v>
      </c>
    </row>
    <row r="116" spans="1:17" s="42" customFormat="1" ht="12.75">
      <c r="A116" s="100"/>
      <c r="B116" s="144" t="s">
        <v>258</v>
      </c>
      <c r="C116" s="101"/>
      <c r="D116" s="101"/>
      <c r="E116" s="101"/>
      <c r="F116" s="101"/>
      <c r="G116" s="101"/>
      <c r="H116" s="101"/>
      <c r="I116" s="147">
        <v>7.5</v>
      </c>
      <c r="J116" s="100"/>
      <c r="K116" s="154">
        <f t="shared" si="13"/>
        <v>3.75</v>
      </c>
      <c r="L116" s="100"/>
      <c r="M116" s="103">
        <f t="shared" si="4"/>
        <v>1.875</v>
      </c>
      <c r="N116" s="100"/>
      <c r="O116" s="104">
        <v>0</v>
      </c>
      <c r="P116" s="115">
        <f t="shared" si="11"/>
        <v>0</v>
      </c>
      <c r="Q116" s="100">
        <f t="shared" si="12"/>
        <v>100</v>
      </c>
    </row>
    <row r="117" spans="2:17" s="42" customFormat="1" ht="12.75">
      <c r="B117" s="144" t="s">
        <v>259</v>
      </c>
      <c r="C117" s="137"/>
      <c r="D117" s="137"/>
      <c r="E117" s="137"/>
      <c r="F117" s="137"/>
      <c r="G117" s="137"/>
      <c r="H117" s="137"/>
      <c r="I117" s="147">
        <v>8</v>
      </c>
      <c r="J117" s="100"/>
      <c r="K117" s="154">
        <f t="shared" si="13"/>
        <v>4</v>
      </c>
      <c r="M117" s="47">
        <f t="shared" si="4"/>
        <v>2</v>
      </c>
      <c r="O117" s="104">
        <v>4</v>
      </c>
      <c r="P117" s="115">
        <f t="shared" si="11"/>
        <v>13.333333333333334</v>
      </c>
      <c r="Q117" s="42">
        <f>100-P117</f>
        <v>86.66666666666667</v>
      </c>
    </row>
    <row r="118" spans="2:17" s="42" customFormat="1" ht="12.75">
      <c r="B118" s="144" t="s">
        <v>260</v>
      </c>
      <c r="C118" s="137"/>
      <c r="D118" s="137"/>
      <c r="E118" s="137"/>
      <c r="F118" s="137"/>
      <c r="G118" s="137"/>
      <c r="H118" s="137"/>
      <c r="I118" s="100">
        <v>8</v>
      </c>
      <c r="J118" s="100"/>
      <c r="K118" s="154">
        <f t="shared" si="13"/>
        <v>4</v>
      </c>
      <c r="M118" s="47">
        <f t="shared" si="4"/>
        <v>2</v>
      </c>
      <c r="O118" s="104">
        <v>2</v>
      </c>
      <c r="P118" s="115">
        <f>(O118*100)/30</f>
        <v>6.666666666666667</v>
      </c>
      <c r="Q118" s="42">
        <f aca="true" t="shared" si="14" ref="Q118:Q129">100-P118</f>
        <v>93.33333333333333</v>
      </c>
    </row>
    <row r="119" spans="2:17" s="42" customFormat="1" ht="12.75">
      <c r="B119" s="144" t="s">
        <v>261</v>
      </c>
      <c r="C119" s="137"/>
      <c r="D119" s="137"/>
      <c r="E119" s="137"/>
      <c r="F119" s="137"/>
      <c r="G119" s="137"/>
      <c r="H119" s="137"/>
      <c r="I119" s="42">
        <v>8</v>
      </c>
      <c r="J119" s="100"/>
      <c r="K119" s="154">
        <f t="shared" si="13"/>
        <v>4</v>
      </c>
      <c r="M119" s="47">
        <f aca="true" t="shared" si="15" ref="M119:M129">(K119+L119)/2</f>
        <v>2</v>
      </c>
      <c r="O119" s="104">
        <v>2</v>
      </c>
      <c r="P119" s="115">
        <f aca="true" t="shared" si="16" ref="P119:P129">(O119*100)/30</f>
        <v>6.666666666666667</v>
      </c>
      <c r="Q119" s="42">
        <f t="shared" si="14"/>
        <v>93.33333333333333</v>
      </c>
    </row>
    <row r="120" spans="1:17" s="42" customFormat="1" ht="12.75">
      <c r="A120" s="115"/>
      <c r="B120" s="144" t="s">
        <v>262</v>
      </c>
      <c r="C120" s="128"/>
      <c r="D120" s="128"/>
      <c r="E120" s="128"/>
      <c r="F120" s="128"/>
      <c r="G120" s="128"/>
      <c r="H120" s="128"/>
      <c r="I120" s="115">
        <v>8</v>
      </c>
      <c r="J120" s="115"/>
      <c r="K120" s="154">
        <f t="shared" si="13"/>
        <v>4</v>
      </c>
      <c r="L120" s="115"/>
      <c r="M120" s="113">
        <f t="shared" si="15"/>
        <v>2</v>
      </c>
      <c r="N120" s="115"/>
      <c r="O120" s="125">
        <v>4</v>
      </c>
      <c r="P120" s="115">
        <f t="shared" si="16"/>
        <v>13.333333333333334</v>
      </c>
      <c r="Q120" s="115">
        <f t="shared" si="14"/>
        <v>86.66666666666667</v>
      </c>
    </row>
    <row r="121" spans="2:17" s="42" customFormat="1" ht="12.75">
      <c r="B121" s="144" t="s">
        <v>263</v>
      </c>
      <c r="C121" s="137"/>
      <c r="D121" s="137"/>
      <c r="E121" s="137"/>
      <c r="F121" s="137"/>
      <c r="G121" s="137"/>
      <c r="H121" s="137"/>
      <c r="I121" s="42">
        <v>8</v>
      </c>
      <c r="J121" s="100"/>
      <c r="K121" s="154">
        <f t="shared" si="13"/>
        <v>4</v>
      </c>
      <c r="M121" s="47">
        <f t="shared" si="15"/>
        <v>2</v>
      </c>
      <c r="O121" s="104">
        <v>0</v>
      </c>
      <c r="P121" s="115">
        <f t="shared" si="16"/>
        <v>0</v>
      </c>
      <c r="Q121" s="42">
        <f t="shared" si="14"/>
        <v>100</v>
      </c>
    </row>
    <row r="122" spans="2:17" s="42" customFormat="1" ht="12.75">
      <c r="B122" s="144" t="s">
        <v>264</v>
      </c>
      <c r="C122" s="137"/>
      <c r="D122" s="137"/>
      <c r="E122" s="137"/>
      <c r="F122" s="137"/>
      <c r="G122" s="137"/>
      <c r="H122" s="137"/>
      <c r="I122" s="42">
        <v>7.5</v>
      </c>
      <c r="J122" s="100"/>
      <c r="K122" s="154">
        <f t="shared" si="13"/>
        <v>3.75</v>
      </c>
      <c r="M122" s="47">
        <f t="shared" si="15"/>
        <v>1.875</v>
      </c>
      <c r="O122" s="104">
        <v>6</v>
      </c>
      <c r="P122" s="115">
        <f t="shared" si="16"/>
        <v>20</v>
      </c>
      <c r="Q122" s="42">
        <f t="shared" si="14"/>
        <v>80</v>
      </c>
    </row>
    <row r="123" spans="2:17" s="42" customFormat="1" ht="12.75">
      <c r="B123" s="144" t="s">
        <v>265</v>
      </c>
      <c r="C123" s="137"/>
      <c r="D123" s="137"/>
      <c r="E123" s="137"/>
      <c r="F123" s="137"/>
      <c r="G123" s="137"/>
      <c r="H123" s="137"/>
      <c r="I123" s="42">
        <v>8</v>
      </c>
      <c r="J123" s="100"/>
      <c r="K123" s="154">
        <f t="shared" si="13"/>
        <v>4</v>
      </c>
      <c r="M123" s="47">
        <f t="shared" si="15"/>
        <v>2</v>
      </c>
      <c r="O123" s="104">
        <v>0</v>
      </c>
      <c r="P123" s="115">
        <f t="shared" si="16"/>
        <v>0</v>
      </c>
      <c r="Q123" s="42">
        <f t="shared" si="14"/>
        <v>100</v>
      </c>
    </row>
    <row r="124" spans="2:17" s="42" customFormat="1" ht="12.75">
      <c r="B124" s="144" t="s">
        <v>266</v>
      </c>
      <c r="C124" s="137"/>
      <c r="D124" s="137"/>
      <c r="E124" s="137"/>
      <c r="F124" s="137"/>
      <c r="G124" s="137"/>
      <c r="H124" s="137"/>
      <c r="I124" s="42">
        <v>8</v>
      </c>
      <c r="J124" s="100"/>
      <c r="K124" s="154">
        <f t="shared" si="13"/>
        <v>4</v>
      </c>
      <c r="M124" s="47">
        <f t="shared" si="15"/>
        <v>2</v>
      </c>
      <c r="O124" s="104">
        <v>4</v>
      </c>
      <c r="P124" s="115">
        <f t="shared" si="16"/>
        <v>13.333333333333334</v>
      </c>
      <c r="Q124" s="42">
        <f t="shared" si="14"/>
        <v>86.66666666666667</v>
      </c>
    </row>
    <row r="125" spans="1:17" s="42" customFormat="1" ht="12.75">
      <c r="A125" s="115"/>
      <c r="B125" s="144" t="s">
        <v>267</v>
      </c>
      <c r="C125" s="128"/>
      <c r="D125" s="128"/>
      <c r="E125" s="128"/>
      <c r="F125" s="128"/>
      <c r="G125" s="128"/>
      <c r="H125" s="128"/>
      <c r="I125" s="115">
        <v>7</v>
      </c>
      <c r="J125" s="115"/>
      <c r="K125" s="154">
        <f>(I125+J125)/2</f>
        <v>3.5</v>
      </c>
      <c r="L125" s="115"/>
      <c r="M125" s="113">
        <f t="shared" si="15"/>
        <v>1.75</v>
      </c>
      <c r="N125" s="115"/>
      <c r="O125" s="128">
        <v>0</v>
      </c>
      <c r="P125" s="115">
        <f t="shared" si="16"/>
        <v>0</v>
      </c>
      <c r="Q125" s="115">
        <f t="shared" si="14"/>
        <v>100</v>
      </c>
    </row>
    <row r="126" spans="2:17" s="42" customFormat="1" ht="12.75">
      <c r="B126" s="144" t="s">
        <v>268</v>
      </c>
      <c r="C126" s="137"/>
      <c r="D126" s="137"/>
      <c r="E126" s="137"/>
      <c r="F126" s="137"/>
      <c r="G126" s="137"/>
      <c r="H126" s="137"/>
      <c r="I126" s="42">
        <v>8</v>
      </c>
      <c r="J126" s="100"/>
      <c r="K126" s="154">
        <f>(I126+J126)/2</f>
        <v>4</v>
      </c>
      <c r="M126" s="113">
        <f t="shared" si="15"/>
        <v>2</v>
      </c>
      <c r="O126" s="104">
        <v>0</v>
      </c>
      <c r="P126" s="115">
        <f t="shared" si="16"/>
        <v>0</v>
      </c>
      <c r="Q126" s="115">
        <f t="shared" si="14"/>
        <v>100</v>
      </c>
    </row>
    <row r="127" spans="2:17" ht="12.75">
      <c r="B127" s="146" t="s">
        <v>269</v>
      </c>
      <c r="I127" s="42">
        <v>8</v>
      </c>
      <c r="J127" s="100"/>
      <c r="K127" s="154">
        <f>(I127+J127)/2</f>
        <v>4</v>
      </c>
      <c r="M127" s="160">
        <f t="shared" si="15"/>
        <v>2</v>
      </c>
      <c r="O127" s="104">
        <v>0</v>
      </c>
      <c r="P127" s="115">
        <f t="shared" si="16"/>
        <v>0</v>
      </c>
      <c r="Q127" s="115">
        <f t="shared" si="14"/>
        <v>100</v>
      </c>
    </row>
    <row r="128" spans="2:17" ht="12.75">
      <c r="B128" s="146" t="s">
        <v>270</v>
      </c>
      <c r="I128" s="42">
        <v>6</v>
      </c>
      <c r="J128" s="100"/>
      <c r="K128" s="154">
        <f>(I128+J128)/2</f>
        <v>3</v>
      </c>
      <c r="M128" s="160">
        <f t="shared" si="15"/>
        <v>1.5</v>
      </c>
      <c r="O128" s="104">
        <v>2</v>
      </c>
      <c r="P128" s="115">
        <f t="shared" si="16"/>
        <v>6.666666666666667</v>
      </c>
      <c r="Q128" s="115">
        <f t="shared" si="14"/>
        <v>93.33333333333333</v>
      </c>
    </row>
    <row r="129" spans="2:17" ht="12.75">
      <c r="B129" s="146" t="s">
        <v>271</v>
      </c>
      <c r="I129" s="42">
        <v>8</v>
      </c>
      <c r="K129" s="154">
        <f>(I129+J129)/2</f>
        <v>4</v>
      </c>
      <c r="M129" s="160">
        <f t="shared" si="15"/>
        <v>2</v>
      </c>
      <c r="O129" s="104">
        <v>0</v>
      </c>
      <c r="P129" s="115">
        <f t="shared" si="16"/>
        <v>0</v>
      </c>
      <c r="Q129" s="115">
        <f t="shared" si="14"/>
        <v>100</v>
      </c>
    </row>
  </sheetData>
  <sheetProtection/>
  <mergeCells count="2">
    <mergeCell ref="A1:B2"/>
    <mergeCell ref="C2:M2"/>
  </mergeCells>
  <printOptions/>
  <pageMargins left="0.787401575" right="0.787401575" top="0.984251969" bottom="0.984251969" header="0.492125985" footer="0.49212598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68"/>
  <sheetViews>
    <sheetView zoomScalePageLayoutView="0" workbookViewId="0" topLeftCell="A2">
      <selection activeCell="A2" sqref="A2:B3"/>
    </sheetView>
  </sheetViews>
  <sheetFormatPr defaultColWidth="9.140625" defaultRowHeight="12.75"/>
  <cols>
    <col min="1" max="1" width="7.57421875" style="0" customWidth="1"/>
    <col min="2" max="2" width="48.574218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2.75" hidden="1">
      <c r="A1" s="13"/>
      <c r="B1" s="5"/>
      <c r="C1" s="54"/>
      <c r="D1" s="54"/>
      <c r="E1" s="54"/>
      <c r="F1" s="54"/>
      <c r="G1" s="54"/>
      <c r="H1" s="54"/>
      <c r="I1" s="21"/>
      <c r="J1" s="1"/>
      <c r="K1" s="47"/>
      <c r="L1" s="35"/>
      <c r="M1" s="35"/>
      <c r="N1" s="35"/>
      <c r="O1" s="47"/>
      <c r="P1" s="47"/>
      <c r="Q1" s="47"/>
      <c r="R1" s="31">
        <f>(I1*0.2)+(J1*0.8)</f>
        <v>0</v>
      </c>
      <c r="S1" s="21"/>
      <c r="T1" s="31">
        <f>(R1+S1)/2</f>
        <v>0</v>
      </c>
      <c r="U1" s="35"/>
    </row>
    <row r="2" spans="1:13" ht="12.75" customHeight="1">
      <c r="A2" s="198"/>
      <c r="B2" s="198"/>
      <c r="C2" s="7"/>
      <c r="D2" s="7"/>
      <c r="E2" s="7"/>
      <c r="F2" s="7"/>
      <c r="G2" s="7"/>
      <c r="H2" s="7"/>
      <c r="I2" s="6"/>
      <c r="J2" s="6"/>
      <c r="K2" s="6"/>
      <c r="L2" s="6"/>
      <c r="M2" s="6"/>
    </row>
    <row r="3" spans="1:13" ht="12.75" customHeight="1">
      <c r="A3" s="199"/>
      <c r="B3" s="199"/>
      <c r="C3" s="203"/>
      <c r="D3" s="204"/>
      <c r="E3" s="204"/>
      <c r="F3" s="204"/>
      <c r="G3" s="204"/>
      <c r="H3" s="204"/>
      <c r="I3" s="204"/>
      <c r="J3" s="204"/>
      <c r="K3" s="204"/>
      <c r="L3" s="204"/>
      <c r="M3" s="205"/>
    </row>
    <row r="4" spans="1:24" ht="13.5" thickBot="1">
      <c r="A4" s="9" t="s">
        <v>7</v>
      </c>
      <c r="B4" s="10" t="s">
        <v>0</v>
      </c>
      <c r="C4" s="11"/>
      <c r="D4" s="11"/>
      <c r="E4" s="11"/>
      <c r="F4" s="11"/>
      <c r="G4" s="11"/>
      <c r="H4" s="11"/>
      <c r="I4" s="36" t="s">
        <v>1</v>
      </c>
      <c r="J4" s="36" t="s">
        <v>2</v>
      </c>
      <c r="K4" s="28" t="s">
        <v>9</v>
      </c>
      <c r="L4" s="16" t="s">
        <v>8</v>
      </c>
      <c r="M4" s="29" t="s">
        <v>6</v>
      </c>
      <c r="R4" s="85" t="s">
        <v>9</v>
      </c>
      <c r="S4" s="78" t="s">
        <v>8</v>
      </c>
      <c r="T4" s="85" t="s">
        <v>10</v>
      </c>
      <c r="V4" s="92" t="s">
        <v>14</v>
      </c>
      <c r="W4" s="92" t="s">
        <v>17</v>
      </c>
      <c r="X4" s="92" t="s">
        <v>18</v>
      </c>
    </row>
    <row r="5" spans="1:24" ht="13.5" thickTop="1">
      <c r="A5" s="18"/>
      <c r="B5" s="20"/>
      <c r="C5" s="4"/>
      <c r="D5" s="4"/>
      <c r="E5" s="4"/>
      <c r="F5" s="4"/>
      <c r="G5" s="4"/>
      <c r="H5" s="4"/>
      <c r="I5" s="2"/>
      <c r="J5" s="14"/>
      <c r="K5" s="15">
        <f>(I5+(2*J5))/3</f>
        <v>0</v>
      </c>
      <c r="L5" s="21"/>
      <c r="M5" s="31">
        <f>(K5+L5)/2</f>
        <v>0</v>
      </c>
      <c r="R5" s="77">
        <f>(((I5+J5)/2)*0.7)+3</f>
        <v>3</v>
      </c>
      <c r="T5" s="77">
        <f>(R5+S5)/2</f>
        <v>1.5</v>
      </c>
      <c r="W5">
        <f>(V5*100)/30</f>
        <v>0</v>
      </c>
      <c r="X5">
        <f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2"/>
      <c r="J6" s="14"/>
      <c r="K6" s="15">
        <f aca="true" t="shared" si="0" ref="K6:K66">(I6+(2*J6))/3</f>
        <v>0</v>
      </c>
      <c r="L6" s="21"/>
      <c r="M6" s="31">
        <f aca="true" t="shared" si="1" ref="M6:M66">(K6+L6)/2</f>
        <v>0</v>
      </c>
      <c r="R6" s="77">
        <f aca="true" t="shared" si="2" ref="R6:R68">(((I6+J6)/2)*0.7)+3</f>
        <v>3</v>
      </c>
      <c r="T6" s="77">
        <f aca="true" t="shared" si="3" ref="T6:T68">(R6+S6)/2</f>
        <v>1.5</v>
      </c>
      <c r="W6">
        <f aca="true" t="shared" si="4" ref="W6:W68">(V6*100)/30</f>
        <v>0</v>
      </c>
      <c r="X6">
        <f aca="true" t="shared" si="5" ref="X6:X68">100-W6</f>
        <v>100</v>
      </c>
    </row>
    <row r="7" spans="1:24" ht="12.75">
      <c r="A7" s="13"/>
      <c r="B7" s="5"/>
      <c r="C7" s="4"/>
      <c r="D7" s="4"/>
      <c r="E7" s="4"/>
      <c r="F7" s="4"/>
      <c r="G7" s="4"/>
      <c r="H7" s="4"/>
      <c r="I7" s="2"/>
      <c r="J7" s="14"/>
      <c r="K7" s="15">
        <f t="shared" si="0"/>
        <v>0</v>
      </c>
      <c r="L7" s="21"/>
      <c r="M7" s="31">
        <f t="shared" si="1"/>
        <v>0</v>
      </c>
      <c r="R7" s="77">
        <f t="shared" si="2"/>
        <v>3</v>
      </c>
      <c r="T7" s="77">
        <f t="shared" si="3"/>
        <v>1.5</v>
      </c>
      <c r="W7">
        <f t="shared" si="4"/>
        <v>0</v>
      </c>
      <c r="X7">
        <f t="shared" si="5"/>
        <v>100</v>
      </c>
    </row>
    <row r="8" spans="1:24" ht="12.75">
      <c r="A8" s="19"/>
      <c r="B8" s="5"/>
      <c r="C8" s="4"/>
      <c r="D8" s="4"/>
      <c r="E8" s="4"/>
      <c r="F8" s="4"/>
      <c r="G8" s="4"/>
      <c r="H8" s="4"/>
      <c r="I8" s="2"/>
      <c r="J8" s="14"/>
      <c r="K8" s="15">
        <f t="shared" si="0"/>
        <v>0</v>
      </c>
      <c r="L8" s="21"/>
      <c r="M8" s="31">
        <f t="shared" si="1"/>
        <v>0</v>
      </c>
      <c r="R8" s="77">
        <f t="shared" si="2"/>
        <v>3</v>
      </c>
      <c r="T8" s="77">
        <f t="shared" si="3"/>
        <v>1.5</v>
      </c>
      <c r="W8">
        <f t="shared" si="4"/>
        <v>0</v>
      </c>
      <c r="X8">
        <f t="shared" si="5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2"/>
      <c r="J9" s="14"/>
      <c r="K9" s="15">
        <f t="shared" si="0"/>
        <v>0</v>
      </c>
      <c r="L9" s="21"/>
      <c r="M9" s="31">
        <f t="shared" si="1"/>
        <v>0</v>
      </c>
      <c r="R9" s="77">
        <f t="shared" si="2"/>
        <v>3</v>
      </c>
      <c r="T9" s="77">
        <f t="shared" si="3"/>
        <v>1.5</v>
      </c>
      <c r="W9">
        <f t="shared" si="4"/>
        <v>0</v>
      </c>
      <c r="X9">
        <f t="shared" si="5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2"/>
      <c r="J10" s="14"/>
      <c r="K10" s="15">
        <f t="shared" si="0"/>
        <v>0</v>
      </c>
      <c r="L10" s="21"/>
      <c r="M10" s="31">
        <f t="shared" si="1"/>
        <v>0</v>
      </c>
      <c r="R10" s="77">
        <f t="shared" si="2"/>
        <v>3</v>
      </c>
      <c r="T10" s="77">
        <f t="shared" si="3"/>
        <v>1.5</v>
      </c>
      <c r="W10">
        <f t="shared" si="4"/>
        <v>0</v>
      </c>
      <c r="X10">
        <f t="shared" si="5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2"/>
      <c r="J11" s="14"/>
      <c r="K11" s="15">
        <f t="shared" si="0"/>
        <v>0</v>
      </c>
      <c r="L11" s="21"/>
      <c r="M11" s="31">
        <f t="shared" si="1"/>
        <v>0</v>
      </c>
      <c r="R11" s="77">
        <f t="shared" si="2"/>
        <v>3</v>
      </c>
      <c r="T11" s="77">
        <f t="shared" si="3"/>
        <v>1.5</v>
      </c>
      <c r="W11">
        <f t="shared" si="4"/>
        <v>0</v>
      </c>
      <c r="X11">
        <f t="shared" si="5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2"/>
      <c r="J12" s="14"/>
      <c r="K12" s="15">
        <f t="shared" si="0"/>
        <v>0</v>
      </c>
      <c r="L12" s="21"/>
      <c r="M12" s="31">
        <f t="shared" si="1"/>
        <v>0</v>
      </c>
      <c r="R12" s="77">
        <f t="shared" si="2"/>
        <v>3</v>
      </c>
      <c r="T12" s="77">
        <f t="shared" si="3"/>
        <v>1.5</v>
      </c>
      <c r="W12">
        <f t="shared" si="4"/>
        <v>0</v>
      </c>
      <c r="X12">
        <f t="shared" si="5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2"/>
      <c r="J13" s="14"/>
      <c r="K13" s="15">
        <f t="shared" si="0"/>
        <v>0</v>
      </c>
      <c r="L13" s="21"/>
      <c r="M13" s="31">
        <f t="shared" si="1"/>
        <v>0</v>
      </c>
      <c r="R13" s="77">
        <f t="shared" si="2"/>
        <v>3</v>
      </c>
      <c r="T13" s="77">
        <f t="shared" si="3"/>
        <v>1.5</v>
      </c>
      <c r="W13">
        <f t="shared" si="4"/>
        <v>0</v>
      </c>
      <c r="X13">
        <f t="shared" si="5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2"/>
      <c r="J14" s="14"/>
      <c r="K14" s="15">
        <f t="shared" si="0"/>
        <v>0</v>
      </c>
      <c r="L14" s="21"/>
      <c r="M14" s="31">
        <f t="shared" si="1"/>
        <v>0</v>
      </c>
      <c r="R14" s="77">
        <f t="shared" si="2"/>
        <v>3</v>
      </c>
      <c r="T14" s="77">
        <f t="shared" si="3"/>
        <v>1.5</v>
      </c>
      <c r="W14">
        <f t="shared" si="4"/>
        <v>0</v>
      </c>
      <c r="X14">
        <f t="shared" si="5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2"/>
      <c r="J15" s="14"/>
      <c r="K15" s="15">
        <f t="shared" si="0"/>
        <v>0</v>
      </c>
      <c r="L15" s="21"/>
      <c r="M15" s="31">
        <f t="shared" si="1"/>
        <v>0</v>
      </c>
      <c r="R15" s="77">
        <f t="shared" si="2"/>
        <v>3</v>
      </c>
      <c r="T15" s="77">
        <f t="shared" si="3"/>
        <v>1.5</v>
      </c>
      <c r="W15">
        <f t="shared" si="4"/>
        <v>0</v>
      </c>
      <c r="X15">
        <f t="shared" si="5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2"/>
      <c r="J16" s="14"/>
      <c r="K16" s="15">
        <f t="shared" si="0"/>
        <v>0</v>
      </c>
      <c r="L16" s="21"/>
      <c r="M16" s="31">
        <f t="shared" si="1"/>
        <v>0</v>
      </c>
      <c r="R16" s="77">
        <f t="shared" si="2"/>
        <v>3</v>
      </c>
      <c r="T16" s="77">
        <f t="shared" si="3"/>
        <v>1.5</v>
      </c>
      <c r="W16">
        <f t="shared" si="4"/>
        <v>0</v>
      </c>
      <c r="X16">
        <f t="shared" si="5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2"/>
      <c r="J17" s="14"/>
      <c r="K17" s="15">
        <f t="shared" si="0"/>
        <v>0</v>
      </c>
      <c r="L17" s="21"/>
      <c r="M17" s="31">
        <f t="shared" si="1"/>
        <v>0</v>
      </c>
      <c r="R17" s="77">
        <f t="shared" si="2"/>
        <v>3</v>
      </c>
      <c r="T17" s="77">
        <f t="shared" si="3"/>
        <v>1.5</v>
      </c>
      <c r="W17">
        <f t="shared" si="4"/>
        <v>0</v>
      </c>
      <c r="X17">
        <f t="shared" si="5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2"/>
      <c r="J18" s="14"/>
      <c r="K18" s="15">
        <f t="shared" si="0"/>
        <v>0</v>
      </c>
      <c r="L18" s="21"/>
      <c r="M18" s="31">
        <f t="shared" si="1"/>
        <v>0</v>
      </c>
      <c r="R18" s="77">
        <f t="shared" si="2"/>
        <v>3</v>
      </c>
      <c r="T18" s="77">
        <f t="shared" si="3"/>
        <v>1.5</v>
      </c>
      <c r="W18">
        <f t="shared" si="4"/>
        <v>0</v>
      </c>
      <c r="X18">
        <f t="shared" si="5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2"/>
      <c r="J19" s="14"/>
      <c r="K19" s="15">
        <f t="shared" si="0"/>
        <v>0</v>
      </c>
      <c r="L19" s="21"/>
      <c r="M19" s="31">
        <f t="shared" si="1"/>
        <v>0</v>
      </c>
      <c r="R19" s="77">
        <f t="shared" si="2"/>
        <v>3</v>
      </c>
      <c r="T19" s="77">
        <f t="shared" si="3"/>
        <v>1.5</v>
      </c>
      <c r="W19">
        <f t="shared" si="4"/>
        <v>0</v>
      </c>
      <c r="X19">
        <f t="shared" si="5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2"/>
      <c r="J20" s="14"/>
      <c r="K20" s="15">
        <f t="shared" si="0"/>
        <v>0</v>
      </c>
      <c r="L20" s="21"/>
      <c r="M20" s="31">
        <f t="shared" si="1"/>
        <v>0</v>
      </c>
      <c r="R20" s="77">
        <f t="shared" si="2"/>
        <v>3</v>
      </c>
      <c r="T20" s="77">
        <f t="shared" si="3"/>
        <v>1.5</v>
      </c>
      <c r="W20">
        <f t="shared" si="4"/>
        <v>0</v>
      </c>
      <c r="X20">
        <f t="shared" si="5"/>
        <v>100</v>
      </c>
    </row>
    <row r="21" spans="2:24" ht="12.75">
      <c r="B21" s="84"/>
      <c r="I21" s="86"/>
      <c r="J21" s="83"/>
      <c r="K21" s="87">
        <f t="shared" si="0"/>
        <v>0</v>
      </c>
      <c r="M21" s="87">
        <f t="shared" si="1"/>
        <v>0</v>
      </c>
      <c r="R21" s="77">
        <f t="shared" si="2"/>
        <v>3</v>
      </c>
      <c r="T21" s="77">
        <f t="shared" si="3"/>
        <v>1.5</v>
      </c>
      <c r="W21">
        <f t="shared" si="4"/>
        <v>0</v>
      </c>
      <c r="X21">
        <f t="shared" si="5"/>
        <v>100</v>
      </c>
    </row>
    <row r="22" spans="2:24" ht="12.75">
      <c r="B22" s="84"/>
      <c r="I22" s="86"/>
      <c r="J22" s="83"/>
      <c r="K22" s="87">
        <f t="shared" si="0"/>
        <v>0</v>
      </c>
      <c r="M22" s="87">
        <f t="shared" si="1"/>
        <v>0</v>
      </c>
      <c r="R22" s="77">
        <f t="shared" si="2"/>
        <v>3</v>
      </c>
      <c r="T22" s="77">
        <f t="shared" si="3"/>
        <v>1.5</v>
      </c>
      <c r="W22">
        <f t="shared" si="4"/>
        <v>0</v>
      </c>
      <c r="X22">
        <f t="shared" si="5"/>
        <v>100</v>
      </c>
    </row>
    <row r="23" spans="2:24" ht="12.75">
      <c r="B23" s="84"/>
      <c r="I23" s="86"/>
      <c r="J23" s="83"/>
      <c r="K23" s="87">
        <f t="shared" si="0"/>
        <v>0</v>
      </c>
      <c r="M23" s="87">
        <f t="shared" si="1"/>
        <v>0</v>
      </c>
      <c r="R23" s="77">
        <f t="shared" si="2"/>
        <v>3</v>
      </c>
      <c r="T23" s="77">
        <f t="shared" si="3"/>
        <v>1.5</v>
      </c>
      <c r="W23">
        <f t="shared" si="4"/>
        <v>0</v>
      </c>
      <c r="X23">
        <f t="shared" si="5"/>
        <v>100</v>
      </c>
    </row>
    <row r="24" spans="2:24" ht="12.75">
      <c r="B24" s="84"/>
      <c r="I24" s="86"/>
      <c r="J24" s="83"/>
      <c r="K24" s="87">
        <f t="shared" si="0"/>
        <v>0</v>
      </c>
      <c r="M24" s="87">
        <f t="shared" si="1"/>
        <v>0</v>
      </c>
      <c r="R24" s="77">
        <f t="shared" si="2"/>
        <v>3</v>
      </c>
      <c r="T24" s="77">
        <f t="shared" si="3"/>
        <v>1.5</v>
      </c>
      <c r="W24">
        <f t="shared" si="4"/>
        <v>0</v>
      </c>
      <c r="X24">
        <f t="shared" si="5"/>
        <v>100</v>
      </c>
    </row>
    <row r="25" spans="2:24" ht="12.75">
      <c r="B25" s="84"/>
      <c r="I25" s="86"/>
      <c r="J25" s="83"/>
      <c r="K25" s="87">
        <f t="shared" si="0"/>
        <v>0</v>
      </c>
      <c r="M25" s="87">
        <f t="shared" si="1"/>
        <v>0</v>
      </c>
      <c r="R25" s="77">
        <f t="shared" si="2"/>
        <v>3</v>
      </c>
      <c r="T25" s="77">
        <f t="shared" si="3"/>
        <v>1.5</v>
      </c>
      <c r="W25">
        <f t="shared" si="4"/>
        <v>0</v>
      </c>
      <c r="X25">
        <f t="shared" si="5"/>
        <v>100</v>
      </c>
    </row>
    <row r="26" spans="2:24" ht="12.75">
      <c r="B26" s="84"/>
      <c r="I26" s="86"/>
      <c r="J26" s="83"/>
      <c r="K26" s="87">
        <f t="shared" si="0"/>
        <v>0</v>
      </c>
      <c r="M26" s="87">
        <f t="shared" si="1"/>
        <v>0</v>
      </c>
      <c r="R26" s="77">
        <f t="shared" si="2"/>
        <v>3</v>
      </c>
      <c r="T26" s="77">
        <f t="shared" si="3"/>
        <v>1.5</v>
      </c>
      <c r="W26">
        <f>(V26*100)/30</f>
        <v>0</v>
      </c>
      <c r="X26">
        <f>100-W26</f>
        <v>100</v>
      </c>
    </row>
    <row r="27" spans="2:24" ht="12.75">
      <c r="B27" s="84"/>
      <c r="I27" s="86"/>
      <c r="J27" s="83"/>
      <c r="K27" s="87">
        <f t="shared" si="0"/>
        <v>0</v>
      </c>
      <c r="M27" s="87">
        <f t="shared" si="1"/>
        <v>0</v>
      </c>
      <c r="R27" s="77">
        <f t="shared" si="2"/>
        <v>3</v>
      </c>
      <c r="T27" s="77">
        <f t="shared" si="3"/>
        <v>1.5</v>
      </c>
      <c r="W27">
        <f t="shared" si="4"/>
        <v>0</v>
      </c>
      <c r="X27">
        <f t="shared" si="5"/>
        <v>100</v>
      </c>
    </row>
    <row r="28" spans="2:24" ht="12.75">
      <c r="B28" s="84"/>
      <c r="I28" s="86"/>
      <c r="J28" s="83"/>
      <c r="K28" s="87">
        <f t="shared" si="0"/>
        <v>0</v>
      </c>
      <c r="M28" s="87">
        <f t="shared" si="1"/>
        <v>0</v>
      </c>
      <c r="R28" s="77">
        <f t="shared" si="2"/>
        <v>3</v>
      </c>
      <c r="T28" s="77">
        <f t="shared" si="3"/>
        <v>1.5</v>
      </c>
      <c r="W28">
        <f t="shared" si="4"/>
        <v>0</v>
      </c>
      <c r="X28">
        <f t="shared" si="5"/>
        <v>100</v>
      </c>
    </row>
    <row r="29" spans="2:24" ht="12.75">
      <c r="B29" s="84"/>
      <c r="I29" s="86"/>
      <c r="J29" s="83"/>
      <c r="K29" s="87">
        <f t="shared" si="0"/>
        <v>0</v>
      </c>
      <c r="M29" s="87">
        <f t="shared" si="1"/>
        <v>0</v>
      </c>
      <c r="R29" s="77">
        <f t="shared" si="2"/>
        <v>3</v>
      </c>
      <c r="T29" s="77">
        <f t="shared" si="3"/>
        <v>1.5</v>
      </c>
      <c r="W29">
        <f t="shared" si="4"/>
        <v>0</v>
      </c>
      <c r="X29">
        <f t="shared" si="5"/>
        <v>100</v>
      </c>
    </row>
    <row r="30" spans="2:24" ht="12.75" hidden="1">
      <c r="B30" s="84"/>
      <c r="I30" s="86"/>
      <c r="J30" s="83"/>
      <c r="K30" s="87">
        <f t="shared" si="0"/>
        <v>0</v>
      </c>
      <c r="M30" s="87">
        <f t="shared" si="1"/>
        <v>0</v>
      </c>
      <c r="R30" s="77">
        <f t="shared" si="2"/>
        <v>3</v>
      </c>
      <c r="T30" s="77">
        <f t="shared" si="3"/>
        <v>1.5</v>
      </c>
      <c r="W30">
        <f t="shared" si="4"/>
        <v>0</v>
      </c>
      <c r="X30">
        <f t="shared" si="5"/>
        <v>100</v>
      </c>
    </row>
    <row r="31" spans="2:24" ht="12.75">
      <c r="B31" s="84"/>
      <c r="I31" s="86"/>
      <c r="J31" s="83"/>
      <c r="K31" s="87">
        <f t="shared" si="0"/>
        <v>0</v>
      </c>
      <c r="M31" s="87">
        <f t="shared" si="1"/>
        <v>0</v>
      </c>
      <c r="R31" s="77">
        <f t="shared" si="2"/>
        <v>3</v>
      </c>
      <c r="T31" s="77">
        <f t="shared" si="3"/>
        <v>1.5</v>
      </c>
      <c r="W31">
        <f t="shared" si="4"/>
        <v>0</v>
      </c>
      <c r="X31">
        <f t="shared" si="5"/>
        <v>100</v>
      </c>
    </row>
    <row r="32" spans="2:24" ht="12.75">
      <c r="B32" s="84"/>
      <c r="I32" s="86"/>
      <c r="J32" s="83"/>
      <c r="K32" s="87">
        <f t="shared" si="0"/>
        <v>0</v>
      </c>
      <c r="M32" s="87">
        <f t="shared" si="1"/>
        <v>0</v>
      </c>
      <c r="R32" s="77">
        <f t="shared" si="2"/>
        <v>3</v>
      </c>
      <c r="T32" s="77">
        <f t="shared" si="3"/>
        <v>1.5</v>
      </c>
      <c r="W32">
        <f t="shared" si="4"/>
        <v>0</v>
      </c>
      <c r="X32">
        <f t="shared" si="5"/>
        <v>100</v>
      </c>
    </row>
    <row r="33" spans="2:24" ht="12.75">
      <c r="B33" s="84"/>
      <c r="I33" s="86"/>
      <c r="J33" s="83"/>
      <c r="K33" s="87">
        <f t="shared" si="0"/>
        <v>0</v>
      </c>
      <c r="M33" s="87">
        <f t="shared" si="1"/>
        <v>0</v>
      </c>
      <c r="R33" s="77">
        <f t="shared" si="2"/>
        <v>3</v>
      </c>
      <c r="T33" s="77">
        <f t="shared" si="3"/>
        <v>1.5</v>
      </c>
      <c r="W33">
        <f t="shared" si="4"/>
        <v>0</v>
      </c>
      <c r="X33">
        <f t="shared" si="5"/>
        <v>100</v>
      </c>
    </row>
    <row r="34" spans="2:24" ht="12.75">
      <c r="B34" s="84"/>
      <c r="I34" s="86"/>
      <c r="J34" s="83"/>
      <c r="K34" s="87">
        <f t="shared" si="0"/>
        <v>0</v>
      </c>
      <c r="M34" s="87">
        <f t="shared" si="1"/>
        <v>0</v>
      </c>
      <c r="R34" s="77">
        <f t="shared" si="2"/>
        <v>3</v>
      </c>
      <c r="T34" s="77">
        <f t="shared" si="3"/>
        <v>1.5</v>
      </c>
      <c r="W34">
        <f t="shared" si="4"/>
        <v>0</v>
      </c>
      <c r="X34">
        <f t="shared" si="5"/>
        <v>100</v>
      </c>
    </row>
    <row r="35" spans="2:24" ht="12.75">
      <c r="B35" s="84"/>
      <c r="I35" s="86"/>
      <c r="J35" s="83"/>
      <c r="K35" s="87">
        <f t="shared" si="0"/>
        <v>0</v>
      </c>
      <c r="M35" s="87">
        <f t="shared" si="1"/>
        <v>0</v>
      </c>
      <c r="R35" s="77">
        <f t="shared" si="2"/>
        <v>3</v>
      </c>
      <c r="T35" s="77">
        <f t="shared" si="3"/>
        <v>1.5</v>
      </c>
      <c r="W35">
        <f t="shared" si="4"/>
        <v>0</v>
      </c>
      <c r="X35">
        <f t="shared" si="5"/>
        <v>100</v>
      </c>
    </row>
    <row r="36" spans="2:24" ht="12.75">
      <c r="B36" s="84"/>
      <c r="I36" s="86"/>
      <c r="J36" s="83"/>
      <c r="K36" s="87">
        <f t="shared" si="0"/>
        <v>0</v>
      </c>
      <c r="M36" s="87">
        <f t="shared" si="1"/>
        <v>0</v>
      </c>
      <c r="R36" s="77">
        <f t="shared" si="2"/>
        <v>3</v>
      </c>
      <c r="T36" s="77">
        <f t="shared" si="3"/>
        <v>1.5</v>
      </c>
      <c r="W36">
        <f t="shared" si="4"/>
        <v>0</v>
      </c>
      <c r="X36">
        <f t="shared" si="5"/>
        <v>100</v>
      </c>
    </row>
    <row r="37" spans="2:24" ht="12.75">
      <c r="B37" s="84"/>
      <c r="I37" s="86"/>
      <c r="J37" s="83"/>
      <c r="K37" s="87">
        <f t="shared" si="0"/>
        <v>0</v>
      </c>
      <c r="M37" s="87">
        <f t="shared" si="1"/>
        <v>0</v>
      </c>
      <c r="R37" s="77">
        <f t="shared" si="2"/>
        <v>3</v>
      </c>
      <c r="T37" s="77">
        <f t="shared" si="3"/>
        <v>1.5</v>
      </c>
      <c r="W37">
        <f t="shared" si="4"/>
        <v>0</v>
      </c>
      <c r="X37">
        <f t="shared" si="5"/>
        <v>100</v>
      </c>
    </row>
    <row r="38" spans="2:24" ht="12.75">
      <c r="B38" s="84"/>
      <c r="I38" s="86"/>
      <c r="J38" s="83"/>
      <c r="K38" s="87">
        <f t="shared" si="0"/>
        <v>0</v>
      </c>
      <c r="M38" s="87">
        <f t="shared" si="1"/>
        <v>0</v>
      </c>
      <c r="R38" s="77">
        <f t="shared" si="2"/>
        <v>3</v>
      </c>
      <c r="T38" s="77">
        <f t="shared" si="3"/>
        <v>1.5</v>
      </c>
      <c r="W38">
        <f t="shared" si="4"/>
        <v>0</v>
      </c>
      <c r="X38">
        <f t="shared" si="5"/>
        <v>100</v>
      </c>
    </row>
    <row r="39" spans="2:24" ht="12.75">
      <c r="B39" s="84"/>
      <c r="I39" s="86"/>
      <c r="J39" s="83"/>
      <c r="K39" s="87">
        <f t="shared" si="0"/>
        <v>0</v>
      </c>
      <c r="M39" s="87">
        <f t="shared" si="1"/>
        <v>0</v>
      </c>
      <c r="R39" s="77">
        <f t="shared" si="2"/>
        <v>3</v>
      </c>
      <c r="T39" s="77">
        <f t="shared" si="3"/>
        <v>1.5</v>
      </c>
      <c r="W39">
        <f t="shared" si="4"/>
        <v>0</v>
      </c>
      <c r="X39">
        <f t="shared" si="5"/>
        <v>100</v>
      </c>
    </row>
    <row r="40" spans="2:24" ht="12.75">
      <c r="B40" s="84"/>
      <c r="I40" s="86"/>
      <c r="J40" s="83"/>
      <c r="K40" s="87">
        <f t="shared" si="0"/>
        <v>0</v>
      </c>
      <c r="M40" s="87">
        <f t="shared" si="1"/>
        <v>0</v>
      </c>
      <c r="R40" s="77">
        <f t="shared" si="2"/>
        <v>3</v>
      </c>
      <c r="T40" s="77">
        <f t="shared" si="3"/>
        <v>1.5</v>
      </c>
      <c r="W40">
        <f t="shared" si="4"/>
        <v>0</v>
      </c>
      <c r="X40">
        <f t="shared" si="5"/>
        <v>100</v>
      </c>
    </row>
    <row r="41" spans="2:24" ht="12.75">
      <c r="B41" s="84"/>
      <c r="I41" s="86"/>
      <c r="J41" s="83"/>
      <c r="K41" s="87">
        <f t="shared" si="0"/>
        <v>0</v>
      </c>
      <c r="M41" s="87">
        <f t="shared" si="1"/>
        <v>0</v>
      </c>
      <c r="R41" s="77">
        <f t="shared" si="2"/>
        <v>3</v>
      </c>
      <c r="T41" s="77">
        <f t="shared" si="3"/>
        <v>1.5</v>
      </c>
      <c r="W41">
        <f t="shared" si="4"/>
        <v>0</v>
      </c>
      <c r="X41">
        <f t="shared" si="5"/>
        <v>100</v>
      </c>
    </row>
    <row r="42" spans="2:24" ht="12.75">
      <c r="B42" s="84"/>
      <c r="I42" s="86"/>
      <c r="J42" s="83"/>
      <c r="K42" s="87">
        <f t="shared" si="0"/>
        <v>0</v>
      </c>
      <c r="M42" s="87">
        <f t="shared" si="1"/>
        <v>0</v>
      </c>
      <c r="R42" s="77">
        <f t="shared" si="2"/>
        <v>3</v>
      </c>
      <c r="T42" s="77">
        <f t="shared" si="3"/>
        <v>1.5</v>
      </c>
      <c r="W42">
        <f t="shared" si="4"/>
        <v>0</v>
      </c>
      <c r="X42">
        <f t="shared" si="5"/>
        <v>100</v>
      </c>
    </row>
    <row r="43" spans="2:24" ht="12.75">
      <c r="B43" s="84"/>
      <c r="I43" s="86"/>
      <c r="J43" s="83"/>
      <c r="K43" s="87">
        <f t="shared" si="0"/>
        <v>0</v>
      </c>
      <c r="M43" s="87">
        <f t="shared" si="1"/>
        <v>0</v>
      </c>
      <c r="R43" s="77">
        <f t="shared" si="2"/>
        <v>3</v>
      </c>
      <c r="T43" s="77">
        <f t="shared" si="3"/>
        <v>1.5</v>
      </c>
      <c r="W43">
        <f t="shared" si="4"/>
        <v>0</v>
      </c>
      <c r="X43">
        <f t="shared" si="5"/>
        <v>100</v>
      </c>
    </row>
    <row r="44" spans="2:24" ht="12.75">
      <c r="B44" s="84"/>
      <c r="I44" s="86"/>
      <c r="J44" s="83"/>
      <c r="K44" s="87">
        <f t="shared" si="0"/>
        <v>0</v>
      </c>
      <c r="M44" s="87">
        <f t="shared" si="1"/>
        <v>0</v>
      </c>
      <c r="R44" s="77">
        <f t="shared" si="2"/>
        <v>3</v>
      </c>
      <c r="T44" s="77">
        <f t="shared" si="3"/>
        <v>1.5</v>
      </c>
      <c r="W44">
        <f t="shared" si="4"/>
        <v>0</v>
      </c>
      <c r="X44">
        <f>100-W44</f>
        <v>100</v>
      </c>
    </row>
    <row r="45" spans="2:24" ht="12.75">
      <c r="B45" s="84"/>
      <c r="I45" s="86"/>
      <c r="J45" s="83"/>
      <c r="K45" s="87">
        <f t="shared" si="0"/>
        <v>0</v>
      </c>
      <c r="M45" s="87">
        <f t="shared" si="1"/>
        <v>0</v>
      </c>
      <c r="R45" s="77">
        <f t="shared" si="2"/>
        <v>3</v>
      </c>
      <c r="T45" s="77">
        <f t="shared" si="3"/>
        <v>1.5</v>
      </c>
      <c r="W45">
        <f>(V45*100)/30</f>
        <v>0</v>
      </c>
      <c r="X45">
        <f t="shared" si="5"/>
        <v>100</v>
      </c>
    </row>
    <row r="46" spans="2:24" ht="12.75">
      <c r="B46" s="84"/>
      <c r="I46" s="86"/>
      <c r="J46" s="83"/>
      <c r="K46" s="87">
        <f t="shared" si="0"/>
        <v>0</v>
      </c>
      <c r="M46" s="87">
        <f t="shared" si="1"/>
        <v>0</v>
      </c>
      <c r="R46" s="77">
        <f t="shared" si="2"/>
        <v>3</v>
      </c>
      <c r="T46" s="77">
        <f t="shared" si="3"/>
        <v>1.5</v>
      </c>
      <c r="W46">
        <f t="shared" si="4"/>
        <v>0</v>
      </c>
      <c r="X46">
        <f t="shared" si="5"/>
        <v>100</v>
      </c>
    </row>
    <row r="47" spans="2:24" ht="12.75">
      <c r="B47" s="84"/>
      <c r="I47" s="86"/>
      <c r="J47" s="83"/>
      <c r="K47" s="87">
        <f t="shared" si="0"/>
        <v>0</v>
      </c>
      <c r="M47" s="87">
        <f t="shared" si="1"/>
        <v>0</v>
      </c>
      <c r="R47" s="77">
        <f t="shared" si="2"/>
        <v>3</v>
      </c>
      <c r="T47" s="77">
        <f t="shared" si="3"/>
        <v>1.5</v>
      </c>
      <c r="W47">
        <f t="shared" si="4"/>
        <v>0</v>
      </c>
      <c r="X47">
        <f t="shared" si="5"/>
        <v>100</v>
      </c>
    </row>
    <row r="48" spans="2:24" ht="12.75">
      <c r="B48" s="84"/>
      <c r="I48" s="86"/>
      <c r="J48" s="83"/>
      <c r="K48" s="87">
        <f t="shared" si="0"/>
        <v>0</v>
      </c>
      <c r="M48" s="87">
        <f t="shared" si="1"/>
        <v>0</v>
      </c>
      <c r="R48" s="77">
        <f t="shared" si="2"/>
        <v>3</v>
      </c>
      <c r="T48" s="77">
        <f t="shared" si="3"/>
        <v>1.5</v>
      </c>
      <c r="W48">
        <f t="shared" si="4"/>
        <v>0</v>
      </c>
      <c r="X48">
        <f t="shared" si="5"/>
        <v>100</v>
      </c>
    </row>
    <row r="49" spans="2:24" ht="12.75">
      <c r="B49" s="84"/>
      <c r="I49" s="86"/>
      <c r="J49" s="83"/>
      <c r="K49" s="87">
        <f t="shared" si="0"/>
        <v>0</v>
      </c>
      <c r="M49" s="87">
        <f t="shared" si="1"/>
        <v>0</v>
      </c>
      <c r="R49" s="77">
        <f t="shared" si="2"/>
        <v>3</v>
      </c>
      <c r="T49" s="77">
        <f t="shared" si="3"/>
        <v>1.5</v>
      </c>
      <c r="W49">
        <f t="shared" si="4"/>
        <v>0</v>
      </c>
      <c r="X49">
        <f t="shared" si="5"/>
        <v>100</v>
      </c>
    </row>
    <row r="50" spans="2:24" ht="12.75">
      <c r="B50" s="84"/>
      <c r="I50" s="83"/>
      <c r="J50" s="83"/>
      <c r="K50" s="87">
        <f t="shared" si="0"/>
        <v>0</v>
      </c>
      <c r="M50" s="87">
        <f t="shared" si="1"/>
        <v>0</v>
      </c>
      <c r="R50" s="77">
        <f t="shared" si="2"/>
        <v>3</v>
      </c>
      <c r="T50" s="77">
        <f t="shared" si="3"/>
        <v>1.5</v>
      </c>
      <c r="W50">
        <f t="shared" si="4"/>
        <v>0</v>
      </c>
      <c r="X50">
        <f t="shared" si="5"/>
        <v>100</v>
      </c>
    </row>
    <row r="51" spans="2:24" ht="12.75">
      <c r="B51" s="84"/>
      <c r="I51" s="86"/>
      <c r="J51" s="83"/>
      <c r="K51" s="87">
        <f t="shared" si="0"/>
        <v>0</v>
      </c>
      <c r="M51" s="87">
        <f t="shared" si="1"/>
        <v>0</v>
      </c>
      <c r="R51" s="77">
        <f t="shared" si="2"/>
        <v>3</v>
      </c>
      <c r="T51" s="77">
        <f t="shared" si="3"/>
        <v>1.5</v>
      </c>
      <c r="W51">
        <f t="shared" si="4"/>
        <v>0</v>
      </c>
      <c r="X51">
        <f t="shared" si="5"/>
        <v>100</v>
      </c>
    </row>
    <row r="52" spans="2:24" ht="12.75">
      <c r="B52" s="84"/>
      <c r="I52" s="86"/>
      <c r="J52" s="83"/>
      <c r="K52" s="87">
        <f t="shared" si="0"/>
        <v>0</v>
      </c>
      <c r="M52" s="87">
        <f t="shared" si="1"/>
        <v>0</v>
      </c>
      <c r="R52" s="77">
        <f t="shared" si="2"/>
        <v>3</v>
      </c>
      <c r="T52" s="77">
        <f t="shared" si="3"/>
        <v>1.5</v>
      </c>
      <c r="W52">
        <f t="shared" si="4"/>
        <v>0</v>
      </c>
      <c r="X52">
        <f t="shared" si="5"/>
        <v>100</v>
      </c>
    </row>
    <row r="53" spans="2:24" ht="12.75">
      <c r="B53" s="84"/>
      <c r="I53" s="86"/>
      <c r="J53" s="83"/>
      <c r="K53" s="87">
        <f t="shared" si="0"/>
        <v>0</v>
      </c>
      <c r="M53" s="87">
        <f t="shared" si="1"/>
        <v>0</v>
      </c>
      <c r="R53" s="77">
        <f t="shared" si="2"/>
        <v>3</v>
      </c>
      <c r="T53" s="77">
        <f t="shared" si="3"/>
        <v>1.5</v>
      </c>
      <c r="W53">
        <f t="shared" si="4"/>
        <v>0</v>
      </c>
      <c r="X53">
        <f t="shared" si="5"/>
        <v>100</v>
      </c>
    </row>
    <row r="54" spans="2:24" ht="12.75">
      <c r="B54" s="84"/>
      <c r="I54" s="86"/>
      <c r="J54" s="83"/>
      <c r="K54" s="87">
        <f t="shared" si="0"/>
        <v>0</v>
      </c>
      <c r="M54" s="87">
        <f t="shared" si="1"/>
        <v>0</v>
      </c>
      <c r="R54" s="77">
        <f t="shared" si="2"/>
        <v>3</v>
      </c>
      <c r="T54" s="77">
        <f t="shared" si="3"/>
        <v>1.5</v>
      </c>
      <c r="W54">
        <f t="shared" si="4"/>
        <v>0</v>
      </c>
      <c r="X54">
        <f t="shared" si="5"/>
        <v>100</v>
      </c>
    </row>
    <row r="55" spans="2:24" ht="12.75">
      <c r="B55" s="84"/>
      <c r="I55" s="86"/>
      <c r="J55" s="83"/>
      <c r="K55" s="87">
        <f t="shared" si="0"/>
        <v>0</v>
      </c>
      <c r="M55" s="87">
        <f t="shared" si="1"/>
        <v>0</v>
      </c>
      <c r="R55" s="77">
        <f t="shared" si="2"/>
        <v>3</v>
      </c>
      <c r="T55" s="77">
        <f t="shared" si="3"/>
        <v>1.5</v>
      </c>
      <c r="W55">
        <f t="shared" si="4"/>
        <v>0</v>
      </c>
      <c r="X55">
        <f t="shared" si="5"/>
        <v>100</v>
      </c>
    </row>
    <row r="56" spans="2:24" ht="12.75">
      <c r="B56" s="84"/>
      <c r="I56" s="89"/>
      <c r="J56" s="83"/>
      <c r="K56" s="87">
        <f t="shared" si="0"/>
        <v>0</v>
      </c>
      <c r="M56" s="87">
        <f t="shared" si="1"/>
        <v>0</v>
      </c>
      <c r="R56" s="77">
        <f t="shared" si="2"/>
        <v>3</v>
      </c>
      <c r="T56" s="77">
        <f t="shared" si="3"/>
        <v>1.5</v>
      </c>
      <c r="W56">
        <f t="shared" si="4"/>
        <v>0</v>
      </c>
      <c r="X56">
        <f t="shared" si="5"/>
        <v>100</v>
      </c>
    </row>
    <row r="57" spans="2:24" ht="12.75">
      <c r="B57" s="84"/>
      <c r="I57" s="86"/>
      <c r="J57" s="83"/>
      <c r="K57" s="87">
        <f t="shared" si="0"/>
        <v>0</v>
      </c>
      <c r="M57" s="87">
        <f t="shared" si="1"/>
        <v>0</v>
      </c>
      <c r="R57" s="77">
        <f t="shared" si="2"/>
        <v>3</v>
      </c>
      <c r="T57" s="77">
        <f t="shared" si="3"/>
        <v>1.5</v>
      </c>
      <c r="W57">
        <f t="shared" si="4"/>
        <v>0</v>
      </c>
      <c r="X57">
        <f t="shared" si="5"/>
        <v>100</v>
      </c>
    </row>
    <row r="58" spans="2:24" ht="12.75">
      <c r="B58" s="84"/>
      <c r="I58" s="86"/>
      <c r="J58" s="83"/>
      <c r="K58" s="87">
        <f t="shared" si="0"/>
        <v>0</v>
      </c>
      <c r="M58" s="87">
        <f t="shared" si="1"/>
        <v>0</v>
      </c>
      <c r="R58" s="77">
        <f t="shared" si="2"/>
        <v>3</v>
      </c>
      <c r="T58" s="77">
        <f t="shared" si="3"/>
        <v>1.5</v>
      </c>
      <c r="W58">
        <f t="shared" si="4"/>
        <v>0</v>
      </c>
      <c r="X58">
        <f t="shared" si="5"/>
        <v>100</v>
      </c>
    </row>
    <row r="59" spans="2:24" ht="12.75">
      <c r="B59" s="84"/>
      <c r="I59" s="86"/>
      <c r="J59" s="83"/>
      <c r="K59" s="87">
        <f t="shared" si="0"/>
        <v>0</v>
      </c>
      <c r="M59" s="87">
        <f t="shared" si="1"/>
        <v>0</v>
      </c>
      <c r="R59" s="77">
        <f>(((I59+J59)/2)*0.7)+3</f>
        <v>3</v>
      </c>
      <c r="T59" s="77">
        <f t="shared" si="3"/>
        <v>1.5</v>
      </c>
      <c r="W59">
        <f t="shared" si="4"/>
        <v>0</v>
      </c>
      <c r="X59">
        <f t="shared" si="5"/>
        <v>100</v>
      </c>
    </row>
    <row r="60" spans="2:24" ht="12.75">
      <c r="B60" s="84"/>
      <c r="I60" s="86"/>
      <c r="J60" s="83"/>
      <c r="K60" s="87">
        <f t="shared" si="0"/>
        <v>0</v>
      </c>
      <c r="M60" s="87">
        <f t="shared" si="1"/>
        <v>0</v>
      </c>
      <c r="R60" s="77">
        <f t="shared" si="2"/>
        <v>3</v>
      </c>
      <c r="T60" s="77">
        <f t="shared" si="3"/>
        <v>1.5</v>
      </c>
      <c r="W60">
        <f t="shared" si="4"/>
        <v>0</v>
      </c>
      <c r="X60">
        <f t="shared" si="5"/>
        <v>100</v>
      </c>
    </row>
    <row r="61" spans="2:24" ht="12.75">
      <c r="B61" s="84"/>
      <c r="I61" s="86"/>
      <c r="J61" s="83"/>
      <c r="K61" s="87">
        <f t="shared" si="0"/>
        <v>0</v>
      </c>
      <c r="M61" s="87">
        <f t="shared" si="1"/>
        <v>0</v>
      </c>
      <c r="R61" s="77">
        <f t="shared" si="2"/>
        <v>3</v>
      </c>
      <c r="T61" s="77">
        <f t="shared" si="3"/>
        <v>1.5</v>
      </c>
      <c r="W61">
        <f>(V61*100)/30</f>
        <v>0</v>
      </c>
      <c r="X61">
        <f t="shared" si="5"/>
        <v>100</v>
      </c>
    </row>
    <row r="62" spans="2:24" ht="12.75">
      <c r="B62" s="84"/>
      <c r="I62" s="86"/>
      <c r="J62" s="83"/>
      <c r="K62" s="87">
        <f t="shared" si="0"/>
        <v>0</v>
      </c>
      <c r="M62" s="87">
        <f t="shared" si="1"/>
        <v>0</v>
      </c>
      <c r="R62" s="77">
        <f t="shared" si="2"/>
        <v>3</v>
      </c>
      <c r="T62" s="77">
        <f t="shared" si="3"/>
        <v>1.5</v>
      </c>
      <c r="W62">
        <f t="shared" si="4"/>
        <v>0</v>
      </c>
      <c r="X62">
        <f>100-W62</f>
        <v>100</v>
      </c>
    </row>
    <row r="63" spans="2:24" ht="12.75">
      <c r="B63" s="84"/>
      <c r="I63" s="86"/>
      <c r="J63" s="83"/>
      <c r="K63" s="87">
        <f t="shared" si="0"/>
        <v>0</v>
      </c>
      <c r="M63" s="87">
        <f t="shared" si="1"/>
        <v>0</v>
      </c>
      <c r="R63" s="77">
        <f t="shared" si="2"/>
        <v>3</v>
      </c>
      <c r="T63" s="77">
        <f t="shared" si="3"/>
        <v>1.5</v>
      </c>
      <c r="W63">
        <f t="shared" si="4"/>
        <v>0</v>
      </c>
      <c r="X63">
        <f t="shared" si="5"/>
        <v>100</v>
      </c>
    </row>
    <row r="64" spans="2:24" ht="12.75">
      <c r="B64" s="84"/>
      <c r="I64" s="86"/>
      <c r="J64" s="83"/>
      <c r="K64" s="87">
        <f t="shared" si="0"/>
        <v>0</v>
      </c>
      <c r="M64" s="87">
        <f t="shared" si="1"/>
        <v>0</v>
      </c>
      <c r="R64" s="77">
        <f t="shared" si="2"/>
        <v>3</v>
      </c>
      <c r="T64" s="77">
        <f t="shared" si="3"/>
        <v>1.5</v>
      </c>
      <c r="W64">
        <f t="shared" si="4"/>
        <v>0</v>
      </c>
      <c r="X64">
        <f t="shared" si="5"/>
        <v>100</v>
      </c>
    </row>
    <row r="65" spans="2:24" ht="12.75">
      <c r="B65" s="84"/>
      <c r="I65" s="86"/>
      <c r="J65" s="83"/>
      <c r="K65" s="87">
        <f t="shared" si="0"/>
        <v>0</v>
      </c>
      <c r="M65" s="87">
        <f t="shared" si="1"/>
        <v>0</v>
      </c>
      <c r="R65" s="77">
        <f t="shared" si="2"/>
        <v>3</v>
      </c>
      <c r="T65" s="77">
        <f t="shared" si="3"/>
        <v>1.5</v>
      </c>
      <c r="W65">
        <f t="shared" si="4"/>
        <v>0</v>
      </c>
      <c r="X65">
        <f t="shared" si="5"/>
        <v>100</v>
      </c>
    </row>
    <row r="66" spans="2:24" ht="12.75">
      <c r="B66" s="84"/>
      <c r="I66" s="86"/>
      <c r="J66" s="83"/>
      <c r="K66" s="87">
        <f t="shared" si="0"/>
        <v>0</v>
      </c>
      <c r="M66" s="87">
        <f t="shared" si="1"/>
        <v>0</v>
      </c>
      <c r="R66" s="77">
        <f t="shared" si="2"/>
        <v>3</v>
      </c>
      <c r="T66" s="77">
        <f t="shared" si="3"/>
        <v>1.5</v>
      </c>
      <c r="W66">
        <f t="shared" si="4"/>
        <v>0</v>
      </c>
      <c r="X66">
        <f t="shared" si="5"/>
        <v>100</v>
      </c>
    </row>
    <row r="67" spans="2:24" ht="12.75">
      <c r="B67" s="84"/>
      <c r="R67" s="77">
        <f t="shared" si="2"/>
        <v>3</v>
      </c>
      <c r="T67" s="77">
        <f t="shared" si="3"/>
        <v>1.5</v>
      </c>
      <c r="W67">
        <f t="shared" si="4"/>
        <v>0</v>
      </c>
      <c r="X67">
        <f t="shared" si="5"/>
        <v>100</v>
      </c>
    </row>
    <row r="68" spans="2:24" ht="12.75">
      <c r="B68" s="84"/>
      <c r="J68" s="43"/>
      <c r="R68" s="77">
        <f t="shared" si="2"/>
        <v>3</v>
      </c>
      <c r="T68" s="77">
        <f t="shared" si="3"/>
        <v>1.5</v>
      </c>
      <c r="W68">
        <f t="shared" si="4"/>
        <v>0</v>
      </c>
      <c r="X68">
        <f t="shared" si="5"/>
        <v>100</v>
      </c>
    </row>
  </sheetData>
  <sheetProtection/>
  <mergeCells count="2">
    <mergeCell ref="A2:B3"/>
    <mergeCell ref="C3:M3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126"/>
  <sheetViews>
    <sheetView tabSelected="1"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710937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  <col min="24" max="24" width="9.140625" style="155" customWidth="1"/>
  </cols>
  <sheetData>
    <row r="1" spans="1:21" ht="19.5" customHeight="1">
      <c r="A1" s="207" t="s">
        <v>21</v>
      </c>
      <c r="B1" s="198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9"/>
      <c r="B2" s="199"/>
      <c r="C2" s="200"/>
      <c r="D2" s="201"/>
      <c r="E2" s="201"/>
      <c r="F2" s="201"/>
      <c r="G2" s="201"/>
      <c r="H2" s="201"/>
      <c r="I2" s="201"/>
      <c r="J2" s="201"/>
      <c r="K2" s="202"/>
      <c r="L2" s="208"/>
      <c r="M2" s="204"/>
      <c r="N2" s="204"/>
      <c r="O2" s="204"/>
      <c r="P2" s="204"/>
      <c r="Q2" s="204"/>
      <c r="R2" s="204"/>
      <c r="S2" s="204"/>
      <c r="T2" s="205"/>
      <c r="U2" s="32" t="s">
        <v>6</v>
      </c>
    </row>
    <row r="3" spans="1:29" ht="15" customHeight="1" thickBot="1">
      <c r="A3" s="9" t="s">
        <v>7</v>
      </c>
      <c r="B3" s="10" t="s">
        <v>0</v>
      </c>
      <c r="C3" s="37"/>
      <c r="D3" s="37"/>
      <c r="E3" s="37"/>
      <c r="F3" s="37"/>
      <c r="G3" s="37"/>
      <c r="H3" s="37" t="s">
        <v>5</v>
      </c>
      <c r="I3" s="38" t="s">
        <v>3</v>
      </c>
      <c r="J3" s="36" t="s">
        <v>4</v>
      </c>
      <c r="K3" s="36"/>
      <c r="L3" s="37"/>
      <c r="M3" s="37"/>
      <c r="N3" s="37"/>
      <c r="O3" s="36"/>
      <c r="P3" s="36"/>
      <c r="Q3" s="39"/>
      <c r="R3" s="79" t="s">
        <v>11</v>
      </c>
      <c r="S3" s="16" t="s">
        <v>12</v>
      </c>
      <c r="T3" s="80" t="s">
        <v>13</v>
      </c>
      <c r="U3" s="79"/>
      <c r="V3" s="78" t="s">
        <v>5</v>
      </c>
      <c r="W3" s="78" t="s">
        <v>1</v>
      </c>
      <c r="X3" s="156" t="s">
        <v>9</v>
      </c>
      <c r="Y3" s="82" t="s">
        <v>8</v>
      </c>
      <c r="Z3" s="81" t="s">
        <v>10</v>
      </c>
      <c r="AA3" s="82" t="s">
        <v>14</v>
      </c>
      <c r="AB3" s="81" t="s">
        <v>15</v>
      </c>
      <c r="AC3" s="82" t="s">
        <v>16</v>
      </c>
    </row>
    <row r="4" spans="1:29" s="42" customFormat="1" ht="13.5" thickTop="1">
      <c r="A4" s="139"/>
      <c r="B4" s="149" t="s">
        <v>272</v>
      </c>
      <c r="C4" s="41"/>
      <c r="D4" s="41"/>
      <c r="E4" s="41"/>
      <c r="F4" s="41"/>
      <c r="G4" s="41"/>
      <c r="H4" s="41"/>
      <c r="I4" s="40">
        <v>8.5</v>
      </c>
      <c r="J4" s="33">
        <v>8.5</v>
      </c>
      <c r="K4" s="40"/>
      <c r="L4" s="41"/>
      <c r="M4" s="41"/>
      <c r="N4" s="41"/>
      <c r="O4" s="40"/>
      <c r="P4" s="40"/>
      <c r="Q4" s="40"/>
      <c r="R4" s="40">
        <v>9.5</v>
      </c>
      <c r="S4" s="47">
        <v>8</v>
      </c>
      <c r="T4" s="47"/>
      <c r="U4" s="35"/>
      <c r="V4" s="83"/>
      <c r="W4" s="83"/>
      <c r="X4" s="157">
        <f>(((I4+J4+R4+S4+T4+V4)/6)*0.2)+((W4)*0.8)</f>
        <v>1.1500000000000001</v>
      </c>
      <c r="Z4" s="140">
        <f>(X4+Y4)/2</f>
        <v>0.5750000000000001</v>
      </c>
      <c r="AA4" s="42">
        <v>0</v>
      </c>
      <c r="AB4" s="42">
        <f>(AA4*100)/30</f>
        <v>0</v>
      </c>
      <c r="AC4" s="42">
        <f>100-AB4</f>
        <v>100</v>
      </c>
    </row>
    <row r="5" spans="1:29" s="42" customFormat="1" ht="12.75">
      <c r="A5" s="134"/>
      <c r="B5" s="106" t="s">
        <v>273</v>
      </c>
      <c r="C5" s="41"/>
      <c r="D5" s="41"/>
      <c r="E5" s="41"/>
      <c r="F5" s="41"/>
      <c r="G5" s="41"/>
      <c r="H5" s="41"/>
      <c r="I5" s="40">
        <v>9</v>
      </c>
      <c r="J5" s="33">
        <v>8.5</v>
      </c>
      <c r="K5" s="40"/>
      <c r="L5" s="41"/>
      <c r="M5" s="41"/>
      <c r="N5" s="41"/>
      <c r="O5" s="40"/>
      <c r="P5" s="40"/>
      <c r="Q5" s="40"/>
      <c r="R5" s="40">
        <v>5.5</v>
      </c>
      <c r="S5" s="47">
        <v>7.5</v>
      </c>
      <c r="T5" s="47"/>
      <c r="U5" s="35"/>
      <c r="V5" s="83"/>
      <c r="W5" s="83"/>
      <c r="X5" s="157">
        <f aca="true" t="shared" si="0" ref="X5:X39">(((I5+J5+R5+S5+T5+V5)/6)*0.2)+((W5)*0.8)</f>
        <v>1.0166666666666666</v>
      </c>
      <c r="Z5" s="140">
        <f aca="true" t="shared" si="1" ref="Z5:Z39">(X5+Y5)/2</f>
        <v>0.5083333333333333</v>
      </c>
      <c r="AA5" s="42">
        <v>0</v>
      </c>
      <c r="AB5" s="42">
        <f aca="true" t="shared" si="2" ref="AB5:AB39">(AA5*100)/30</f>
        <v>0</v>
      </c>
      <c r="AC5" s="42">
        <f aca="true" t="shared" si="3" ref="AC5:AC39">100-AB5</f>
        <v>100</v>
      </c>
    </row>
    <row r="6" spans="1:29" s="42" customFormat="1" ht="12.75">
      <c r="A6" s="134"/>
      <c r="B6" s="106" t="s">
        <v>274</v>
      </c>
      <c r="C6" s="41"/>
      <c r="D6" s="41"/>
      <c r="E6" s="41"/>
      <c r="F6" s="41"/>
      <c r="G6" s="41"/>
      <c r="H6" s="41"/>
      <c r="I6" s="40">
        <v>8.5</v>
      </c>
      <c r="J6" s="33">
        <v>8.5</v>
      </c>
      <c r="K6" s="40"/>
      <c r="L6" s="41"/>
      <c r="M6" s="41"/>
      <c r="N6" s="41"/>
      <c r="O6" s="40"/>
      <c r="P6" s="40"/>
      <c r="Q6" s="40"/>
      <c r="R6" s="40">
        <v>9.5</v>
      </c>
      <c r="S6" s="47">
        <v>8</v>
      </c>
      <c r="T6" s="47"/>
      <c r="U6" s="35"/>
      <c r="V6" s="83"/>
      <c r="W6" s="83"/>
      <c r="X6" s="157">
        <f t="shared" si="0"/>
        <v>1.1500000000000001</v>
      </c>
      <c r="Z6" s="140">
        <f t="shared" si="1"/>
        <v>0.5750000000000001</v>
      </c>
      <c r="AA6" s="42">
        <v>0</v>
      </c>
      <c r="AB6" s="42">
        <f t="shared" si="2"/>
        <v>0</v>
      </c>
      <c r="AC6" s="42">
        <f t="shared" si="3"/>
        <v>100</v>
      </c>
    </row>
    <row r="7" spans="1:29" s="42" customFormat="1" ht="12.75">
      <c r="A7" s="133"/>
      <c r="B7" s="106" t="s">
        <v>275</v>
      </c>
      <c r="C7" s="41"/>
      <c r="D7" s="41"/>
      <c r="E7" s="41"/>
      <c r="F7" s="41"/>
      <c r="G7" s="41"/>
      <c r="H7" s="41"/>
      <c r="I7" s="40">
        <v>9</v>
      </c>
      <c r="J7" s="33">
        <v>10</v>
      </c>
      <c r="K7" s="40"/>
      <c r="L7" s="41"/>
      <c r="M7" s="41"/>
      <c r="N7" s="41"/>
      <c r="O7" s="40"/>
      <c r="P7" s="40"/>
      <c r="Q7" s="40"/>
      <c r="R7" s="40">
        <v>8</v>
      </c>
      <c r="S7" s="47">
        <v>8.5</v>
      </c>
      <c r="T7" s="47"/>
      <c r="U7" s="35"/>
      <c r="V7" s="83"/>
      <c r="W7" s="83"/>
      <c r="X7" s="157">
        <f t="shared" si="0"/>
        <v>1.1833333333333333</v>
      </c>
      <c r="Z7" s="140">
        <f t="shared" si="1"/>
        <v>0.5916666666666667</v>
      </c>
      <c r="AA7" s="42">
        <v>2</v>
      </c>
      <c r="AB7" s="42">
        <f t="shared" si="2"/>
        <v>6.666666666666667</v>
      </c>
      <c r="AC7" s="42">
        <f t="shared" si="3"/>
        <v>93.33333333333333</v>
      </c>
    </row>
    <row r="8" spans="1:29" s="173" customFormat="1" ht="12.75">
      <c r="A8" s="186"/>
      <c r="B8" s="187" t="s">
        <v>276</v>
      </c>
      <c r="C8" s="188"/>
      <c r="D8" s="188"/>
      <c r="E8" s="188"/>
      <c r="F8" s="188"/>
      <c r="G8" s="188"/>
      <c r="H8" s="188"/>
      <c r="I8" s="175">
        <v>8</v>
      </c>
      <c r="J8" s="189">
        <v>8.5</v>
      </c>
      <c r="K8" s="175"/>
      <c r="L8" s="188"/>
      <c r="M8" s="188"/>
      <c r="N8" s="188"/>
      <c r="O8" s="175"/>
      <c r="P8" s="175"/>
      <c r="Q8" s="175"/>
      <c r="R8" s="175"/>
      <c r="S8" s="176"/>
      <c r="T8" s="176"/>
      <c r="U8" s="193"/>
      <c r="V8" s="196"/>
      <c r="W8" s="196"/>
      <c r="X8" s="195">
        <f t="shared" si="0"/>
        <v>0.55</v>
      </c>
      <c r="Z8" s="195">
        <f t="shared" si="1"/>
        <v>0.275</v>
      </c>
      <c r="AA8" s="173">
        <v>10</v>
      </c>
      <c r="AB8" s="173">
        <f t="shared" si="2"/>
        <v>33.333333333333336</v>
      </c>
      <c r="AC8" s="173">
        <f t="shared" si="3"/>
        <v>66.66666666666666</v>
      </c>
    </row>
    <row r="9" spans="1:29" s="42" customFormat="1" ht="12.75">
      <c r="A9" s="134"/>
      <c r="B9" s="106" t="s">
        <v>277</v>
      </c>
      <c r="C9" s="41"/>
      <c r="D9" s="41"/>
      <c r="E9" s="41"/>
      <c r="F9" s="41"/>
      <c r="G9" s="41"/>
      <c r="H9" s="41"/>
      <c r="I9" s="40">
        <v>9</v>
      </c>
      <c r="J9" s="33">
        <v>10</v>
      </c>
      <c r="K9" s="40"/>
      <c r="L9" s="41"/>
      <c r="M9" s="41"/>
      <c r="N9" s="41"/>
      <c r="O9" s="40"/>
      <c r="P9" s="40"/>
      <c r="Q9" s="40"/>
      <c r="R9" s="40">
        <v>8</v>
      </c>
      <c r="S9" s="47">
        <v>8.5</v>
      </c>
      <c r="T9" s="47"/>
      <c r="U9" s="35"/>
      <c r="V9" s="83"/>
      <c r="W9" s="83"/>
      <c r="X9" s="157">
        <f t="shared" si="0"/>
        <v>1.1833333333333333</v>
      </c>
      <c r="Z9" s="140">
        <f t="shared" si="1"/>
        <v>0.5916666666666667</v>
      </c>
      <c r="AA9" s="42">
        <v>0</v>
      </c>
      <c r="AB9" s="42">
        <f t="shared" si="2"/>
        <v>0</v>
      </c>
      <c r="AC9" s="42">
        <f t="shared" si="3"/>
        <v>100</v>
      </c>
    </row>
    <row r="10" spans="1:29" s="42" customFormat="1" ht="12.75">
      <c r="A10" s="134"/>
      <c r="B10" s="106" t="s">
        <v>278</v>
      </c>
      <c r="C10" s="41"/>
      <c r="D10" s="41"/>
      <c r="E10" s="41"/>
      <c r="F10" s="41"/>
      <c r="G10" s="41"/>
      <c r="H10" s="41"/>
      <c r="I10" s="40">
        <v>9</v>
      </c>
      <c r="J10" s="33">
        <v>8.5</v>
      </c>
      <c r="K10" s="40"/>
      <c r="L10" s="41"/>
      <c r="M10" s="41"/>
      <c r="N10" s="41"/>
      <c r="O10" s="40"/>
      <c r="P10" s="40"/>
      <c r="Q10" s="40"/>
      <c r="R10" s="40">
        <v>5.5</v>
      </c>
      <c r="S10" s="47">
        <v>7.5</v>
      </c>
      <c r="T10" s="47"/>
      <c r="U10" s="35"/>
      <c r="V10" s="83"/>
      <c r="W10" s="88"/>
      <c r="X10" s="157">
        <f t="shared" si="0"/>
        <v>1.0166666666666666</v>
      </c>
      <c r="Z10" s="140">
        <f t="shared" si="1"/>
        <v>0.5083333333333333</v>
      </c>
      <c r="AA10" s="42">
        <v>0</v>
      </c>
      <c r="AB10" s="42">
        <f t="shared" si="2"/>
        <v>0</v>
      </c>
      <c r="AC10" s="42">
        <f t="shared" si="3"/>
        <v>100</v>
      </c>
    </row>
    <row r="11" spans="1:29" s="42" customFormat="1" ht="12.75">
      <c r="A11" s="134"/>
      <c r="B11" s="106" t="s">
        <v>279</v>
      </c>
      <c r="C11" s="41"/>
      <c r="D11" s="41"/>
      <c r="E11" s="41"/>
      <c r="F11" s="41"/>
      <c r="G11" s="41"/>
      <c r="H11" s="41"/>
      <c r="I11" s="40">
        <v>9</v>
      </c>
      <c r="J11" s="33">
        <v>8.5</v>
      </c>
      <c r="K11" s="40"/>
      <c r="L11" s="41"/>
      <c r="M11" s="41"/>
      <c r="N11" s="41"/>
      <c r="O11" s="40"/>
      <c r="P11" s="40"/>
      <c r="Q11" s="40"/>
      <c r="R11" s="40">
        <v>5.5</v>
      </c>
      <c r="S11" s="47">
        <v>7.5</v>
      </c>
      <c r="T11" s="47"/>
      <c r="U11" s="35"/>
      <c r="V11" s="88"/>
      <c r="W11" s="88"/>
      <c r="X11" s="157">
        <f t="shared" si="0"/>
        <v>1.0166666666666666</v>
      </c>
      <c r="Z11" s="140">
        <f t="shared" si="1"/>
        <v>0.5083333333333333</v>
      </c>
      <c r="AA11" s="42">
        <v>0</v>
      </c>
      <c r="AB11" s="42">
        <f t="shared" si="2"/>
        <v>0</v>
      </c>
      <c r="AC11" s="42">
        <f t="shared" si="3"/>
        <v>100</v>
      </c>
    </row>
    <row r="12" spans="1:29" s="42" customFormat="1" ht="12.75">
      <c r="A12" s="134"/>
      <c r="B12" s="106" t="s">
        <v>280</v>
      </c>
      <c r="C12" s="41"/>
      <c r="D12" s="41"/>
      <c r="E12" s="41"/>
      <c r="F12" s="41"/>
      <c r="G12" s="41"/>
      <c r="H12" s="41"/>
      <c r="I12" s="40">
        <v>9</v>
      </c>
      <c r="J12" s="33">
        <v>10</v>
      </c>
      <c r="K12" s="40"/>
      <c r="L12" s="41"/>
      <c r="M12" s="41"/>
      <c r="N12" s="41"/>
      <c r="O12" s="40"/>
      <c r="P12" s="40"/>
      <c r="Q12" s="40"/>
      <c r="R12" s="40">
        <v>8</v>
      </c>
      <c r="S12" s="47">
        <v>8.5</v>
      </c>
      <c r="T12" s="47"/>
      <c r="U12" s="35"/>
      <c r="V12" s="88"/>
      <c r="W12" s="88"/>
      <c r="X12" s="157">
        <f t="shared" si="0"/>
        <v>1.1833333333333333</v>
      </c>
      <c r="Z12" s="140">
        <f t="shared" si="1"/>
        <v>0.5916666666666667</v>
      </c>
      <c r="AA12" s="42">
        <v>2</v>
      </c>
      <c r="AB12" s="42">
        <f t="shared" si="2"/>
        <v>6.666666666666667</v>
      </c>
      <c r="AC12" s="42">
        <f t="shared" si="3"/>
        <v>93.33333333333333</v>
      </c>
    </row>
    <row r="13" spans="1:29" s="42" customFormat="1" ht="12.75">
      <c r="A13" s="134"/>
      <c r="B13" s="106" t="s">
        <v>281</v>
      </c>
      <c r="C13" s="41"/>
      <c r="D13" s="41"/>
      <c r="E13" s="41"/>
      <c r="F13" s="41"/>
      <c r="G13" s="41"/>
      <c r="H13" s="41"/>
      <c r="I13" s="40">
        <v>8</v>
      </c>
      <c r="J13" s="33">
        <v>8.5</v>
      </c>
      <c r="K13" s="40"/>
      <c r="L13" s="41"/>
      <c r="M13" s="41"/>
      <c r="N13" s="41"/>
      <c r="O13" s="40"/>
      <c r="P13" s="40"/>
      <c r="Q13" s="40"/>
      <c r="R13" s="40">
        <v>10</v>
      </c>
      <c r="S13" s="47">
        <v>10</v>
      </c>
      <c r="T13" s="47"/>
      <c r="U13" s="35"/>
      <c r="V13" s="88"/>
      <c r="W13" s="88"/>
      <c r="X13" s="157">
        <f t="shared" si="0"/>
        <v>1.2166666666666668</v>
      </c>
      <c r="Z13" s="140">
        <f t="shared" si="1"/>
        <v>0.6083333333333334</v>
      </c>
      <c r="AA13" s="42">
        <v>2</v>
      </c>
      <c r="AB13" s="42">
        <f t="shared" si="2"/>
        <v>6.666666666666667</v>
      </c>
      <c r="AC13" s="42">
        <f t="shared" si="3"/>
        <v>93.33333333333333</v>
      </c>
    </row>
    <row r="14" spans="1:29" s="42" customFormat="1" ht="12.75">
      <c r="A14" s="134"/>
      <c r="B14" s="106" t="s">
        <v>282</v>
      </c>
      <c r="C14" s="41"/>
      <c r="D14" s="41"/>
      <c r="E14" s="41"/>
      <c r="F14" s="41"/>
      <c r="G14" s="41"/>
      <c r="H14" s="41"/>
      <c r="I14" s="40">
        <v>8.5</v>
      </c>
      <c r="J14" s="33">
        <v>8.5</v>
      </c>
      <c r="K14" s="40"/>
      <c r="L14" s="41"/>
      <c r="M14" s="41"/>
      <c r="N14" s="41"/>
      <c r="O14" s="40"/>
      <c r="P14" s="40"/>
      <c r="Q14" s="40"/>
      <c r="R14" s="40">
        <v>9.5</v>
      </c>
      <c r="S14" s="47">
        <v>8</v>
      </c>
      <c r="T14" s="47"/>
      <c r="U14" s="35"/>
      <c r="V14" s="83"/>
      <c r="W14" s="83"/>
      <c r="X14" s="157">
        <f t="shared" si="0"/>
        <v>1.1500000000000001</v>
      </c>
      <c r="Z14" s="140">
        <f t="shared" si="1"/>
        <v>0.5750000000000001</v>
      </c>
      <c r="AA14" s="42">
        <v>2</v>
      </c>
      <c r="AB14" s="42">
        <f t="shared" si="2"/>
        <v>6.666666666666667</v>
      </c>
      <c r="AC14" s="42">
        <f t="shared" si="3"/>
        <v>93.33333333333333</v>
      </c>
    </row>
    <row r="15" spans="1:29" s="42" customFormat="1" ht="12.75">
      <c r="A15" s="134"/>
      <c r="B15" s="106" t="s">
        <v>283</v>
      </c>
      <c r="C15" s="41"/>
      <c r="D15" s="41"/>
      <c r="E15" s="41"/>
      <c r="F15" s="41"/>
      <c r="G15" s="41"/>
      <c r="H15" s="41"/>
      <c r="I15" s="40">
        <v>8.5</v>
      </c>
      <c r="J15" s="33">
        <v>8.5</v>
      </c>
      <c r="K15" s="40"/>
      <c r="L15" s="41"/>
      <c r="M15" s="41"/>
      <c r="N15" s="41"/>
      <c r="O15" s="40"/>
      <c r="P15" s="40"/>
      <c r="Q15" s="40"/>
      <c r="R15" s="40">
        <v>9.5</v>
      </c>
      <c r="S15" s="47">
        <v>8</v>
      </c>
      <c r="T15" s="47"/>
      <c r="U15" s="35"/>
      <c r="V15" s="88"/>
      <c r="W15" s="43"/>
      <c r="X15" s="157">
        <f t="shared" si="0"/>
        <v>1.1500000000000001</v>
      </c>
      <c r="Z15" s="140">
        <f t="shared" si="1"/>
        <v>0.5750000000000001</v>
      </c>
      <c r="AA15" s="42">
        <v>0</v>
      </c>
      <c r="AB15" s="42">
        <f t="shared" si="2"/>
        <v>0</v>
      </c>
      <c r="AC15" s="42">
        <f t="shared" si="3"/>
        <v>100</v>
      </c>
    </row>
    <row r="16" spans="1:29" s="42" customFormat="1" ht="12.75">
      <c r="A16" s="134"/>
      <c r="B16" s="106" t="s">
        <v>284</v>
      </c>
      <c r="C16" s="41"/>
      <c r="D16" s="41"/>
      <c r="E16" s="41"/>
      <c r="F16" s="41"/>
      <c r="G16" s="41"/>
      <c r="H16" s="41"/>
      <c r="I16" s="40">
        <v>9</v>
      </c>
      <c r="J16" s="33">
        <v>10</v>
      </c>
      <c r="K16" s="40"/>
      <c r="L16" s="41"/>
      <c r="M16" s="41"/>
      <c r="N16" s="41"/>
      <c r="O16" s="40"/>
      <c r="P16" s="40"/>
      <c r="Q16" s="40"/>
      <c r="R16" s="40">
        <v>8</v>
      </c>
      <c r="S16" s="47">
        <v>8.5</v>
      </c>
      <c r="T16" s="47"/>
      <c r="U16" s="35"/>
      <c r="V16" s="83"/>
      <c r="W16" s="43"/>
      <c r="X16" s="157">
        <f t="shared" si="0"/>
        <v>1.1833333333333333</v>
      </c>
      <c r="Z16" s="140">
        <f t="shared" si="1"/>
        <v>0.5916666666666667</v>
      </c>
      <c r="AA16" s="42">
        <v>0</v>
      </c>
      <c r="AB16" s="42">
        <f t="shared" si="2"/>
        <v>0</v>
      </c>
      <c r="AC16" s="42">
        <f t="shared" si="3"/>
        <v>100</v>
      </c>
    </row>
    <row r="17" spans="1:29" s="42" customFormat="1" ht="12.75">
      <c r="A17" s="134"/>
      <c r="B17" s="106" t="s">
        <v>285</v>
      </c>
      <c r="C17" s="41"/>
      <c r="D17" s="41"/>
      <c r="E17" s="41"/>
      <c r="F17" s="41"/>
      <c r="G17" s="41"/>
      <c r="H17" s="41"/>
      <c r="I17" s="40">
        <v>9</v>
      </c>
      <c r="J17" s="33">
        <v>8.5</v>
      </c>
      <c r="K17" s="40"/>
      <c r="L17" s="41"/>
      <c r="M17" s="41"/>
      <c r="N17" s="41"/>
      <c r="O17" s="40"/>
      <c r="P17" s="40"/>
      <c r="Q17" s="40"/>
      <c r="R17" s="40">
        <v>5.5</v>
      </c>
      <c r="S17" s="47">
        <v>7.5</v>
      </c>
      <c r="T17" s="47"/>
      <c r="U17" s="35"/>
      <c r="V17" s="83"/>
      <c r="W17" s="83"/>
      <c r="X17" s="157">
        <f t="shared" si="0"/>
        <v>1.0166666666666666</v>
      </c>
      <c r="Z17" s="140">
        <f t="shared" si="1"/>
        <v>0.5083333333333333</v>
      </c>
      <c r="AA17" s="42">
        <v>4</v>
      </c>
      <c r="AB17" s="42">
        <f t="shared" si="2"/>
        <v>13.333333333333334</v>
      </c>
      <c r="AC17" s="42">
        <f t="shared" si="3"/>
        <v>86.66666666666667</v>
      </c>
    </row>
    <row r="18" spans="1:29" s="42" customFormat="1" ht="12.75">
      <c r="A18" s="134"/>
      <c r="B18" s="106" t="s">
        <v>286</v>
      </c>
      <c r="C18" s="41"/>
      <c r="D18" s="41"/>
      <c r="E18" s="41"/>
      <c r="F18" s="41"/>
      <c r="G18" s="41"/>
      <c r="H18" s="41"/>
      <c r="I18" s="40">
        <v>9</v>
      </c>
      <c r="J18" s="33">
        <v>10</v>
      </c>
      <c r="K18" s="40"/>
      <c r="L18" s="41"/>
      <c r="M18" s="41"/>
      <c r="N18" s="41"/>
      <c r="O18" s="40"/>
      <c r="P18" s="40"/>
      <c r="Q18" s="40"/>
      <c r="R18" s="40">
        <v>8</v>
      </c>
      <c r="S18" s="47">
        <v>8.5</v>
      </c>
      <c r="T18" s="47"/>
      <c r="U18" s="35"/>
      <c r="V18" s="83"/>
      <c r="W18" s="83"/>
      <c r="X18" s="157">
        <f t="shared" si="0"/>
        <v>1.1833333333333333</v>
      </c>
      <c r="Z18" s="140">
        <f t="shared" si="1"/>
        <v>0.5916666666666667</v>
      </c>
      <c r="AA18" s="42">
        <v>0</v>
      </c>
      <c r="AB18" s="42">
        <f t="shared" si="2"/>
        <v>0</v>
      </c>
      <c r="AC18" s="42">
        <f t="shared" si="3"/>
        <v>100</v>
      </c>
    </row>
    <row r="19" spans="1:29" s="42" customFormat="1" ht="12.75">
      <c r="A19" s="134"/>
      <c r="B19" s="106" t="s">
        <v>287</v>
      </c>
      <c r="C19" s="41"/>
      <c r="D19" s="41"/>
      <c r="E19" s="41"/>
      <c r="F19" s="41"/>
      <c r="G19" s="41"/>
      <c r="H19" s="41"/>
      <c r="I19" s="40">
        <v>8.5</v>
      </c>
      <c r="J19" s="33">
        <v>8.5</v>
      </c>
      <c r="K19" s="40"/>
      <c r="L19" s="41"/>
      <c r="M19" s="41"/>
      <c r="N19" s="41"/>
      <c r="O19" s="40"/>
      <c r="P19" s="40"/>
      <c r="Q19" s="40"/>
      <c r="R19" s="40">
        <v>9.5</v>
      </c>
      <c r="S19" s="47">
        <v>8</v>
      </c>
      <c r="T19" s="47"/>
      <c r="U19" s="35"/>
      <c r="V19" s="83"/>
      <c r="W19" s="88"/>
      <c r="X19" s="157">
        <f t="shared" si="0"/>
        <v>1.1500000000000001</v>
      </c>
      <c r="Z19" s="140">
        <f t="shared" si="1"/>
        <v>0.5750000000000001</v>
      </c>
      <c r="AA19" s="42">
        <v>0</v>
      </c>
      <c r="AB19" s="42">
        <f t="shared" si="2"/>
        <v>0</v>
      </c>
      <c r="AC19" s="42">
        <f t="shared" si="3"/>
        <v>100</v>
      </c>
    </row>
    <row r="20" spans="1:29" s="100" customFormat="1" ht="12.75">
      <c r="A20" s="105"/>
      <c r="B20" s="106" t="s">
        <v>288</v>
      </c>
      <c r="C20" s="107"/>
      <c r="D20" s="107"/>
      <c r="E20" s="107"/>
      <c r="F20" s="107"/>
      <c r="G20" s="107"/>
      <c r="H20" s="107"/>
      <c r="I20" s="102">
        <v>8</v>
      </c>
      <c r="J20" s="34">
        <v>8.5</v>
      </c>
      <c r="K20" s="102"/>
      <c r="L20" s="107"/>
      <c r="M20" s="107"/>
      <c r="N20" s="107"/>
      <c r="O20" s="102"/>
      <c r="P20" s="102"/>
      <c r="Q20" s="102"/>
      <c r="R20" s="102">
        <v>10</v>
      </c>
      <c r="S20" s="103">
        <v>10</v>
      </c>
      <c r="T20" s="103"/>
      <c r="U20" s="108"/>
      <c r="V20" s="171"/>
      <c r="W20" s="172"/>
      <c r="X20" s="158">
        <f>(((I20+J20+R20+S20+T20+V20)/6)*0.2)+((W20)*0.8)</f>
        <v>1.2166666666666668</v>
      </c>
      <c r="Z20" s="138">
        <f t="shared" si="1"/>
        <v>0.6083333333333334</v>
      </c>
      <c r="AA20" s="147">
        <v>0</v>
      </c>
      <c r="AB20" s="100">
        <f t="shared" si="2"/>
        <v>0</v>
      </c>
      <c r="AC20" s="100">
        <f t="shared" si="3"/>
        <v>100</v>
      </c>
    </row>
    <row r="21" spans="1:29" s="42" customFormat="1" ht="12.75">
      <c r="A21" s="134"/>
      <c r="B21" s="106" t="s">
        <v>289</v>
      </c>
      <c r="C21" s="41"/>
      <c r="D21" s="41"/>
      <c r="E21" s="41"/>
      <c r="F21" s="41"/>
      <c r="G21" s="41"/>
      <c r="H21" s="41"/>
      <c r="I21" s="40">
        <v>8</v>
      </c>
      <c r="J21" s="33">
        <v>8.5</v>
      </c>
      <c r="K21" s="40"/>
      <c r="L21" s="41"/>
      <c r="M21" s="41"/>
      <c r="N21" s="41"/>
      <c r="O21" s="40"/>
      <c r="P21" s="40"/>
      <c r="Q21" s="40"/>
      <c r="R21" s="40">
        <v>10</v>
      </c>
      <c r="S21" s="47">
        <v>10</v>
      </c>
      <c r="T21" s="47"/>
      <c r="U21" s="35"/>
      <c r="V21" s="83"/>
      <c r="W21" s="83"/>
      <c r="X21" s="157">
        <f t="shared" si="0"/>
        <v>1.2166666666666668</v>
      </c>
      <c r="Z21" s="140">
        <f t="shared" si="1"/>
        <v>0.6083333333333334</v>
      </c>
      <c r="AA21" s="147">
        <v>0</v>
      </c>
      <c r="AB21" s="42">
        <f t="shared" si="2"/>
        <v>0</v>
      </c>
      <c r="AC21" s="42">
        <f t="shared" si="3"/>
        <v>100</v>
      </c>
    </row>
    <row r="22" spans="1:29" s="42" customFormat="1" ht="12.75">
      <c r="A22" s="134"/>
      <c r="B22" s="106" t="s">
        <v>290</v>
      </c>
      <c r="C22" s="41"/>
      <c r="D22" s="41"/>
      <c r="E22" s="41"/>
      <c r="F22" s="41"/>
      <c r="G22" s="41"/>
      <c r="H22" s="41"/>
      <c r="I22" s="40">
        <v>8</v>
      </c>
      <c r="J22" s="33">
        <v>8.5</v>
      </c>
      <c r="K22" s="40"/>
      <c r="L22" s="41"/>
      <c r="M22" s="41"/>
      <c r="N22" s="41"/>
      <c r="O22" s="40"/>
      <c r="P22" s="40"/>
      <c r="Q22" s="40"/>
      <c r="R22" s="40">
        <v>10</v>
      </c>
      <c r="S22" s="47">
        <v>10</v>
      </c>
      <c r="T22" s="47"/>
      <c r="U22" s="35"/>
      <c r="V22" s="83"/>
      <c r="W22" s="83"/>
      <c r="X22" s="157">
        <f t="shared" si="0"/>
        <v>1.2166666666666668</v>
      </c>
      <c r="Z22" s="140">
        <f t="shared" si="1"/>
        <v>0.6083333333333334</v>
      </c>
      <c r="AA22" s="147">
        <v>4</v>
      </c>
      <c r="AB22" s="42">
        <f t="shared" si="2"/>
        <v>13.333333333333334</v>
      </c>
      <c r="AC22" s="42">
        <f t="shared" si="3"/>
        <v>86.66666666666667</v>
      </c>
    </row>
    <row r="23" spans="1:29" s="42" customFormat="1" ht="12.75" hidden="1">
      <c r="A23" s="134"/>
      <c r="B23" s="106"/>
      <c r="C23" s="35"/>
      <c r="D23" s="35"/>
      <c r="E23" s="35"/>
      <c r="F23" s="35"/>
      <c r="G23" s="35"/>
      <c r="H23" s="35"/>
      <c r="I23" s="47"/>
      <c r="J23" s="33"/>
      <c r="K23" s="47"/>
      <c r="L23" s="35"/>
      <c r="M23" s="35"/>
      <c r="N23" s="35"/>
      <c r="O23" s="47"/>
      <c r="P23" s="47"/>
      <c r="Q23" s="47"/>
      <c r="R23" s="47"/>
      <c r="S23" s="47"/>
      <c r="T23" s="47"/>
      <c r="U23" s="35"/>
      <c r="X23" s="157">
        <f t="shared" si="0"/>
        <v>0</v>
      </c>
      <c r="Z23" s="140">
        <f t="shared" si="1"/>
        <v>0</v>
      </c>
      <c r="AB23" s="42">
        <f t="shared" si="2"/>
        <v>0</v>
      </c>
      <c r="AC23" s="42">
        <f t="shared" si="3"/>
        <v>100</v>
      </c>
    </row>
    <row r="24" spans="1:29" s="42" customFormat="1" ht="12.75">
      <c r="A24" s="51"/>
      <c r="B24" s="52" t="s">
        <v>291</v>
      </c>
      <c r="C24" s="44"/>
      <c r="D24" s="44"/>
      <c r="E24" s="44"/>
      <c r="F24" s="44"/>
      <c r="G24" s="44"/>
      <c r="H24" s="44"/>
      <c r="I24" s="43">
        <v>9</v>
      </c>
      <c r="J24" s="33">
        <v>8.5</v>
      </c>
      <c r="K24" s="43"/>
      <c r="L24" s="44"/>
      <c r="M24" s="44"/>
      <c r="N24" s="44"/>
      <c r="O24" s="43"/>
      <c r="P24" s="43"/>
      <c r="Q24" s="43"/>
      <c r="R24" s="43">
        <v>5.5</v>
      </c>
      <c r="S24" s="43">
        <v>7.5</v>
      </c>
      <c r="T24" s="43"/>
      <c r="U24" s="56"/>
      <c r="V24" s="43"/>
      <c r="W24" s="43"/>
      <c r="X24" s="157">
        <f t="shared" si="0"/>
        <v>1.0166666666666666</v>
      </c>
      <c r="Z24" s="140">
        <f t="shared" si="1"/>
        <v>0.5083333333333333</v>
      </c>
      <c r="AA24" s="42">
        <v>0</v>
      </c>
      <c r="AB24" s="42">
        <f t="shared" si="2"/>
        <v>0</v>
      </c>
      <c r="AC24" s="42">
        <f t="shared" si="3"/>
        <v>100</v>
      </c>
    </row>
    <row r="25" spans="1:29" s="42" customFormat="1" ht="12.75">
      <c r="A25" s="51"/>
      <c r="B25" s="52" t="s">
        <v>292</v>
      </c>
      <c r="C25" s="44"/>
      <c r="D25" s="44"/>
      <c r="E25" s="44"/>
      <c r="F25" s="44"/>
      <c r="G25" s="44"/>
      <c r="H25" s="44"/>
      <c r="I25" s="43">
        <v>9</v>
      </c>
      <c r="J25" s="86">
        <v>10</v>
      </c>
      <c r="K25" s="43"/>
      <c r="L25" s="44"/>
      <c r="M25" s="44"/>
      <c r="N25" s="44"/>
      <c r="O25" s="43"/>
      <c r="P25" s="43"/>
      <c r="Q25" s="43"/>
      <c r="R25" s="43">
        <v>8</v>
      </c>
      <c r="S25" s="43">
        <v>8.5</v>
      </c>
      <c r="T25" s="43"/>
      <c r="U25" s="56"/>
      <c r="V25" s="43"/>
      <c r="W25" s="43"/>
      <c r="X25" s="157">
        <f t="shared" si="0"/>
        <v>1.1833333333333333</v>
      </c>
      <c r="Z25" s="140">
        <f t="shared" si="1"/>
        <v>0.5916666666666667</v>
      </c>
      <c r="AA25" s="42">
        <v>0</v>
      </c>
      <c r="AB25" s="42">
        <f t="shared" si="2"/>
        <v>0</v>
      </c>
      <c r="AC25" s="42">
        <f t="shared" si="3"/>
        <v>100</v>
      </c>
    </row>
    <row r="26" spans="1:29" s="42" customFormat="1" ht="12.75">
      <c r="A26" s="51"/>
      <c r="B26" s="52" t="s">
        <v>293</v>
      </c>
      <c r="C26" s="44"/>
      <c r="D26" s="44"/>
      <c r="E26" s="44"/>
      <c r="F26" s="44"/>
      <c r="G26" s="44"/>
      <c r="H26" s="44"/>
      <c r="I26" s="43">
        <v>8.5</v>
      </c>
      <c r="J26" s="86">
        <v>8.5</v>
      </c>
      <c r="K26" s="43"/>
      <c r="L26" s="44"/>
      <c r="M26" s="44"/>
      <c r="N26" s="44"/>
      <c r="O26" s="43"/>
      <c r="P26" s="43"/>
      <c r="Q26" s="43"/>
      <c r="R26" s="43">
        <v>9.5</v>
      </c>
      <c r="S26" s="43">
        <v>8</v>
      </c>
      <c r="T26" s="43"/>
      <c r="U26" s="56"/>
      <c r="V26" s="43"/>
      <c r="W26" s="43"/>
      <c r="X26" s="157">
        <f t="shared" si="0"/>
        <v>1.1500000000000001</v>
      </c>
      <c r="Z26" s="140">
        <f t="shared" si="1"/>
        <v>0.5750000000000001</v>
      </c>
      <c r="AA26" s="42">
        <v>0</v>
      </c>
      <c r="AB26" s="42">
        <f t="shared" si="2"/>
        <v>0</v>
      </c>
      <c r="AC26" s="42">
        <f t="shared" si="3"/>
        <v>100</v>
      </c>
    </row>
    <row r="27" spans="1:29" s="42" customFormat="1" ht="12.75">
      <c r="A27" s="51"/>
      <c r="B27" s="52" t="s">
        <v>294</v>
      </c>
      <c r="C27" s="44"/>
      <c r="D27" s="44"/>
      <c r="E27" s="44"/>
      <c r="F27" s="44"/>
      <c r="G27" s="44"/>
      <c r="H27" s="44"/>
      <c r="I27" s="43">
        <v>8</v>
      </c>
      <c r="J27" s="86">
        <v>8.5</v>
      </c>
      <c r="K27" s="43"/>
      <c r="L27" s="44"/>
      <c r="M27" s="44"/>
      <c r="N27" s="44"/>
      <c r="O27" s="43"/>
      <c r="P27" s="43"/>
      <c r="Q27" s="43"/>
      <c r="R27" s="43">
        <v>10</v>
      </c>
      <c r="S27" s="43">
        <v>10</v>
      </c>
      <c r="T27" s="43"/>
      <c r="U27" s="56"/>
      <c r="V27" s="43"/>
      <c r="W27" s="43"/>
      <c r="X27" s="157">
        <f t="shared" si="0"/>
        <v>1.2166666666666668</v>
      </c>
      <c r="Z27" s="140">
        <f t="shared" si="1"/>
        <v>0.6083333333333334</v>
      </c>
      <c r="AA27" s="42">
        <v>2</v>
      </c>
      <c r="AB27" s="42">
        <f t="shared" si="2"/>
        <v>6.666666666666667</v>
      </c>
      <c r="AC27" s="42">
        <f t="shared" si="3"/>
        <v>93.33333333333333</v>
      </c>
    </row>
    <row r="28" spans="1:29" s="42" customFormat="1" ht="12.75">
      <c r="A28" s="51"/>
      <c r="B28" s="52" t="s">
        <v>295</v>
      </c>
      <c r="C28" s="44"/>
      <c r="D28" s="44"/>
      <c r="E28" s="44"/>
      <c r="F28" s="44"/>
      <c r="G28" s="44"/>
      <c r="H28" s="44"/>
      <c r="I28" s="43">
        <v>9</v>
      </c>
      <c r="J28" s="86">
        <v>8.5</v>
      </c>
      <c r="K28" s="43"/>
      <c r="L28" s="44"/>
      <c r="M28" s="44"/>
      <c r="N28" s="44"/>
      <c r="O28" s="43"/>
      <c r="P28" s="43"/>
      <c r="Q28" s="43"/>
      <c r="R28" s="43">
        <v>5.5</v>
      </c>
      <c r="S28" s="43">
        <v>7.5</v>
      </c>
      <c r="T28" s="43"/>
      <c r="U28" s="56"/>
      <c r="V28" s="43"/>
      <c r="W28" s="43"/>
      <c r="X28" s="157">
        <f t="shared" si="0"/>
        <v>1.0166666666666666</v>
      </c>
      <c r="Z28" s="140">
        <f t="shared" si="1"/>
        <v>0.5083333333333333</v>
      </c>
      <c r="AA28" s="42">
        <v>2</v>
      </c>
      <c r="AB28" s="42">
        <f t="shared" si="2"/>
        <v>6.666666666666667</v>
      </c>
      <c r="AC28" s="42">
        <f t="shared" si="3"/>
        <v>93.33333333333333</v>
      </c>
    </row>
    <row r="29" spans="1:29" s="42" customFormat="1" ht="12.75">
      <c r="A29" s="51"/>
      <c r="B29" s="52" t="s">
        <v>296</v>
      </c>
      <c r="C29" s="44"/>
      <c r="D29" s="44"/>
      <c r="E29" s="44"/>
      <c r="F29" s="44"/>
      <c r="G29" s="44"/>
      <c r="H29" s="44"/>
      <c r="I29" s="43">
        <v>8</v>
      </c>
      <c r="J29" s="86">
        <v>8.5</v>
      </c>
      <c r="K29" s="43"/>
      <c r="L29" s="44"/>
      <c r="M29" s="44"/>
      <c r="N29" s="44"/>
      <c r="O29" s="43"/>
      <c r="P29" s="43"/>
      <c r="Q29" s="43"/>
      <c r="R29" s="43">
        <v>10</v>
      </c>
      <c r="S29" s="43">
        <v>10</v>
      </c>
      <c r="T29" s="43"/>
      <c r="U29" s="56"/>
      <c r="V29" s="43"/>
      <c r="W29" s="43"/>
      <c r="X29" s="157">
        <f t="shared" si="0"/>
        <v>1.2166666666666668</v>
      </c>
      <c r="Z29" s="140">
        <f t="shared" si="1"/>
        <v>0.6083333333333334</v>
      </c>
      <c r="AA29" s="42">
        <v>0</v>
      </c>
      <c r="AB29" s="42">
        <f t="shared" si="2"/>
        <v>0</v>
      </c>
      <c r="AC29" s="42">
        <f t="shared" si="3"/>
        <v>100</v>
      </c>
    </row>
    <row r="30" spans="1:29" s="42" customFormat="1" ht="12.75" hidden="1">
      <c r="A30" s="51"/>
      <c r="B30" s="52"/>
      <c r="C30" s="44"/>
      <c r="D30" s="44"/>
      <c r="E30" s="44"/>
      <c r="F30" s="44"/>
      <c r="G30" s="44"/>
      <c r="H30" s="44"/>
      <c r="I30" s="43"/>
      <c r="J30" s="45"/>
      <c r="K30" s="43"/>
      <c r="L30" s="44"/>
      <c r="M30" s="44"/>
      <c r="N30" s="44"/>
      <c r="O30" s="43"/>
      <c r="P30" s="43"/>
      <c r="Q30" s="43"/>
      <c r="R30" s="43"/>
      <c r="S30" s="43"/>
      <c r="T30" s="43"/>
      <c r="U30" s="56"/>
      <c r="V30" s="43"/>
      <c r="W30" s="43"/>
      <c r="X30" s="157">
        <f t="shared" si="0"/>
        <v>0</v>
      </c>
      <c r="Z30" s="140">
        <f t="shared" si="1"/>
        <v>0</v>
      </c>
      <c r="AB30" s="42">
        <f t="shared" si="2"/>
        <v>0</v>
      </c>
      <c r="AC30" s="42">
        <f t="shared" si="3"/>
        <v>100</v>
      </c>
    </row>
    <row r="31" spans="1:29" s="42" customFormat="1" ht="12.75">
      <c r="A31" s="51"/>
      <c r="B31" s="52" t="s">
        <v>297</v>
      </c>
      <c r="C31" s="44"/>
      <c r="D31" s="44"/>
      <c r="E31" s="44"/>
      <c r="F31" s="44"/>
      <c r="G31" s="44"/>
      <c r="H31" s="44"/>
      <c r="I31" s="43">
        <v>8</v>
      </c>
      <c r="J31" s="45">
        <v>8.5</v>
      </c>
      <c r="K31" s="43"/>
      <c r="L31" s="44"/>
      <c r="M31" s="44"/>
      <c r="N31" s="44"/>
      <c r="O31" s="53"/>
      <c r="P31" s="45"/>
      <c r="Q31" s="53"/>
      <c r="R31" s="43">
        <v>10</v>
      </c>
      <c r="S31" s="43">
        <v>10</v>
      </c>
      <c r="T31" s="43"/>
      <c r="U31" s="56"/>
      <c r="V31" s="43"/>
      <c r="W31" s="43"/>
      <c r="X31" s="157">
        <f t="shared" si="0"/>
        <v>1.2166666666666668</v>
      </c>
      <c r="Z31" s="140">
        <f t="shared" si="1"/>
        <v>0.6083333333333334</v>
      </c>
      <c r="AA31" s="42">
        <v>0</v>
      </c>
      <c r="AB31" s="42">
        <f t="shared" si="2"/>
        <v>0</v>
      </c>
      <c r="AC31" s="42">
        <f t="shared" si="3"/>
        <v>100</v>
      </c>
    </row>
    <row r="32" spans="1:29" s="42" customFormat="1" ht="12.75">
      <c r="A32" s="51"/>
      <c r="B32" s="52" t="s">
        <v>298</v>
      </c>
      <c r="C32" s="44"/>
      <c r="D32" s="44"/>
      <c r="E32" s="44"/>
      <c r="F32" s="44"/>
      <c r="G32" s="44"/>
      <c r="H32" s="44"/>
      <c r="I32" s="43">
        <v>9</v>
      </c>
      <c r="J32" s="45">
        <v>8.5</v>
      </c>
      <c r="K32" s="43"/>
      <c r="L32" s="44"/>
      <c r="M32" s="44"/>
      <c r="N32" s="44"/>
      <c r="O32" s="53"/>
      <c r="P32" s="45"/>
      <c r="Q32" s="53"/>
      <c r="R32" s="43">
        <v>5.5</v>
      </c>
      <c r="S32" s="43">
        <v>7.5</v>
      </c>
      <c r="T32" s="43"/>
      <c r="U32" s="56"/>
      <c r="V32" s="43"/>
      <c r="W32" s="43"/>
      <c r="X32" s="157">
        <f t="shared" si="0"/>
        <v>1.0166666666666666</v>
      </c>
      <c r="Z32" s="140">
        <f t="shared" si="1"/>
        <v>0.5083333333333333</v>
      </c>
      <c r="AA32" s="42">
        <v>4</v>
      </c>
      <c r="AB32" s="42">
        <f t="shared" si="2"/>
        <v>13.333333333333334</v>
      </c>
      <c r="AC32" s="42">
        <f t="shared" si="3"/>
        <v>86.66666666666667</v>
      </c>
    </row>
    <row r="33" spans="1:29" s="42" customFormat="1" ht="12.75">
      <c r="A33" s="51"/>
      <c r="B33" s="52" t="s">
        <v>299</v>
      </c>
      <c r="C33" s="44"/>
      <c r="D33" s="44"/>
      <c r="E33" s="44"/>
      <c r="F33" s="44"/>
      <c r="G33" s="44"/>
      <c r="H33" s="44"/>
      <c r="I33" s="43">
        <v>9</v>
      </c>
      <c r="J33" s="45">
        <v>10</v>
      </c>
      <c r="K33" s="43"/>
      <c r="L33" s="44"/>
      <c r="M33" s="44"/>
      <c r="N33" s="44"/>
      <c r="O33" s="53"/>
      <c r="P33" s="45"/>
      <c r="Q33" s="53"/>
      <c r="R33" s="43">
        <v>8</v>
      </c>
      <c r="S33" s="43">
        <v>8.5</v>
      </c>
      <c r="T33" s="43"/>
      <c r="U33" s="56"/>
      <c r="V33" s="43"/>
      <c r="W33" s="43"/>
      <c r="X33" s="157">
        <f t="shared" si="0"/>
        <v>1.1833333333333333</v>
      </c>
      <c r="Z33" s="140">
        <f t="shared" si="1"/>
        <v>0.5916666666666667</v>
      </c>
      <c r="AA33" s="42">
        <v>0</v>
      </c>
      <c r="AB33" s="42">
        <f>(AA33*100)/30</f>
        <v>0</v>
      </c>
      <c r="AC33" s="42">
        <f>100-AB33</f>
        <v>100</v>
      </c>
    </row>
    <row r="34" spans="1:29" s="42" customFormat="1" ht="12.75">
      <c r="A34" s="51"/>
      <c r="B34" s="52" t="s">
        <v>300</v>
      </c>
      <c r="C34" s="44"/>
      <c r="D34" s="44"/>
      <c r="E34" s="44"/>
      <c r="F34" s="44"/>
      <c r="G34" s="44"/>
      <c r="H34" s="44"/>
      <c r="I34" s="43">
        <v>9</v>
      </c>
      <c r="J34" s="45">
        <v>8.5</v>
      </c>
      <c r="K34" s="43"/>
      <c r="L34" s="44"/>
      <c r="M34" s="44"/>
      <c r="N34" s="44"/>
      <c r="O34" s="53"/>
      <c r="P34" s="45"/>
      <c r="Q34" s="53"/>
      <c r="R34" s="43">
        <v>5.5</v>
      </c>
      <c r="S34" s="43">
        <v>7.5</v>
      </c>
      <c r="T34" s="43"/>
      <c r="U34" s="56"/>
      <c r="V34" s="43"/>
      <c r="W34" s="43"/>
      <c r="X34" s="157">
        <f t="shared" si="0"/>
        <v>1.0166666666666666</v>
      </c>
      <c r="Z34" s="140">
        <f t="shared" si="1"/>
        <v>0.5083333333333333</v>
      </c>
      <c r="AA34" s="42">
        <v>0</v>
      </c>
      <c r="AB34" s="42">
        <f t="shared" si="2"/>
        <v>0</v>
      </c>
      <c r="AC34" s="42">
        <f t="shared" si="3"/>
        <v>100</v>
      </c>
    </row>
    <row r="35" spans="1:29" s="42" customFormat="1" ht="12.75">
      <c r="A35" s="51"/>
      <c r="B35" s="52" t="s">
        <v>301</v>
      </c>
      <c r="C35" s="44"/>
      <c r="D35" s="44"/>
      <c r="E35" s="44"/>
      <c r="F35" s="44"/>
      <c r="G35" s="44"/>
      <c r="H35" s="44"/>
      <c r="I35" s="43">
        <v>8</v>
      </c>
      <c r="J35" s="45">
        <v>8.5</v>
      </c>
      <c r="K35" s="43"/>
      <c r="L35" s="44"/>
      <c r="M35" s="44"/>
      <c r="N35" s="44"/>
      <c r="O35" s="53"/>
      <c r="P35" s="45"/>
      <c r="Q35" s="53"/>
      <c r="R35" s="43">
        <v>10</v>
      </c>
      <c r="S35" s="43">
        <v>10</v>
      </c>
      <c r="T35" s="43"/>
      <c r="U35" s="56"/>
      <c r="V35" s="43"/>
      <c r="W35" s="43"/>
      <c r="X35" s="157">
        <f t="shared" si="0"/>
        <v>1.2166666666666668</v>
      </c>
      <c r="Z35" s="140">
        <f t="shared" si="1"/>
        <v>0.6083333333333334</v>
      </c>
      <c r="AA35" s="42">
        <v>0</v>
      </c>
      <c r="AB35" s="42">
        <f t="shared" si="2"/>
        <v>0</v>
      </c>
      <c r="AC35" s="42">
        <f t="shared" si="3"/>
        <v>100</v>
      </c>
    </row>
    <row r="36" spans="1:29" s="42" customFormat="1" ht="12.75">
      <c r="A36" s="51"/>
      <c r="B36" s="52" t="s">
        <v>302</v>
      </c>
      <c r="C36" s="44"/>
      <c r="D36" s="44"/>
      <c r="E36" s="44"/>
      <c r="F36" s="44"/>
      <c r="G36" s="44"/>
      <c r="H36" s="44"/>
      <c r="I36" s="43">
        <v>9</v>
      </c>
      <c r="J36" s="45">
        <v>8.5</v>
      </c>
      <c r="K36" s="43"/>
      <c r="L36" s="44"/>
      <c r="M36" s="44"/>
      <c r="N36" s="44"/>
      <c r="O36" s="53"/>
      <c r="P36" s="45"/>
      <c r="Q36" s="53"/>
      <c r="R36" s="43">
        <v>5.5</v>
      </c>
      <c r="S36" s="43">
        <v>7.5</v>
      </c>
      <c r="T36" s="43"/>
      <c r="U36" s="56"/>
      <c r="V36" s="43"/>
      <c r="W36" s="43"/>
      <c r="X36" s="157">
        <f t="shared" si="0"/>
        <v>1.0166666666666666</v>
      </c>
      <c r="Z36" s="140">
        <f t="shared" si="1"/>
        <v>0.5083333333333333</v>
      </c>
      <c r="AA36" s="42">
        <v>4</v>
      </c>
      <c r="AB36" s="42">
        <f t="shared" si="2"/>
        <v>13.333333333333334</v>
      </c>
      <c r="AC36" s="42">
        <f t="shared" si="3"/>
        <v>86.66666666666667</v>
      </c>
    </row>
    <row r="37" spans="1:29" s="42" customFormat="1" ht="12.75">
      <c r="A37" s="51"/>
      <c r="B37" s="52" t="s">
        <v>303</v>
      </c>
      <c r="C37" s="44"/>
      <c r="D37" s="44"/>
      <c r="E37" s="44"/>
      <c r="F37" s="44"/>
      <c r="G37" s="44"/>
      <c r="H37" s="44"/>
      <c r="I37" s="43">
        <v>8.5</v>
      </c>
      <c r="J37" s="45">
        <v>8.5</v>
      </c>
      <c r="K37" s="43"/>
      <c r="L37" s="44"/>
      <c r="M37" s="44"/>
      <c r="N37" s="44"/>
      <c r="O37" s="53"/>
      <c r="P37" s="45"/>
      <c r="Q37" s="53"/>
      <c r="R37" s="43">
        <v>9.5</v>
      </c>
      <c r="S37" s="43">
        <v>8</v>
      </c>
      <c r="T37" s="43"/>
      <c r="U37" s="56"/>
      <c r="V37" s="43"/>
      <c r="W37" s="43"/>
      <c r="X37" s="157">
        <f t="shared" si="0"/>
        <v>1.1500000000000001</v>
      </c>
      <c r="Z37" s="140">
        <f t="shared" si="1"/>
        <v>0.5750000000000001</v>
      </c>
      <c r="AA37" s="42">
        <v>0</v>
      </c>
      <c r="AB37" s="42">
        <f t="shared" si="2"/>
        <v>0</v>
      </c>
      <c r="AC37" s="42">
        <f t="shared" si="3"/>
        <v>100</v>
      </c>
    </row>
    <row r="38" spans="1:29" s="45" customFormat="1" ht="12.75">
      <c r="A38" s="51"/>
      <c r="B38" s="52" t="s">
        <v>304</v>
      </c>
      <c r="C38" s="44"/>
      <c r="D38" s="44"/>
      <c r="E38" s="44"/>
      <c r="F38" s="44"/>
      <c r="G38" s="44"/>
      <c r="H38" s="44"/>
      <c r="I38" s="43">
        <v>9</v>
      </c>
      <c r="J38" s="150">
        <v>10</v>
      </c>
      <c r="K38" s="43"/>
      <c r="L38" s="44"/>
      <c r="M38" s="44"/>
      <c r="N38" s="44"/>
      <c r="O38" s="53"/>
      <c r="Q38" s="53"/>
      <c r="R38" s="43">
        <v>8</v>
      </c>
      <c r="S38" s="151">
        <v>8.5</v>
      </c>
      <c r="T38" s="43"/>
      <c r="U38" s="44"/>
      <c r="V38" s="151"/>
      <c r="W38" s="90"/>
      <c r="X38" s="157">
        <f t="shared" si="0"/>
        <v>1.1833333333333333</v>
      </c>
      <c r="Z38" s="140">
        <f t="shared" si="1"/>
        <v>0.5916666666666667</v>
      </c>
      <c r="AA38" s="45">
        <v>0</v>
      </c>
      <c r="AB38" s="42">
        <f t="shared" si="2"/>
        <v>0</v>
      </c>
      <c r="AC38" s="42">
        <f t="shared" si="3"/>
        <v>100</v>
      </c>
    </row>
    <row r="39" spans="2:29" s="42" customFormat="1" ht="12.75">
      <c r="B39" s="52" t="s">
        <v>305</v>
      </c>
      <c r="C39" s="137"/>
      <c r="D39" s="137"/>
      <c r="E39" s="137"/>
      <c r="F39" s="137"/>
      <c r="G39" s="137"/>
      <c r="H39" s="137"/>
      <c r="I39" s="43">
        <v>8</v>
      </c>
      <c r="J39" s="150">
        <v>8.5</v>
      </c>
      <c r="R39" s="43">
        <v>10</v>
      </c>
      <c r="S39" s="151">
        <v>10</v>
      </c>
      <c r="T39" s="43"/>
      <c r="V39" s="43"/>
      <c r="W39" s="90"/>
      <c r="X39" s="157">
        <f t="shared" si="0"/>
        <v>1.2166666666666668</v>
      </c>
      <c r="Z39" s="140">
        <f t="shared" si="1"/>
        <v>0.6083333333333334</v>
      </c>
      <c r="AA39" s="45">
        <v>0</v>
      </c>
      <c r="AB39" s="42">
        <f t="shared" si="2"/>
        <v>0</v>
      </c>
      <c r="AC39" s="42">
        <f t="shared" si="3"/>
        <v>100</v>
      </c>
    </row>
    <row r="40" spans="2:29" s="42" customFormat="1" ht="12.75">
      <c r="B40" s="52" t="s">
        <v>306</v>
      </c>
      <c r="C40" s="137"/>
      <c r="D40" s="137"/>
      <c r="E40" s="137"/>
      <c r="F40" s="137"/>
      <c r="G40" s="137"/>
      <c r="H40" s="137"/>
      <c r="I40" s="43">
        <v>9</v>
      </c>
      <c r="J40" s="150">
        <v>10</v>
      </c>
      <c r="R40" s="43">
        <v>8</v>
      </c>
      <c r="S40" s="151">
        <v>8.5</v>
      </c>
      <c r="T40" s="43"/>
      <c r="V40" s="43"/>
      <c r="W40" s="90"/>
      <c r="X40" s="157">
        <f aca="true" t="shared" si="4" ref="X40:X84">(((I40+J40+R40+S40+T40+V40)/6)*0.2)+((W40)*0.8)</f>
        <v>1.1833333333333333</v>
      </c>
      <c r="Z40" s="140">
        <f aca="true" t="shared" si="5" ref="Z40:Z84">(X40+Y40)/2</f>
        <v>0.5916666666666667</v>
      </c>
      <c r="AA40" s="45">
        <v>0</v>
      </c>
      <c r="AB40" s="42">
        <f>(AA40*100)/30</f>
        <v>0</v>
      </c>
      <c r="AC40" s="42">
        <f aca="true" t="shared" si="6" ref="AC40:AC45">100-AB40</f>
        <v>100</v>
      </c>
    </row>
    <row r="41" spans="2:29" s="42" customFormat="1" ht="12.75">
      <c r="B41" s="52" t="s">
        <v>307</v>
      </c>
      <c r="C41" s="137"/>
      <c r="D41" s="137"/>
      <c r="E41" s="137"/>
      <c r="F41" s="137"/>
      <c r="G41" s="137"/>
      <c r="H41" s="137"/>
      <c r="I41" s="43">
        <v>8.5</v>
      </c>
      <c r="J41" s="150">
        <v>8.5</v>
      </c>
      <c r="R41" s="43">
        <v>9.5</v>
      </c>
      <c r="S41" s="151">
        <v>8</v>
      </c>
      <c r="T41" s="43"/>
      <c r="V41" s="43"/>
      <c r="W41" s="90"/>
      <c r="X41" s="157">
        <f t="shared" si="4"/>
        <v>1.1500000000000001</v>
      </c>
      <c r="Z41" s="140">
        <f t="shared" si="5"/>
        <v>0.5750000000000001</v>
      </c>
      <c r="AA41" s="45">
        <v>0</v>
      </c>
      <c r="AB41" s="42">
        <f>(AA41*100)/30</f>
        <v>0</v>
      </c>
      <c r="AC41" s="42">
        <f t="shared" si="6"/>
        <v>100</v>
      </c>
    </row>
    <row r="42" spans="2:29" s="42" customFormat="1" ht="12.75">
      <c r="B42" s="52" t="s">
        <v>74</v>
      </c>
      <c r="C42" s="137"/>
      <c r="D42" s="137"/>
      <c r="E42" s="137"/>
      <c r="F42" s="137"/>
      <c r="G42" s="137"/>
      <c r="H42" s="137"/>
      <c r="I42" s="43">
        <v>8.5</v>
      </c>
      <c r="J42" s="150">
        <v>8.5</v>
      </c>
      <c r="R42" s="43">
        <v>9.5</v>
      </c>
      <c r="S42" s="151">
        <v>8</v>
      </c>
      <c r="T42" s="43"/>
      <c r="V42" s="43"/>
      <c r="W42" s="90"/>
      <c r="X42" s="157">
        <f t="shared" si="4"/>
        <v>1.1500000000000001</v>
      </c>
      <c r="Z42" s="140">
        <f t="shared" si="5"/>
        <v>0.5750000000000001</v>
      </c>
      <c r="AA42" s="45">
        <v>4</v>
      </c>
      <c r="AB42" s="42">
        <f>(AA42*100)/30</f>
        <v>13.333333333333334</v>
      </c>
      <c r="AC42" s="42">
        <f t="shared" si="6"/>
        <v>86.66666666666667</v>
      </c>
    </row>
    <row r="43" spans="2:29" s="42" customFormat="1" ht="12.75">
      <c r="B43" s="52" t="s">
        <v>308</v>
      </c>
      <c r="C43" s="137"/>
      <c r="D43" s="137"/>
      <c r="E43" s="137"/>
      <c r="F43" s="137"/>
      <c r="G43" s="137"/>
      <c r="H43" s="137"/>
      <c r="I43" s="43">
        <v>8</v>
      </c>
      <c r="J43" s="150">
        <v>8.5</v>
      </c>
      <c r="R43" s="43">
        <v>10</v>
      </c>
      <c r="S43" s="151">
        <v>10</v>
      </c>
      <c r="T43" s="43"/>
      <c r="V43" s="43"/>
      <c r="W43" s="90"/>
      <c r="X43" s="157">
        <f t="shared" si="4"/>
        <v>1.2166666666666668</v>
      </c>
      <c r="Z43" s="140">
        <f t="shared" si="5"/>
        <v>0.6083333333333334</v>
      </c>
      <c r="AA43" s="45">
        <v>0</v>
      </c>
      <c r="AB43" s="42">
        <f aca="true" t="shared" si="7" ref="AB43:AB51">(AA43*100)/30</f>
        <v>0</v>
      </c>
      <c r="AC43" s="42">
        <f t="shared" si="6"/>
        <v>100</v>
      </c>
    </row>
    <row r="44" spans="2:29" s="42" customFormat="1" ht="12.75">
      <c r="B44" s="52" t="s">
        <v>309</v>
      </c>
      <c r="C44" s="137"/>
      <c r="D44" s="137"/>
      <c r="E44" s="137"/>
      <c r="F44" s="137"/>
      <c r="G44" s="137"/>
      <c r="H44" s="137"/>
      <c r="I44" s="43">
        <v>9</v>
      </c>
      <c r="J44" s="150">
        <v>8.5</v>
      </c>
      <c r="R44" s="43">
        <v>5.5</v>
      </c>
      <c r="S44" s="151">
        <v>7.5</v>
      </c>
      <c r="T44" s="43"/>
      <c r="V44" s="43"/>
      <c r="W44" s="90"/>
      <c r="X44" s="157">
        <f t="shared" si="4"/>
        <v>1.0166666666666666</v>
      </c>
      <c r="Z44" s="140">
        <f t="shared" si="5"/>
        <v>0.5083333333333333</v>
      </c>
      <c r="AA44" s="45">
        <v>2</v>
      </c>
      <c r="AB44" s="42">
        <f t="shared" si="7"/>
        <v>6.666666666666667</v>
      </c>
      <c r="AC44" s="42">
        <f>100-AB44</f>
        <v>93.33333333333333</v>
      </c>
    </row>
    <row r="45" spans="2:29" s="100" customFormat="1" ht="12.75">
      <c r="B45" s="52" t="s">
        <v>310</v>
      </c>
      <c r="C45" s="101"/>
      <c r="D45" s="101"/>
      <c r="E45" s="101"/>
      <c r="F45" s="101"/>
      <c r="G45" s="101"/>
      <c r="H45" s="101"/>
      <c r="I45" s="90">
        <v>8.5</v>
      </c>
      <c r="J45" s="136">
        <v>8.5</v>
      </c>
      <c r="R45" s="90">
        <v>9.5</v>
      </c>
      <c r="S45" s="90">
        <v>8</v>
      </c>
      <c r="T45" s="90"/>
      <c r="V45" s="90"/>
      <c r="W45" s="90"/>
      <c r="X45" s="138">
        <f t="shared" si="4"/>
        <v>1.1500000000000001</v>
      </c>
      <c r="Z45" s="138">
        <f t="shared" si="5"/>
        <v>0.5750000000000001</v>
      </c>
      <c r="AA45" s="136">
        <v>0</v>
      </c>
      <c r="AB45" s="100">
        <f t="shared" si="7"/>
        <v>0</v>
      </c>
      <c r="AC45" s="100">
        <f t="shared" si="6"/>
        <v>100</v>
      </c>
    </row>
    <row r="46" spans="2:29" s="42" customFormat="1" ht="12.75">
      <c r="B46" s="52" t="s">
        <v>311</v>
      </c>
      <c r="C46" s="137"/>
      <c r="D46" s="137"/>
      <c r="E46" s="137"/>
      <c r="F46" s="137"/>
      <c r="G46" s="137"/>
      <c r="H46" s="137"/>
      <c r="I46" s="43">
        <v>9</v>
      </c>
      <c r="J46" s="136">
        <v>10</v>
      </c>
      <c r="R46" s="43">
        <v>8</v>
      </c>
      <c r="S46" s="151">
        <v>8.5</v>
      </c>
      <c r="T46" s="43"/>
      <c r="V46" s="43"/>
      <c r="W46" s="90"/>
      <c r="X46" s="157">
        <f t="shared" si="4"/>
        <v>1.1833333333333333</v>
      </c>
      <c r="Z46" s="140">
        <f t="shared" si="5"/>
        <v>0.5916666666666667</v>
      </c>
      <c r="AA46" s="136">
        <v>0</v>
      </c>
      <c r="AB46" s="42">
        <f t="shared" si="7"/>
        <v>0</v>
      </c>
      <c r="AC46" s="42">
        <f aca="true" t="shared" si="8" ref="AC46:AC57">100-AB46</f>
        <v>100</v>
      </c>
    </row>
    <row r="47" spans="2:29" s="42" customFormat="1" ht="12.75">
      <c r="B47" s="52" t="s">
        <v>312</v>
      </c>
      <c r="C47" s="137"/>
      <c r="D47" s="137"/>
      <c r="E47" s="137"/>
      <c r="F47" s="137"/>
      <c r="G47" s="137"/>
      <c r="H47" s="137"/>
      <c r="I47" s="43">
        <v>9</v>
      </c>
      <c r="J47" s="136">
        <v>10</v>
      </c>
      <c r="R47" s="43">
        <v>8</v>
      </c>
      <c r="S47" s="151">
        <v>8.5</v>
      </c>
      <c r="T47" s="43"/>
      <c r="V47" s="43"/>
      <c r="W47" s="90"/>
      <c r="X47" s="157">
        <f t="shared" si="4"/>
        <v>1.1833333333333333</v>
      </c>
      <c r="Z47" s="140">
        <f t="shared" si="5"/>
        <v>0.5916666666666667</v>
      </c>
      <c r="AA47" s="45">
        <v>0</v>
      </c>
      <c r="AB47" s="42">
        <f t="shared" si="7"/>
        <v>0</v>
      </c>
      <c r="AC47" s="42">
        <f t="shared" si="8"/>
        <v>100</v>
      </c>
    </row>
    <row r="48" spans="2:29" s="42" customFormat="1" ht="12.75">
      <c r="B48" s="52" t="s">
        <v>313</v>
      </c>
      <c r="C48" s="137"/>
      <c r="D48" s="137"/>
      <c r="E48" s="137"/>
      <c r="F48" s="137"/>
      <c r="G48" s="137"/>
      <c r="H48" s="137"/>
      <c r="I48" s="43">
        <v>8.5</v>
      </c>
      <c r="J48" s="150">
        <v>8.5</v>
      </c>
      <c r="R48" s="43">
        <v>9.5</v>
      </c>
      <c r="S48" s="151">
        <v>8</v>
      </c>
      <c r="T48" s="43"/>
      <c r="V48" s="43"/>
      <c r="W48" s="90"/>
      <c r="X48" s="157">
        <f t="shared" si="4"/>
        <v>1.1500000000000001</v>
      </c>
      <c r="Z48" s="140">
        <f t="shared" si="5"/>
        <v>0.5750000000000001</v>
      </c>
      <c r="AA48" s="45">
        <v>2</v>
      </c>
      <c r="AB48" s="42">
        <f t="shared" si="7"/>
        <v>6.666666666666667</v>
      </c>
      <c r="AC48" s="42">
        <f t="shared" si="8"/>
        <v>93.33333333333333</v>
      </c>
    </row>
    <row r="49" spans="2:29" s="42" customFormat="1" ht="12.75">
      <c r="B49" s="52"/>
      <c r="C49" s="137"/>
      <c r="D49" s="137"/>
      <c r="E49" s="137"/>
      <c r="F49" s="137"/>
      <c r="G49" s="137"/>
      <c r="H49" s="137"/>
      <c r="I49" s="43"/>
      <c r="J49" s="150"/>
      <c r="R49" s="43"/>
      <c r="S49" s="151"/>
      <c r="T49" s="43"/>
      <c r="V49" s="43"/>
      <c r="W49" s="90"/>
      <c r="X49" s="157">
        <f t="shared" si="4"/>
        <v>0</v>
      </c>
      <c r="Z49" s="140">
        <f t="shared" si="5"/>
        <v>0</v>
      </c>
      <c r="AA49" s="45"/>
      <c r="AB49" s="42">
        <f t="shared" si="7"/>
        <v>0</v>
      </c>
      <c r="AC49" s="42">
        <f t="shared" si="8"/>
        <v>100</v>
      </c>
    </row>
    <row r="50" spans="2:29" s="42" customFormat="1" ht="12.75">
      <c r="B50" s="52"/>
      <c r="C50" s="137"/>
      <c r="D50" s="137"/>
      <c r="E50" s="137"/>
      <c r="F50" s="137"/>
      <c r="G50" s="137"/>
      <c r="H50" s="137"/>
      <c r="I50" s="43"/>
      <c r="J50" s="150"/>
      <c r="R50" s="43"/>
      <c r="S50" s="151"/>
      <c r="T50" s="43"/>
      <c r="V50" s="43"/>
      <c r="W50" s="90"/>
      <c r="X50" s="157">
        <f t="shared" si="4"/>
        <v>0</v>
      </c>
      <c r="Z50" s="140">
        <f t="shared" si="5"/>
        <v>0</v>
      </c>
      <c r="AA50" s="45"/>
      <c r="AB50" s="42">
        <f t="shared" si="7"/>
        <v>0</v>
      </c>
      <c r="AC50" s="42">
        <f t="shared" si="8"/>
        <v>100</v>
      </c>
    </row>
    <row r="51" spans="2:29" s="42" customFormat="1" ht="12.75" hidden="1">
      <c r="B51" s="52"/>
      <c r="C51" s="137"/>
      <c r="D51" s="137"/>
      <c r="E51" s="137"/>
      <c r="F51" s="137"/>
      <c r="G51" s="137"/>
      <c r="H51" s="137"/>
      <c r="X51" s="157">
        <f t="shared" si="4"/>
        <v>0</v>
      </c>
      <c r="Z51" s="140">
        <f t="shared" si="5"/>
        <v>0</v>
      </c>
      <c r="AB51" s="42">
        <f t="shared" si="7"/>
        <v>0</v>
      </c>
      <c r="AC51" s="42">
        <f t="shared" si="8"/>
        <v>100</v>
      </c>
    </row>
    <row r="52" spans="2:29" s="42" customFormat="1" ht="12.75">
      <c r="B52" s="52" t="s">
        <v>314</v>
      </c>
      <c r="C52" s="137"/>
      <c r="D52" s="137"/>
      <c r="E52" s="137"/>
      <c r="F52" s="137"/>
      <c r="G52" s="137"/>
      <c r="H52" s="137"/>
      <c r="I52" s="43">
        <v>6</v>
      </c>
      <c r="J52" s="42">
        <v>8.5</v>
      </c>
      <c r="R52" s="43">
        <v>6.5</v>
      </c>
      <c r="S52" s="151">
        <v>10</v>
      </c>
      <c r="T52" s="43"/>
      <c r="V52" s="43"/>
      <c r="W52" s="90"/>
      <c r="X52" s="157">
        <f t="shared" si="4"/>
        <v>1.0333333333333334</v>
      </c>
      <c r="Z52" s="140">
        <f t="shared" si="5"/>
        <v>0.5166666666666667</v>
      </c>
      <c r="AA52" s="42">
        <v>0</v>
      </c>
      <c r="AB52" s="42">
        <f>(AA52*100)/30</f>
        <v>0</v>
      </c>
      <c r="AC52" s="42">
        <f t="shared" si="8"/>
        <v>100</v>
      </c>
    </row>
    <row r="53" spans="2:29" s="173" customFormat="1" ht="12.75">
      <c r="B53" s="194" t="s">
        <v>315</v>
      </c>
      <c r="C53" s="174"/>
      <c r="D53" s="174"/>
      <c r="E53" s="174"/>
      <c r="F53" s="174"/>
      <c r="G53" s="174"/>
      <c r="H53" s="174"/>
      <c r="I53" s="197"/>
      <c r="R53" s="197"/>
      <c r="S53" s="197"/>
      <c r="T53" s="197"/>
      <c r="V53" s="197"/>
      <c r="W53" s="197"/>
      <c r="X53" s="195">
        <f t="shared" si="4"/>
        <v>0</v>
      </c>
      <c r="Z53" s="195">
        <f t="shared" si="5"/>
        <v>0</v>
      </c>
      <c r="AA53" s="173">
        <v>16</v>
      </c>
      <c r="AB53" s="173">
        <f aca="true" t="shared" si="9" ref="AB53:AB70">(AA53*100)/30</f>
        <v>53.333333333333336</v>
      </c>
      <c r="AC53" s="173">
        <f t="shared" si="8"/>
        <v>46.666666666666664</v>
      </c>
    </row>
    <row r="54" spans="2:29" s="42" customFormat="1" ht="12.75">
      <c r="B54" s="52" t="s">
        <v>316</v>
      </c>
      <c r="C54" s="137"/>
      <c r="D54" s="137"/>
      <c r="E54" s="137"/>
      <c r="F54" s="137"/>
      <c r="G54" s="137"/>
      <c r="H54" s="137"/>
      <c r="I54" s="43">
        <v>6</v>
      </c>
      <c r="J54" s="42">
        <v>7</v>
      </c>
      <c r="R54" s="43">
        <v>10</v>
      </c>
      <c r="S54" s="151">
        <v>10</v>
      </c>
      <c r="T54" s="43"/>
      <c r="V54" s="43"/>
      <c r="W54" s="90"/>
      <c r="X54" s="157">
        <f t="shared" si="4"/>
        <v>1.1</v>
      </c>
      <c r="Z54" s="140">
        <f t="shared" si="5"/>
        <v>0.55</v>
      </c>
      <c r="AA54" s="42">
        <v>2</v>
      </c>
      <c r="AB54" s="42">
        <f t="shared" si="9"/>
        <v>6.666666666666667</v>
      </c>
      <c r="AC54" s="42">
        <f t="shared" si="8"/>
        <v>93.33333333333333</v>
      </c>
    </row>
    <row r="55" spans="2:29" s="42" customFormat="1" ht="12.75">
      <c r="B55" s="52" t="s">
        <v>317</v>
      </c>
      <c r="C55" s="137"/>
      <c r="D55" s="137"/>
      <c r="E55" s="137"/>
      <c r="F55" s="137"/>
      <c r="G55" s="137"/>
      <c r="H55" s="137"/>
      <c r="I55" s="43">
        <v>6</v>
      </c>
      <c r="J55" s="42">
        <v>7</v>
      </c>
      <c r="R55" s="43">
        <v>10</v>
      </c>
      <c r="S55" s="151">
        <v>10</v>
      </c>
      <c r="T55" s="43"/>
      <c r="V55" s="43"/>
      <c r="W55" s="90"/>
      <c r="X55" s="157">
        <f t="shared" si="4"/>
        <v>1.1</v>
      </c>
      <c r="Z55" s="140">
        <f t="shared" si="5"/>
        <v>0.55</v>
      </c>
      <c r="AA55" s="42">
        <v>2</v>
      </c>
      <c r="AB55" s="42">
        <f t="shared" si="9"/>
        <v>6.666666666666667</v>
      </c>
      <c r="AC55" s="42">
        <f t="shared" si="8"/>
        <v>93.33333333333333</v>
      </c>
    </row>
    <row r="56" spans="2:29" s="42" customFormat="1" ht="12.75">
      <c r="B56" s="52" t="s">
        <v>318</v>
      </c>
      <c r="C56" s="137"/>
      <c r="D56" s="137"/>
      <c r="E56" s="137"/>
      <c r="F56" s="137"/>
      <c r="G56" s="137"/>
      <c r="H56" s="137"/>
      <c r="I56" s="43">
        <v>6</v>
      </c>
      <c r="J56" s="42">
        <v>8.5</v>
      </c>
      <c r="R56" s="43">
        <v>6.5</v>
      </c>
      <c r="S56" s="151">
        <v>10</v>
      </c>
      <c r="T56" s="43"/>
      <c r="V56" s="43"/>
      <c r="W56" s="43"/>
      <c r="X56" s="157">
        <f t="shared" si="4"/>
        <v>1.0333333333333334</v>
      </c>
      <c r="Z56" s="140">
        <f t="shared" si="5"/>
        <v>0.5166666666666667</v>
      </c>
      <c r="AA56" s="42">
        <v>0</v>
      </c>
      <c r="AB56" s="42">
        <f t="shared" si="9"/>
        <v>0</v>
      </c>
      <c r="AC56" s="42">
        <f t="shared" si="8"/>
        <v>100</v>
      </c>
    </row>
    <row r="57" spans="2:29" s="42" customFormat="1" ht="12.75">
      <c r="B57" s="52" t="s">
        <v>319</v>
      </c>
      <c r="C57" s="137"/>
      <c r="D57" s="137"/>
      <c r="E57" s="137"/>
      <c r="F57" s="137"/>
      <c r="G57" s="137"/>
      <c r="H57" s="137"/>
      <c r="I57" s="43">
        <v>6</v>
      </c>
      <c r="J57" s="42">
        <v>7</v>
      </c>
      <c r="R57" s="43">
        <v>10</v>
      </c>
      <c r="S57" s="151">
        <v>10</v>
      </c>
      <c r="T57" s="43"/>
      <c r="V57" s="43"/>
      <c r="W57" s="43"/>
      <c r="X57" s="157">
        <f t="shared" si="4"/>
        <v>1.1</v>
      </c>
      <c r="Z57" s="140">
        <f t="shared" si="5"/>
        <v>0.55</v>
      </c>
      <c r="AA57" s="42">
        <v>0</v>
      </c>
      <c r="AB57" s="42">
        <f t="shared" si="9"/>
        <v>0</v>
      </c>
      <c r="AC57" s="42">
        <f t="shared" si="8"/>
        <v>100</v>
      </c>
    </row>
    <row r="58" spans="2:29" s="42" customFormat="1" ht="12.75">
      <c r="B58" s="52" t="s">
        <v>320</v>
      </c>
      <c r="C58" s="137"/>
      <c r="D58" s="137"/>
      <c r="E58" s="137"/>
      <c r="F58" s="137"/>
      <c r="G58" s="137"/>
      <c r="H58" s="137"/>
      <c r="I58" s="43">
        <v>6</v>
      </c>
      <c r="J58" s="42">
        <v>8.5</v>
      </c>
      <c r="R58" s="43">
        <v>6.5</v>
      </c>
      <c r="S58" s="151">
        <v>10</v>
      </c>
      <c r="T58" s="43"/>
      <c r="V58" s="43"/>
      <c r="W58" s="43"/>
      <c r="X58" s="157">
        <f t="shared" si="4"/>
        <v>1.0333333333333334</v>
      </c>
      <c r="Z58" s="140">
        <f t="shared" si="5"/>
        <v>0.5166666666666667</v>
      </c>
      <c r="AA58" s="42">
        <v>0</v>
      </c>
      <c r="AB58" s="42">
        <f t="shared" si="9"/>
        <v>0</v>
      </c>
      <c r="AC58" s="42">
        <f>100-AB58</f>
        <v>100</v>
      </c>
    </row>
    <row r="59" spans="2:29" s="42" customFormat="1" ht="12.75">
      <c r="B59" s="52" t="s">
        <v>321</v>
      </c>
      <c r="C59" s="137"/>
      <c r="D59" s="137"/>
      <c r="E59" s="137"/>
      <c r="F59" s="137"/>
      <c r="G59" s="137"/>
      <c r="H59" s="137"/>
      <c r="I59" s="43">
        <v>6</v>
      </c>
      <c r="J59" s="42">
        <v>7</v>
      </c>
      <c r="R59" s="43">
        <v>10</v>
      </c>
      <c r="S59" s="151">
        <v>10</v>
      </c>
      <c r="T59" s="43"/>
      <c r="V59" s="43"/>
      <c r="W59" s="43"/>
      <c r="X59" s="157">
        <f t="shared" si="4"/>
        <v>1.1</v>
      </c>
      <c r="Z59" s="140">
        <f t="shared" si="5"/>
        <v>0.55</v>
      </c>
      <c r="AA59" s="42">
        <v>2</v>
      </c>
      <c r="AB59" s="42">
        <f t="shared" si="9"/>
        <v>6.666666666666667</v>
      </c>
      <c r="AC59" s="42">
        <f>100-AB59</f>
        <v>93.33333333333333</v>
      </c>
    </row>
    <row r="60" spans="2:29" s="42" customFormat="1" ht="12.75">
      <c r="B60" s="52" t="s">
        <v>322</v>
      </c>
      <c r="C60" s="137"/>
      <c r="D60" s="137"/>
      <c r="E60" s="137"/>
      <c r="F60" s="137"/>
      <c r="G60" s="137"/>
      <c r="H60" s="137"/>
      <c r="I60" s="43">
        <v>10</v>
      </c>
      <c r="J60" s="42">
        <v>10</v>
      </c>
      <c r="R60" s="43">
        <v>10</v>
      </c>
      <c r="S60" s="151">
        <v>10</v>
      </c>
      <c r="T60" s="43"/>
      <c r="V60" s="43"/>
      <c r="W60" s="43"/>
      <c r="X60" s="157">
        <f t="shared" si="4"/>
        <v>1.3333333333333335</v>
      </c>
      <c r="Z60" s="140">
        <f t="shared" si="5"/>
        <v>0.6666666666666667</v>
      </c>
      <c r="AA60" s="42">
        <v>6</v>
      </c>
      <c r="AB60" s="42">
        <f t="shared" si="9"/>
        <v>20</v>
      </c>
      <c r="AC60" s="42">
        <f aca="true" t="shared" si="10" ref="AC60:AC79">100-AB60</f>
        <v>80</v>
      </c>
    </row>
    <row r="61" spans="2:29" s="42" customFormat="1" ht="12.75">
      <c r="B61" s="52" t="s">
        <v>323</v>
      </c>
      <c r="C61" s="137"/>
      <c r="D61" s="137"/>
      <c r="E61" s="137"/>
      <c r="F61" s="137"/>
      <c r="G61" s="137"/>
      <c r="H61" s="137"/>
      <c r="I61" s="43">
        <v>10</v>
      </c>
      <c r="J61" s="42">
        <v>10</v>
      </c>
      <c r="R61" s="43">
        <v>10</v>
      </c>
      <c r="S61" s="151">
        <v>10</v>
      </c>
      <c r="T61" s="43"/>
      <c r="V61" s="43"/>
      <c r="W61" s="43"/>
      <c r="X61" s="157">
        <f t="shared" si="4"/>
        <v>1.3333333333333335</v>
      </c>
      <c r="Z61" s="140">
        <f t="shared" si="5"/>
        <v>0.6666666666666667</v>
      </c>
      <c r="AA61" s="42">
        <v>0</v>
      </c>
      <c r="AB61" s="42">
        <f t="shared" si="9"/>
        <v>0</v>
      </c>
      <c r="AC61" s="42">
        <f t="shared" si="10"/>
        <v>100</v>
      </c>
    </row>
    <row r="62" spans="2:29" s="42" customFormat="1" ht="12.75">
      <c r="B62" s="52" t="s">
        <v>324</v>
      </c>
      <c r="C62" s="137"/>
      <c r="D62" s="137"/>
      <c r="E62" s="137"/>
      <c r="F62" s="137"/>
      <c r="G62" s="137"/>
      <c r="H62" s="137"/>
      <c r="I62" s="43">
        <v>8</v>
      </c>
      <c r="J62" s="42">
        <v>1</v>
      </c>
      <c r="R62" s="43">
        <v>6</v>
      </c>
      <c r="S62" s="151">
        <v>10</v>
      </c>
      <c r="T62" s="43"/>
      <c r="V62" s="43"/>
      <c r="W62" s="43"/>
      <c r="X62" s="157">
        <f t="shared" si="4"/>
        <v>0.8333333333333335</v>
      </c>
      <c r="Z62" s="140">
        <f t="shared" si="5"/>
        <v>0.41666666666666674</v>
      </c>
      <c r="AA62" s="42">
        <v>0</v>
      </c>
      <c r="AB62" s="42">
        <f t="shared" si="9"/>
        <v>0</v>
      </c>
      <c r="AC62" s="42">
        <f t="shared" si="10"/>
        <v>100</v>
      </c>
    </row>
    <row r="63" spans="2:29" s="42" customFormat="1" ht="12.75">
      <c r="B63" s="52" t="s">
        <v>325</v>
      </c>
      <c r="C63" s="137"/>
      <c r="D63" s="137"/>
      <c r="E63" s="137"/>
      <c r="F63" s="137"/>
      <c r="G63" s="137"/>
      <c r="H63" s="137"/>
      <c r="I63" s="43">
        <v>6</v>
      </c>
      <c r="J63" s="42">
        <v>7</v>
      </c>
      <c r="R63" s="43">
        <v>10</v>
      </c>
      <c r="S63" s="151">
        <v>10</v>
      </c>
      <c r="T63" s="43"/>
      <c r="V63" s="43"/>
      <c r="W63" s="43"/>
      <c r="X63" s="157">
        <f t="shared" si="4"/>
        <v>1.1</v>
      </c>
      <c r="Z63" s="140">
        <f t="shared" si="5"/>
        <v>0.55</v>
      </c>
      <c r="AA63" s="42">
        <v>2</v>
      </c>
      <c r="AB63" s="42">
        <f t="shared" si="9"/>
        <v>6.666666666666667</v>
      </c>
      <c r="AC63" s="42">
        <f t="shared" si="10"/>
        <v>93.33333333333333</v>
      </c>
    </row>
    <row r="64" spans="2:29" s="42" customFormat="1" ht="12.75">
      <c r="B64" s="52" t="s">
        <v>326</v>
      </c>
      <c r="C64" s="137"/>
      <c r="D64" s="137"/>
      <c r="E64" s="137"/>
      <c r="F64" s="137"/>
      <c r="G64" s="137"/>
      <c r="H64" s="137"/>
      <c r="I64" s="43">
        <v>10</v>
      </c>
      <c r="J64" s="42">
        <v>10</v>
      </c>
      <c r="R64" s="43">
        <v>10</v>
      </c>
      <c r="S64" s="151">
        <v>10</v>
      </c>
      <c r="T64" s="43"/>
      <c r="V64" s="43"/>
      <c r="W64" s="43"/>
      <c r="X64" s="157">
        <f t="shared" si="4"/>
        <v>1.3333333333333335</v>
      </c>
      <c r="Z64" s="140">
        <f t="shared" si="5"/>
        <v>0.6666666666666667</v>
      </c>
      <c r="AA64" s="42">
        <v>0</v>
      </c>
      <c r="AB64" s="42">
        <f t="shared" si="9"/>
        <v>0</v>
      </c>
      <c r="AC64" s="42">
        <f t="shared" si="10"/>
        <v>100</v>
      </c>
    </row>
    <row r="65" spans="2:29" s="42" customFormat="1" ht="12.75">
      <c r="B65" s="52" t="s">
        <v>327</v>
      </c>
      <c r="C65" s="137"/>
      <c r="D65" s="137"/>
      <c r="E65" s="137"/>
      <c r="F65" s="137"/>
      <c r="G65" s="137"/>
      <c r="H65" s="137"/>
      <c r="I65" s="43">
        <v>6</v>
      </c>
      <c r="J65" s="42">
        <v>8.5</v>
      </c>
      <c r="R65" s="43">
        <v>6.5</v>
      </c>
      <c r="S65" s="151">
        <v>10</v>
      </c>
      <c r="T65" s="43"/>
      <c r="V65" s="43"/>
      <c r="W65" s="43"/>
      <c r="X65" s="157">
        <f t="shared" si="4"/>
        <v>1.0333333333333334</v>
      </c>
      <c r="Z65" s="140">
        <f t="shared" si="5"/>
        <v>0.5166666666666667</v>
      </c>
      <c r="AA65" s="42">
        <v>0</v>
      </c>
      <c r="AB65" s="42">
        <f t="shared" si="9"/>
        <v>0</v>
      </c>
      <c r="AC65" s="42">
        <f t="shared" si="10"/>
        <v>100</v>
      </c>
    </row>
    <row r="66" spans="2:29" s="42" customFormat="1" ht="12.75">
      <c r="B66" s="52" t="s">
        <v>328</v>
      </c>
      <c r="C66" s="137"/>
      <c r="D66" s="137"/>
      <c r="E66" s="137"/>
      <c r="F66" s="137"/>
      <c r="G66" s="137"/>
      <c r="H66" s="137"/>
      <c r="I66" s="43">
        <v>8</v>
      </c>
      <c r="J66" s="42">
        <v>1</v>
      </c>
      <c r="R66" s="43">
        <v>6</v>
      </c>
      <c r="S66" s="151">
        <v>10</v>
      </c>
      <c r="T66" s="43"/>
      <c r="V66" s="43"/>
      <c r="W66" s="43"/>
      <c r="X66" s="157">
        <f t="shared" si="4"/>
        <v>0.8333333333333335</v>
      </c>
      <c r="Z66" s="140">
        <f t="shared" si="5"/>
        <v>0.41666666666666674</v>
      </c>
      <c r="AA66" s="42">
        <v>4</v>
      </c>
      <c r="AB66" s="42">
        <f t="shared" si="9"/>
        <v>13.333333333333334</v>
      </c>
      <c r="AC66" s="42">
        <f t="shared" si="10"/>
        <v>86.66666666666667</v>
      </c>
    </row>
    <row r="67" spans="2:29" s="42" customFormat="1" ht="12.75">
      <c r="B67" s="52" t="s">
        <v>329</v>
      </c>
      <c r="C67" s="137"/>
      <c r="D67" s="137"/>
      <c r="E67" s="137"/>
      <c r="F67" s="137"/>
      <c r="G67" s="137"/>
      <c r="H67" s="137"/>
      <c r="I67" s="43">
        <v>10</v>
      </c>
      <c r="J67" s="42">
        <v>10</v>
      </c>
      <c r="R67" s="43">
        <v>10</v>
      </c>
      <c r="S67" s="151">
        <v>10</v>
      </c>
      <c r="T67" s="43"/>
      <c r="V67" s="43"/>
      <c r="W67" s="43"/>
      <c r="X67" s="157">
        <f t="shared" si="4"/>
        <v>1.3333333333333335</v>
      </c>
      <c r="Z67" s="140">
        <f t="shared" si="5"/>
        <v>0.6666666666666667</v>
      </c>
      <c r="AA67" s="42">
        <v>2</v>
      </c>
      <c r="AB67" s="42">
        <f t="shared" si="9"/>
        <v>6.666666666666667</v>
      </c>
      <c r="AC67" s="42">
        <f t="shared" si="10"/>
        <v>93.33333333333333</v>
      </c>
    </row>
    <row r="68" spans="2:29" s="42" customFormat="1" ht="12.75">
      <c r="B68" s="52" t="s">
        <v>330</v>
      </c>
      <c r="C68" s="137"/>
      <c r="D68" s="137"/>
      <c r="E68" s="137"/>
      <c r="F68" s="137"/>
      <c r="G68" s="137"/>
      <c r="H68" s="137"/>
      <c r="I68" s="43">
        <v>10</v>
      </c>
      <c r="J68" s="42">
        <v>10</v>
      </c>
      <c r="R68" s="43">
        <v>10</v>
      </c>
      <c r="S68" s="151">
        <v>10</v>
      </c>
      <c r="T68" s="43"/>
      <c r="V68" s="43"/>
      <c r="W68" s="43"/>
      <c r="X68" s="157">
        <f t="shared" si="4"/>
        <v>1.3333333333333335</v>
      </c>
      <c r="Z68" s="140">
        <f t="shared" si="5"/>
        <v>0.6666666666666667</v>
      </c>
      <c r="AA68" s="42">
        <v>0</v>
      </c>
      <c r="AB68" s="42">
        <f t="shared" si="9"/>
        <v>0</v>
      </c>
      <c r="AC68" s="42">
        <f t="shared" si="10"/>
        <v>100</v>
      </c>
    </row>
    <row r="69" spans="2:29" s="42" customFormat="1" ht="12.75">
      <c r="B69" s="52" t="s">
        <v>331</v>
      </c>
      <c r="C69" s="137"/>
      <c r="D69" s="137"/>
      <c r="E69" s="137"/>
      <c r="F69" s="137"/>
      <c r="G69" s="137"/>
      <c r="H69" s="137"/>
      <c r="I69" s="43">
        <v>8</v>
      </c>
      <c r="J69" s="42">
        <v>1</v>
      </c>
      <c r="R69" s="43">
        <v>6</v>
      </c>
      <c r="S69" s="151">
        <v>10</v>
      </c>
      <c r="T69" s="43"/>
      <c r="V69" s="43"/>
      <c r="W69" s="43"/>
      <c r="X69" s="157">
        <f t="shared" si="4"/>
        <v>0.8333333333333335</v>
      </c>
      <c r="Z69" s="140">
        <f t="shared" si="5"/>
        <v>0.41666666666666674</v>
      </c>
      <c r="AA69" s="42">
        <v>0</v>
      </c>
      <c r="AB69" s="42">
        <f t="shared" si="9"/>
        <v>0</v>
      </c>
      <c r="AC69" s="42">
        <f t="shared" si="10"/>
        <v>100</v>
      </c>
    </row>
    <row r="70" spans="2:29" s="42" customFormat="1" ht="12.75">
      <c r="B70" s="52" t="s">
        <v>332</v>
      </c>
      <c r="C70" s="137"/>
      <c r="D70" s="137"/>
      <c r="E70" s="137"/>
      <c r="F70" s="137"/>
      <c r="G70" s="137"/>
      <c r="H70" s="137"/>
      <c r="I70" s="43">
        <v>6</v>
      </c>
      <c r="J70" s="42">
        <v>8.5</v>
      </c>
      <c r="R70" s="43">
        <v>6.5</v>
      </c>
      <c r="S70" s="151">
        <v>10</v>
      </c>
      <c r="T70" s="43"/>
      <c r="V70" s="43"/>
      <c r="W70" s="43"/>
      <c r="X70" s="157">
        <f t="shared" si="4"/>
        <v>1.0333333333333334</v>
      </c>
      <c r="Z70" s="140">
        <f t="shared" si="5"/>
        <v>0.5166666666666667</v>
      </c>
      <c r="AA70" s="42">
        <v>0</v>
      </c>
      <c r="AB70" s="42">
        <f t="shared" si="9"/>
        <v>0</v>
      </c>
      <c r="AC70" s="42">
        <f t="shared" si="10"/>
        <v>100</v>
      </c>
    </row>
    <row r="71" spans="2:29" s="42" customFormat="1" ht="12.75">
      <c r="B71" s="52" t="s">
        <v>333</v>
      </c>
      <c r="C71" s="137"/>
      <c r="D71" s="137"/>
      <c r="E71" s="137"/>
      <c r="F71" s="137"/>
      <c r="G71" s="137"/>
      <c r="H71" s="137"/>
      <c r="I71" s="43">
        <v>6</v>
      </c>
      <c r="J71" s="42">
        <v>7</v>
      </c>
      <c r="R71" s="43">
        <v>10</v>
      </c>
      <c r="S71" s="151">
        <v>10</v>
      </c>
      <c r="T71" s="43"/>
      <c r="V71" s="43"/>
      <c r="W71" s="43"/>
      <c r="X71" s="157">
        <f t="shared" si="4"/>
        <v>1.1</v>
      </c>
      <c r="Z71" s="140">
        <f t="shared" si="5"/>
        <v>0.55</v>
      </c>
      <c r="AA71" s="42">
        <v>2</v>
      </c>
      <c r="AB71" s="42">
        <f>(AA71*100)/30</f>
        <v>6.666666666666667</v>
      </c>
      <c r="AC71" s="42">
        <f t="shared" si="10"/>
        <v>93.33333333333333</v>
      </c>
    </row>
    <row r="72" spans="2:29" s="42" customFormat="1" ht="12.75">
      <c r="B72" s="52" t="s">
        <v>334</v>
      </c>
      <c r="C72" s="137"/>
      <c r="D72" s="137"/>
      <c r="E72" s="137"/>
      <c r="F72" s="137"/>
      <c r="G72" s="137"/>
      <c r="H72" s="137"/>
      <c r="I72" s="43">
        <v>8</v>
      </c>
      <c r="J72" s="42">
        <v>1</v>
      </c>
      <c r="R72" s="43">
        <v>6</v>
      </c>
      <c r="S72" s="151">
        <v>10</v>
      </c>
      <c r="T72" s="43"/>
      <c r="V72" s="43"/>
      <c r="W72" s="43"/>
      <c r="X72" s="157">
        <f t="shared" si="4"/>
        <v>0.8333333333333335</v>
      </c>
      <c r="Z72" s="140">
        <f t="shared" si="5"/>
        <v>0.41666666666666674</v>
      </c>
      <c r="AA72" s="42">
        <v>0</v>
      </c>
      <c r="AB72" s="42">
        <f aca="true" t="shared" si="11" ref="AB72:AB91">(AA72*100)/30</f>
        <v>0</v>
      </c>
      <c r="AC72" s="42">
        <f t="shared" si="10"/>
        <v>100</v>
      </c>
    </row>
    <row r="73" spans="2:29" s="42" customFormat="1" ht="12.75">
      <c r="B73" s="52" t="s">
        <v>335</v>
      </c>
      <c r="C73" s="137"/>
      <c r="D73" s="137"/>
      <c r="E73" s="137"/>
      <c r="F73" s="137"/>
      <c r="G73" s="137"/>
      <c r="H73" s="137"/>
      <c r="I73" s="43">
        <v>8</v>
      </c>
      <c r="J73" s="42">
        <v>1</v>
      </c>
      <c r="R73" s="43">
        <v>6</v>
      </c>
      <c r="S73" s="151">
        <v>10</v>
      </c>
      <c r="T73" s="43"/>
      <c r="V73" s="43"/>
      <c r="W73" s="43"/>
      <c r="X73" s="157">
        <f t="shared" si="4"/>
        <v>0.8333333333333335</v>
      </c>
      <c r="Z73" s="140">
        <f t="shared" si="5"/>
        <v>0.41666666666666674</v>
      </c>
      <c r="AA73" s="42">
        <v>2</v>
      </c>
      <c r="AB73" s="42">
        <f t="shared" si="11"/>
        <v>6.666666666666667</v>
      </c>
      <c r="AC73" s="42">
        <f t="shared" si="10"/>
        <v>93.33333333333333</v>
      </c>
    </row>
    <row r="74" spans="2:29" s="42" customFormat="1" ht="12.75">
      <c r="B74" s="52" t="s">
        <v>336</v>
      </c>
      <c r="C74" s="137"/>
      <c r="D74" s="137"/>
      <c r="E74" s="137"/>
      <c r="F74" s="137"/>
      <c r="G74" s="137"/>
      <c r="H74" s="137"/>
      <c r="I74" s="43">
        <v>10</v>
      </c>
      <c r="J74" s="42">
        <v>10</v>
      </c>
      <c r="R74" s="43">
        <v>10</v>
      </c>
      <c r="S74" s="151">
        <v>10</v>
      </c>
      <c r="T74" s="43"/>
      <c r="V74" s="43"/>
      <c r="W74" s="43"/>
      <c r="X74" s="157">
        <f t="shared" si="4"/>
        <v>1.3333333333333335</v>
      </c>
      <c r="Z74" s="140">
        <f t="shared" si="5"/>
        <v>0.6666666666666667</v>
      </c>
      <c r="AA74" s="42">
        <v>0</v>
      </c>
      <c r="AB74" s="42">
        <f t="shared" si="11"/>
        <v>0</v>
      </c>
      <c r="AC74" s="42">
        <f t="shared" si="10"/>
        <v>100</v>
      </c>
    </row>
    <row r="75" spans="2:29" s="42" customFormat="1" ht="12.75">
      <c r="B75" s="52" t="s">
        <v>337</v>
      </c>
      <c r="C75" s="137"/>
      <c r="D75" s="137"/>
      <c r="E75" s="137"/>
      <c r="F75" s="137"/>
      <c r="G75" s="137"/>
      <c r="H75" s="137"/>
      <c r="I75" s="43">
        <v>10</v>
      </c>
      <c r="J75" s="42">
        <v>10</v>
      </c>
      <c r="R75" s="43">
        <v>10</v>
      </c>
      <c r="S75" s="151">
        <v>10</v>
      </c>
      <c r="T75" s="43"/>
      <c r="V75" s="43"/>
      <c r="W75" s="43"/>
      <c r="X75" s="157">
        <f t="shared" si="4"/>
        <v>1.3333333333333335</v>
      </c>
      <c r="Z75" s="140">
        <f t="shared" si="5"/>
        <v>0.6666666666666667</v>
      </c>
      <c r="AA75" s="42">
        <v>0</v>
      </c>
      <c r="AB75" s="42">
        <f t="shared" si="11"/>
        <v>0</v>
      </c>
      <c r="AC75" s="42">
        <f t="shared" si="10"/>
        <v>100</v>
      </c>
    </row>
    <row r="76" spans="2:29" s="100" customFormat="1" ht="12.75">
      <c r="B76" s="52" t="s">
        <v>130</v>
      </c>
      <c r="C76" s="101"/>
      <c r="D76" s="101"/>
      <c r="E76" s="101"/>
      <c r="F76" s="101"/>
      <c r="G76" s="101"/>
      <c r="H76" s="101"/>
      <c r="I76" s="151">
        <v>6</v>
      </c>
      <c r="J76" s="147">
        <v>8.5</v>
      </c>
      <c r="R76" s="100">
        <v>6.5</v>
      </c>
      <c r="S76" s="100">
        <v>10</v>
      </c>
      <c r="X76" s="138">
        <f t="shared" si="4"/>
        <v>1.0333333333333334</v>
      </c>
      <c r="Z76" s="138">
        <f t="shared" si="5"/>
        <v>0.5166666666666667</v>
      </c>
      <c r="AA76" s="147">
        <v>6</v>
      </c>
      <c r="AB76" s="100">
        <f t="shared" si="11"/>
        <v>20</v>
      </c>
      <c r="AC76" s="100">
        <f t="shared" si="10"/>
        <v>80</v>
      </c>
    </row>
    <row r="77" spans="2:29" s="42" customFormat="1" ht="12.75">
      <c r="B77" s="52" t="s">
        <v>338</v>
      </c>
      <c r="C77" s="137"/>
      <c r="D77" s="137"/>
      <c r="E77" s="137"/>
      <c r="F77" s="137"/>
      <c r="G77" s="137"/>
      <c r="H77" s="137"/>
      <c r="I77" s="43">
        <v>10</v>
      </c>
      <c r="J77" s="100">
        <v>10</v>
      </c>
      <c r="R77" s="43">
        <v>10</v>
      </c>
      <c r="S77" s="151">
        <v>10</v>
      </c>
      <c r="T77" s="43"/>
      <c r="V77" s="43"/>
      <c r="W77" s="43"/>
      <c r="X77" s="157">
        <f t="shared" si="4"/>
        <v>1.3333333333333335</v>
      </c>
      <c r="Z77" s="140">
        <f t="shared" si="5"/>
        <v>0.6666666666666667</v>
      </c>
      <c r="AA77" s="100">
        <v>0</v>
      </c>
      <c r="AB77" s="42">
        <f t="shared" si="11"/>
        <v>0</v>
      </c>
      <c r="AC77" s="42">
        <f t="shared" si="10"/>
        <v>100</v>
      </c>
    </row>
    <row r="78" spans="2:29" s="42" customFormat="1" ht="12.75">
      <c r="B78" s="52" t="s">
        <v>339</v>
      </c>
      <c r="C78" s="137"/>
      <c r="D78" s="137"/>
      <c r="E78" s="137"/>
      <c r="F78" s="137"/>
      <c r="G78" s="137"/>
      <c r="H78" s="137"/>
      <c r="I78" s="43">
        <v>8</v>
      </c>
      <c r="J78" s="42">
        <v>1</v>
      </c>
      <c r="R78" s="43">
        <v>6</v>
      </c>
      <c r="S78" s="151">
        <v>10</v>
      </c>
      <c r="T78" s="43"/>
      <c r="V78" s="43"/>
      <c r="W78" s="43"/>
      <c r="X78" s="157">
        <f t="shared" si="4"/>
        <v>0.8333333333333335</v>
      </c>
      <c r="Z78" s="140">
        <f t="shared" si="5"/>
        <v>0.41666666666666674</v>
      </c>
      <c r="AA78" s="42">
        <v>2</v>
      </c>
      <c r="AB78" s="42">
        <f t="shared" si="11"/>
        <v>6.666666666666667</v>
      </c>
      <c r="AC78" s="42">
        <f t="shared" si="10"/>
        <v>93.33333333333333</v>
      </c>
    </row>
    <row r="79" spans="2:29" s="42" customFormat="1" ht="12.75">
      <c r="B79" s="52" t="s">
        <v>340</v>
      </c>
      <c r="C79" s="137"/>
      <c r="D79" s="137"/>
      <c r="E79" s="137"/>
      <c r="F79" s="137"/>
      <c r="G79" s="137"/>
      <c r="H79" s="137"/>
      <c r="I79" s="43">
        <v>6</v>
      </c>
      <c r="J79" s="42">
        <v>7</v>
      </c>
      <c r="R79" s="43">
        <v>10</v>
      </c>
      <c r="S79" s="151">
        <v>10</v>
      </c>
      <c r="T79" s="43"/>
      <c r="V79" s="43"/>
      <c r="W79" s="43"/>
      <c r="X79" s="157">
        <f t="shared" si="4"/>
        <v>1.1</v>
      </c>
      <c r="Z79" s="140">
        <f t="shared" si="5"/>
        <v>0.55</v>
      </c>
      <c r="AA79" s="42">
        <v>0</v>
      </c>
      <c r="AB79" s="42">
        <f t="shared" si="11"/>
        <v>0</v>
      </c>
      <c r="AC79" s="42">
        <f t="shared" si="10"/>
        <v>100</v>
      </c>
    </row>
    <row r="80" spans="2:29" s="42" customFormat="1" ht="12.75">
      <c r="B80" s="52" t="s">
        <v>341</v>
      </c>
      <c r="C80" s="137"/>
      <c r="D80" s="137"/>
      <c r="E80" s="137"/>
      <c r="F80" s="137"/>
      <c r="G80" s="137"/>
      <c r="H80" s="137"/>
      <c r="I80" s="43">
        <v>8</v>
      </c>
      <c r="J80" s="42">
        <v>1</v>
      </c>
      <c r="R80" s="43">
        <v>6</v>
      </c>
      <c r="S80" s="151">
        <v>10</v>
      </c>
      <c r="T80" s="43"/>
      <c r="V80" s="43"/>
      <c r="W80" s="43"/>
      <c r="X80" s="157">
        <f t="shared" si="4"/>
        <v>0.8333333333333335</v>
      </c>
      <c r="Z80" s="140">
        <f t="shared" si="5"/>
        <v>0.41666666666666674</v>
      </c>
      <c r="AA80" s="42">
        <v>4</v>
      </c>
      <c r="AB80" s="42">
        <f t="shared" si="11"/>
        <v>13.333333333333334</v>
      </c>
      <c r="AC80" s="42">
        <f>100-AB80</f>
        <v>86.66666666666667</v>
      </c>
    </row>
    <row r="81" spans="2:29" s="42" customFormat="1" ht="12.75">
      <c r="B81" s="52" t="s">
        <v>342</v>
      </c>
      <c r="C81" s="137"/>
      <c r="D81" s="137"/>
      <c r="E81" s="137"/>
      <c r="F81" s="137"/>
      <c r="G81" s="137"/>
      <c r="H81" s="137"/>
      <c r="I81" s="43">
        <v>8</v>
      </c>
      <c r="J81" s="42">
        <v>1</v>
      </c>
      <c r="R81" s="43">
        <v>6</v>
      </c>
      <c r="S81" s="151">
        <v>10</v>
      </c>
      <c r="T81" s="43"/>
      <c r="V81" s="43"/>
      <c r="W81" s="43"/>
      <c r="X81" s="157">
        <f t="shared" si="4"/>
        <v>0.8333333333333335</v>
      </c>
      <c r="Z81" s="140">
        <f t="shared" si="5"/>
        <v>0.41666666666666674</v>
      </c>
      <c r="AA81" s="42">
        <v>0</v>
      </c>
      <c r="AB81" s="42">
        <f t="shared" si="11"/>
        <v>0</v>
      </c>
      <c r="AC81" s="42">
        <f aca="true" t="shared" si="12" ref="AC81:AC99">100-AB81</f>
        <v>100</v>
      </c>
    </row>
    <row r="82" spans="2:29" s="42" customFormat="1" ht="12.75">
      <c r="B82" s="52" t="s">
        <v>343</v>
      </c>
      <c r="C82" s="137"/>
      <c r="D82" s="137"/>
      <c r="E82" s="137"/>
      <c r="F82" s="137"/>
      <c r="G82" s="137"/>
      <c r="H82" s="137"/>
      <c r="I82" s="43">
        <v>6</v>
      </c>
      <c r="J82" s="42">
        <v>7</v>
      </c>
      <c r="R82" s="43">
        <v>10</v>
      </c>
      <c r="S82" s="151">
        <v>10</v>
      </c>
      <c r="T82" s="43"/>
      <c r="V82" s="43"/>
      <c r="W82" s="43"/>
      <c r="X82" s="157">
        <f t="shared" si="4"/>
        <v>1.1</v>
      </c>
      <c r="Z82" s="140">
        <f t="shared" si="5"/>
        <v>0.55</v>
      </c>
      <c r="AA82" s="42">
        <v>2</v>
      </c>
      <c r="AB82" s="42">
        <f t="shared" si="11"/>
        <v>6.666666666666667</v>
      </c>
      <c r="AC82" s="42">
        <f t="shared" si="12"/>
        <v>93.33333333333333</v>
      </c>
    </row>
    <row r="83" spans="2:29" s="42" customFormat="1" ht="12.75">
      <c r="B83" s="52" t="s">
        <v>344</v>
      </c>
      <c r="C83" s="137"/>
      <c r="D83" s="137"/>
      <c r="E83" s="137"/>
      <c r="F83" s="137"/>
      <c r="G83" s="137"/>
      <c r="H83" s="137"/>
      <c r="I83" s="43">
        <v>10</v>
      </c>
      <c r="J83" s="42">
        <v>10</v>
      </c>
      <c r="R83" s="43">
        <v>10</v>
      </c>
      <c r="S83" s="151">
        <v>10</v>
      </c>
      <c r="T83" s="43"/>
      <c r="V83" s="43"/>
      <c r="W83" s="43"/>
      <c r="X83" s="157">
        <f t="shared" si="4"/>
        <v>1.3333333333333335</v>
      </c>
      <c r="Z83" s="140">
        <f t="shared" si="5"/>
        <v>0.6666666666666667</v>
      </c>
      <c r="AA83" s="42">
        <v>2</v>
      </c>
      <c r="AB83" s="42">
        <f t="shared" si="11"/>
        <v>6.666666666666667</v>
      </c>
      <c r="AC83" s="42">
        <f t="shared" si="12"/>
        <v>93.33333333333333</v>
      </c>
    </row>
    <row r="84" spans="2:29" s="42" customFormat="1" ht="12.75">
      <c r="B84" s="52" t="s">
        <v>345</v>
      </c>
      <c r="C84" s="137"/>
      <c r="D84" s="137"/>
      <c r="E84" s="137"/>
      <c r="F84" s="137"/>
      <c r="G84" s="137"/>
      <c r="H84" s="137"/>
      <c r="I84" s="43">
        <v>8</v>
      </c>
      <c r="J84" s="42">
        <v>1</v>
      </c>
      <c r="R84" s="43">
        <v>6</v>
      </c>
      <c r="S84" s="151">
        <v>10</v>
      </c>
      <c r="T84" s="43"/>
      <c r="V84" s="43"/>
      <c r="W84" s="43"/>
      <c r="X84" s="157">
        <f t="shared" si="4"/>
        <v>0.8333333333333335</v>
      </c>
      <c r="Z84" s="140">
        <f t="shared" si="5"/>
        <v>0.41666666666666674</v>
      </c>
      <c r="AA84" s="42">
        <v>0</v>
      </c>
      <c r="AB84" s="42">
        <f t="shared" si="11"/>
        <v>0</v>
      </c>
      <c r="AC84" s="42">
        <f t="shared" si="12"/>
        <v>100</v>
      </c>
    </row>
    <row r="85" spans="2:26" s="100" customFormat="1" ht="12.75" hidden="1">
      <c r="B85" s="52"/>
      <c r="C85" s="101"/>
      <c r="D85" s="101"/>
      <c r="E85" s="101"/>
      <c r="F85" s="101"/>
      <c r="G85" s="101"/>
      <c r="H85" s="101"/>
      <c r="I85" s="138"/>
      <c r="J85" s="138"/>
      <c r="R85" s="138"/>
      <c r="S85" s="138"/>
      <c r="T85" s="138"/>
      <c r="V85" s="138"/>
      <c r="W85" s="138"/>
      <c r="X85" s="158"/>
      <c r="Z85" s="138"/>
    </row>
    <row r="86" spans="2:29" s="100" customFormat="1" ht="12.75">
      <c r="B86" s="52" t="s">
        <v>346</v>
      </c>
      <c r="C86" s="101"/>
      <c r="D86" s="101"/>
      <c r="E86" s="101"/>
      <c r="F86" s="101"/>
      <c r="G86" s="101"/>
      <c r="H86" s="101"/>
      <c r="I86" s="138">
        <v>6</v>
      </c>
      <c r="J86" s="147">
        <v>8.5</v>
      </c>
      <c r="R86" s="100">
        <v>6.5</v>
      </c>
      <c r="S86" s="100">
        <v>10</v>
      </c>
      <c r="X86" s="138">
        <f aca="true" t="shared" si="13" ref="X86:X126">(((I86+J86+R86+S86+T86+V86)/6)*0.2)+((W86)*0.8)</f>
        <v>1.0333333333333334</v>
      </c>
      <c r="Z86" s="138">
        <f aca="true" t="shared" si="14" ref="Z86:Z126">(X86+Y86)/2</f>
        <v>0.5166666666666667</v>
      </c>
      <c r="AA86" s="100">
        <v>2</v>
      </c>
      <c r="AB86" s="100">
        <f t="shared" si="11"/>
        <v>6.666666666666667</v>
      </c>
      <c r="AC86" s="100">
        <f t="shared" si="12"/>
        <v>93.33333333333333</v>
      </c>
    </row>
    <row r="87" spans="2:29" s="42" customFormat="1" ht="12.75">
      <c r="B87" s="52" t="s">
        <v>347</v>
      </c>
      <c r="C87" s="137"/>
      <c r="D87" s="137"/>
      <c r="E87" s="137"/>
      <c r="F87" s="137"/>
      <c r="G87" s="137"/>
      <c r="H87" s="137"/>
      <c r="I87" s="138">
        <v>8</v>
      </c>
      <c r="J87" s="42">
        <v>1</v>
      </c>
      <c r="R87" s="138">
        <v>6</v>
      </c>
      <c r="S87" s="138">
        <v>10</v>
      </c>
      <c r="T87" s="138"/>
      <c r="V87" s="138"/>
      <c r="W87" s="138"/>
      <c r="X87" s="157">
        <f t="shared" si="13"/>
        <v>0.8333333333333335</v>
      </c>
      <c r="Z87" s="140">
        <f t="shared" si="14"/>
        <v>0.41666666666666674</v>
      </c>
      <c r="AA87" s="100">
        <v>0</v>
      </c>
      <c r="AB87" s="42">
        <f t="shared" si="11"/>
        <v>0</v>
      </c>
      <c r="AC87" s="42">
        <f t="shared" si="12"/>
        <v>100</v>
      </c>
    </row>
    <row r="88" spans="2:29" s="42" customFormat="1" ht="12.75">
      <c r="B88" s="52" t="s">
        <v>348</v>
      </c>
      <c r="C88" s="137"/>
      <c r="D88" s="137"/>
      <c r="E88" s="137"/>
      <c r="F88" s="137"/>
      <c r="G88" s="137"/>
      <c r="H88" s="137"/>
      <c r="I88" s="138">
        <v>10</v>
      </c>
      <c r="J88" s="42">
        <v>10</v>
      </c>
      <c r="R88" s="138">
        <v>10</v>
      </c>
      <c r="S88" s="138">
        <v>10</v>
      </c>
      <c r="T88" s="138"/>
      <c r="V88" s="138"/>
      <c r="W88" s="138"/>
      <c r="X88" s="157">
        <f t="shared" si="13"/>
        <v>1.3333333333333335</v>
      </c>
      <c r="Z88" s="140">
        <f t="shared" si="14"/>
        <v>0.6666666666666667</v>
      </c>
      <c r="AA88" s="100">
        <v>0</v>
      </c>
      <c r="AB88" s="42">
        <f t="shared" si="11"/>
        <v>0</v>
      </c>
      <c r="AC88" s="42">
        <f t="shared" si="12"/>
        <v>100</v>
      </c>
    </row>
    <row r="89" spans="2:29" s="42" customFormat="1" ht="12.75">
      <c r="B89" s="52" t="s">
        <v>349</v>
      </c>
      <c r="C89" s="137"/>
      <c r="D89" s="137"/>
      <c r="E89" s="137"/>
      <c r="F89" s="137"/>
      <c r="G89" s="137"/>
      <c r="H89" s="137"/>
      <c r="I89" s="138">
        <v>6</v>
      </c>
      <c r="J89" s="42">
        <v>7</v>
      </c>
      <c r="R89" s="138">
        <v>10</v>
      </c>
      <c r="S89" s="138">
        <v>10</v>
      </c>
      <c r="T89" s="138"/>
      <c r="V89" s="138"/>
      <c r="W89" s="138"/>
      <c r="X89" s="157">
        <f t="shared" si="13"/>
        <v>1.1</v>
      </c>
      <c r="Z89" s="140">
        <f t="shared" si="14"/>
        <v>0.55</v>
      </c>
      <c r="AA89" s="100">
        <v>0</v>
      </c>
      <c r="AB89" s="42">
        <f t="shared" si="11"/>
        <v>0</v>
      </c>
      <c r="AC89" s="42">
        <f t="shared" si="12"/>
        <v>100</v>
      </c>
    </row>
    <row r="90" spans="2:29" s="42" customFormat="1" ht="12.75">
      <c r="B90" s="52"/>
      <c r="C90" s="137"/>
      <c r="D90" s="137"/>
      <c r="E90" s="137"/>
      <c r="F90" s="137"/>
      <c r="G90" s="137"/>
      <c r="H90" s="137"/>
      <c r="I90" s="138"/>
      <c r="R90" s="138"/>
      <c r="S90" s="138"/>
      <c r="T90" s="138"/>
      <c r="V90" s="138"/>
      <c r="W90" s="138"/>
      <c r="X90" s="157">
        <f t="shared" si="13"/>
        <v>0</v>
      </c>
      <c r="Z90" s="140">
        <f t="shared" si="14"/>
        <v>0</v>
      </c>
      <c r="AA90" s="100"/>
      <c r="AB90" s="42">
        <f t="shared" si="11"/>
        <v>0</v>
      </c>
      <c r="AC90" s="42">
        <f t="shared" si="12"/>
        <v>100</v>
      </c>
    </row>
    <row r="91" spans="2:29" s="42" customFormat="1" ht="12.75">
      <c r="B91" s="52"/>
      <c r="C91" s="137"/>
      <c r="D91" s="137"/>
      <c r="E91" s="137"/>
      <c r="F91" s="137"/>
      <c r="G91" s="137"/>
      <c r="H91" s="137"/>
      <c r="I91" s="138"/>
      <c r="R91" s="138"/>
      <c r="S91" s="138"/>
      <c r="T91" s="138"/>
      <c r="V91" s="138"/>
      <c r="W91" s="138"/>
      <c r="X91" s="157">
        <f t="shared" si="13"/>
        <v>0</v>
      </c>
      <c r="Z91" s="140">
        <f t="shared" si="14"/>
        <v>0</v>
      </c>
      <c r="AA91" s="100"/>
      <c r="AB91" s="42">
        <f t="shared" si="11"/>
        <v>0</v>
      </c>
      <c r="AC91" s="42">
        <f t="shared" si="12"/>
        <v>100</v>
      </c>
    </row>
    <row r="92" spans="2:29" s="42" customFormat="1" ht="12.75">
      <c r="B92" s="52" t="s">
        <v>350</v>
      </c>
      <c r="C92" s="137"/>
      <c r="D92" s="137"/>
      <c r="E92" s="137"/>
      <c r="F92" s="137"/>
      <c r="G92" s="137"/>
      <c r="H92" s="137"/>
      <c r="I92" s="138">
        <v>10</v>
      </c>
      <c r="J92" s="42">
        <v>10</v>
      </c>
      <c r="R92" s="138">
        <v>10</v>
      </c>
      <c r="S92" s="138">
        <v>10</v>
      </c>
      <c r="X92" s="157">
        <f t="shared" si="13"/>
        <v>1.3333333333333335</v>
      </c>
      <c r="Z92" s="140">
        <f t="shared" si="14"/>
        <v>0.6666666666666667</v>
      </c>
      <c r="AA92" s="100">
        <v>0</v>
      </c>
      <c r="AB92" s="42">
        <f>(AA92*100)/30</f>
        <v>0</v>
      </c>
      <c r="AC92" s="42">
        <f t="shared" si="12"/>
        <v>100</v>
      </c>
    </row>
    <row r="93" spans="2:29" s="42" customFormat="1" ht="12.75">
      <c r="B93" s="52" t="s">
        <v>351</v>
      </c>
      <c r="C93" s="137"/>
      <c r="D93" s="137"/>
      <c r="E93" s="137"/>
      <c r="F93" s="137"/>
      <c r="G93" s="137"/>
      <c r="H93" s="137"/>
      <c r="I93" s="42">
        <v>10</v>
      </c>
      <c r="J93" s="42">
        <v>10</v>
      </c>
      <c r="R93" s="138">
        <v>10</v>
      </c>
      <c r="S93" s="138">
        <v>10</v>
      </c>
      <c r="X93" s="157">
        <f t="shared" si="13"/>
        <v>1.3333333333333335</v>
      </c>
      <c r="Z93" s="140">
        <f t="shared" si="14"/>
        <v>0.6666666666666667</v>
      </c>
      <c r="AA93" s="100">
        <v>0</v>
      </c>
      <c r="AB93" s="42">
        <f aca="true" t="shared" si="15" ref="AB93:AB114">(AA93*100)/30</f>
        <v>0</v>
      </c>
      <c r="AC93" s="42">
        <f t="shared" si="12"/>
        <v>100</v>
      </c>
    </row>
    <row r="94" spans="2:29" s="42" customFormat="1" ht="12.75">
      <c r="B94" s="52" t="s">
        <v>352</v>
      </c>
      <c r="C94" s="137"/>
      <c r="D94" s="137"/>
      <c r="E94" s="137"/>
      <c r="F94" s="137"/>
      <c r="G94" s="137"/>
      <c r="H94" s="137"/>
      <c r="I94" s="42">
        <v>10</v>
      </c>
      <c r="J94" s="42">
        <v>10</v>
      </c>
      <c r="R94" s="138">
        <v>10</v>
      </c>
      <c r="S94" s="138">
        <v>10</v>
      </c>
      <c r="X94" s="140">
        <f t="shared" si="13"/>
        <v>1.3333333333333335</v>
      </c>
      <c r="Z94" s="140">
        <f t="shared" si="14"/>
        <v>0.6666666666666667</v>
      </c>
      <c r="AA94" s="100">
        <v>0</v>
      </c>
      <c r="AB94" s="42">
        <f t="shared" si="15"/>
        <v>0</v>
      </c>
      <c r="AC94" s="42">
        <f t="shared" si="12"/>
        <v>100</v>
      </c>
    </row>
    <row r="95" spans="2:29" s="42" customFormat="1" ht="12.75">
      <c r="B95" s="52" t="s">
        <v>353</v>
      </c>
      <c r="C95" s="137"/>
      <c r="D95" s="137"/>
      <c r="E95" s="137"/>
      <c r="F95" s="137"/>
      <c r="G95" s="137"/>
      <c r="H95" s="137"/>
      <c r="I95" s="42">
        <v>10</v>
      </c>
      <c r="J95" s="42">
        <v>10</v>
      </c>
      <c r="R95" s="138">
        <v>10</v>
      </c>
      <c r="S95" s="138">
        <v>10</v>
      </c>
      <c r="X95" s="140">
        <f t="shared" si="13"/>
        <v>1.3333333333333335</v>
      </c>
      <c r="Z95" s="140">
        <f t="shared" si="14"/>
        <v>0.6666666666666667</v>
      </c>
      <c r="AA95" s="100">
        <v>0</v>
      </c>
      <c r="AB95" s="42">
        <f t="shared" si="15"/>
        <v>0</v>
      </c>
      <c r="AC95" s="42">
        <f t="shared" si="12"/>
        <v>100</v>
      </c>
    </row>
    <row r="96" spans="2:29" s="42" customFormat="1" ht="12.75">
      <c r="B96" s="52" t="s">
        <v>354</v>
      </c>
      <c r="C96" s="137"/>
      <c r="D96" s="137"/>
      <c r="E96" s="137"/>
      <c r="F96" s="137"/>
      <c r="G96" s="137"/>
      <c r="H96" s="137"/>
      <c r="I96" s="42">
        <v>7</v>
      </c>
      <c r="J96" s="42">
        <v>9</v>
      </c>
      <c r="R96" s="42">
        <v>6</v>
      </c>
      <c r="S96" s="42">
        <v>10</v>
      </c>
      <c r="X96" s="140">
        <f t="shared" si="13"/>
        <v>1.0666666666666667</v>
      </c>
      <c r="Z96" s="140">
        <f t="shared" si="14"/>
        <v>0.5333333333333333</v>
      </c>
      <c r="AA96" s="100">
        <v>0</v>
      </c>
      <c r="AB96" s="42">
        <f t="shared" si="15"/>
        <v>0</v>
      </c>
      <c r="AC96" s="42">
        <f t="shared" si="12"/>
        <v>100</v>
      </c>
    </row>
    <row r="97" spans="2:29" s="42" customFormat="1" ht="12.75">
      <c r="B97" s="52" t="s">
        <v>355</v>
      </c>
      <c r="C97" s="137"/>
      <c r="D97" s="137"/>
      <c r="E97" s="137"/>
      <c r="F97" s="137"/>
      <c r="G97" s="137"/>
      <c r="H97" s="137"/>
      <c r="I97" s="42">
        <v>10</v>
      </c>
      <c r="J97" s="42">
        <v>10</v>
      </c>
      <c r="R97" s="138">
        <v>10</v>
      </c>
      <c r="S97" s="138">
        <v>10</v>
      </c>
      <c r="X97" s="157">
        <f t="shared" si="13"/>
        <v>1.3333333333333335</v>
      </c>
      <c r="Z97" s="140">
        <f t="shared" si="14"/>
        <v>0.6666666666666667</v>
      </c>
      <c r="AA97" s="100">
        <v>4</v>
      </c>
      <c r="AB97" s="42">
        <f t="shared" si="15"/>
        <v>13.333333333333334</v>
      </c>
      <c r="AC97" s="42">
        <f t="shared" si="12"/>
        <v>86.66666666666667</v>
      </c>
    </row>
    <row r="98" spans="2:29" s="42" customFormat="1" ht="12.75">
      <c r="B98" s="52" t="s">
        <v>356</v>
      </c>
      <c r="C98" s="137"/>
      <c r="D98" s="137"/>
      <c r="E98" s="137"/>
      <c r="F98" s="137"/>
      <c r="G98" s="137"/>
      <c r="H98" s="137"/>
      <c r="I98" s="42">
        <v>3</v>
      </c>
      <c r="J98" s="42">
        <v>2</v>
      </c>
      <c r="R98" s="42">
        <v>0</v>
      </c>
      <c r="S98" s="42">
        <v>10</v>
      </c>
      <c r="X98" s="140">
        <f t="shared" si="13"/>
        <v>0.5</v>
      </c>
      <c r="Z98" s="140">
        <f t="shared" si="14"/>
        <v>0.25</v>
      </c>
      <c r="AA98" s="42">
        <v>0</v>
      </c>
      <c r="AB98" s="42">
        <f t="shared" si="15"/>
        <v>0</v>
      </c>
      <c r="AC98" s="42">
        <f t="shared" si="12"/>
        <v>100</v>
      </c>
    </row>
    <row r="99" spans="2:29" s="42" customFormat="1" ht="12.75">
      <c r="B99" s="52" t="s">
        <v>357</v>
      </c>
      <c r="C99" s="137"/>
      <c r="D99" s="137"/>
      <c r="E99" s="137"/>
      <c r="F99" s="137"/>
      <c r="G99" s="137"/>
      <c r="H99" s="137"/>
      <c r="I99" s="42">
        <v>7</v>
      </c>
      <c r="J99" s="42">
        <v>9</v>
      </c>
      <c r="R99" s="42">
        <v>6</v>
      </c>
      <c r="S99" s="42">
        <v>10</v>
      </c>
      <c r="X99" s="157">
        <f t="shared" si="13"/>
        <v>1.0666666666666667</v>
      </c>
      <c r="Z99" s="140">
        <f t="shared" si="14"/>
        <v>0.5333333333333333</v>
      </c>
      <c r="AA99" s="42">
        <v>0</v>
      </c>
      <c r="AB99" s="42">
        <f t="shared" si="15"/>
        <v>0</v>
      </c>
      <c r="AC99" s="42">
        <f t="shared" si="12"/>
        <v>100</v>
      </c>
    </row>
    <row r="100" spans="2:29" s="42" customFormat="1" ht="12.75">
      <c r="B100" s="52" t="s">
        <v>358</v>
      </c>
      <c r="C100" s="137"/>
      <c r="D100" s="137"/>
      <c r="E100" s="137"/>
      <c r="F100" s="137"/>
      <c r="G100" s="137"/>
      <c r="H100" s="137"/>
      <c r="I100" s="42">
        <v>3</v>
      </c>
      <c r="J100" s="42">
        <v>9</v>
      </c>
      <c r="R100" s="42">
        <v>6.5</v>
      </c>
      <c r="S100" s="42">
        <v>10</v>
      </c>
      <c r="X100" s="140">
        <f t="shared" si="13"/>
        <v>0.9500000000000001</v>
      </c>
      <c r="Z100" s="140">
        <f t="shared" si="14"/>
        <v>0.47500000000000003</v>
      </c>
      <c r="AA100" s="42">
        <v>0</v>
      </c>
      <c r="AB100" s="42">
        <f t="shared" si="15"/>
        <v>0</v>
      </c>
      <c r="AC100" s="42">
        <f>100-AB100</f>
        <v>100</v>
      </c>
    </row>
    <row r="101" spans="2:29" s="42" customFormat="1" ht="12.75">
      <c r="B101" s="52" t="s">
        <v>359</v>
      </c>
      <c r="C101" s="137"/>
      <c r="D101" s="137"/>
      <c r="E101" s="137"/>
      <c r="F101" s="137"/>
      <c r="G101" s="137"/>
      <c r="H101" s="137"/>
      <c r="I101" s="42">
        <v>3</v>
      </c>
      <c r="J101" s="42">
        <v>2</v>
      </c>
      <c r="R101" s="42">
        <v>0</v>
      </c>
      <c r="S101" s="42">
        <v>10</v>
      </c>
      <c r="X101" s="157">
        <f t="shared" si="13"/>
        <v>0.5</v>
      </c>
      <c r="Z101" s="140">
        <f t="shared" si="14"/>
        <v>0.25</v>
      </c>
      <c r="AA101" s="42">
        <v>0</v>
      </c>
      <c r="AB101" s="42">
        <f t="shared" si="15"/>
        <v>0</v>
      </c>
      <c r="AC101" s="42">
        <f aca="true" t="shared" si="16" ref="AC101:AC119">100-AB101</f>
        <v>100</v>
      </c>
    </row>
    <row r="102" spans="2:29" s="100" customFormat="1" ht="12.75">
      <c r="B102" s="52" t="s">
        <v>360</v>
      </c>
      <c r="C102" s="101"/>
      <c r="D102" s="101"/>
      <c r="E102" s="101"/>
      <c r="F102" s="101"/>
      <c r="G102" s="101"/>
      <c r="H102" s="101"/>
      <c r="I102" s="100">
        <v>3</v>
      </c>
      <c r="J102" s="100">
        <v>2</v>
      </c>
      <c r="R102" s="100">
        <v>0</v>
      </c>
      <c r="S102" s="100">
        <v>10</v>
      </c>
      <c r="X102" s="138">
        <f t="shared" si="13"/>
        <v>0.5</v>
      </c>
      <c r="Z102" s="138">
        <f t="shared" si="14"/>
        <v>0.25</v>
      </c>
      <c r="AA102" s="147">
        <v>2</v>
      </c>
      <c r="AB102" s="100">
        <f t="shared" si="15"/>
        <v>6.666666666666667</v>
      </c>
      <c r="AC102" s="100">
        <f t="shared" si="16"/>
        <v>93.33333333333333</v>
      </c>
    </row>
    <row r="103" spans="2:29" s="42" customFormat="1" ht="12.75">
      <c r="B103" s="52" t="s">
        <v>361</v>
      </c>
      <c r="C103" s="137"/>
      <c r="D103" s="137"/>
      <c r="E103" s="137"/>
      <c r="F103" s="137"/>
      <c r="G103" s="137"/>
      <c r="H103" s="137"/>
      <c r="I103" s="100">
        <v>3</v>
      </c>
      <c r="J103" s="100">
        <v>9</v>
      </c>
      <c r="R103" s="100">
        <v>6.5</v>
      </c>
      <c r="S103" s="100">
        <v>10</v>
      </c>
      <c r="X103" s="140">
        <f t="shared" si="13"/>
        <v>0.9500000000000001</v>
      </c>
      <c r="Z103" s="140">
        <f t="shared" si="14"/>
        <v>0.47500000000000003</v>
      </c>
      <c r="AA103" s="147">
        <v>0</v>
      </c>
      <c r="AB103" s="42">
        <f t="shared" si="15"/>
        <v>0</v>
      </c>
      <c r="AC103" s="42">
        <f t="shared" si="16"/>
        <v>100</v>
      </c>
    </row>
    <row r="104" spans="2:29" s="173" customFormat="1" ht="12.75">
      <c r="B104" s="194" t="s">
        <v>362</v>
      </c>
      <c r="C104" s="174"/>
      <c r="D104" s="174"/>
      <c r="E104" s="174"/>
      <c r="F104" s="174"/>
      <c r="G104" s="174"/>
      <c r="H104" s="174"/>
      <c r="X104" s="195">
        <f t="shared" si="13"/>
        <v>0</v>
      </c>
      <c r="Z104" s="195">
        <f t="shared" si="14"/>
        <v>0</v>
      </c>
      <c r="AA104" s="173">
        <v>8</v>
      </c>
      <c r="AB104" s="173">
        <f t="shared" si="15"/>
        <v>26.666666666666668</v>
      </c>
      <c r="AC104" s="173">
        <f t="shared" si="16"/>
        <v>73.33333333333333</v>
      </c>
    </row>
    <row r="105" spans="2:29" s="42" customFormat="1" ht="12.75">
      <c r="B105" s="52" t="s">
        <v>363</v>
      </c>
      <c r="C105" s="137"/>
      <c r="D105" s="137"/>
      <c r="E105" s="137"/>
      <c r="F105" s="137"/>
      <c r="G105" s="137"/>
      <c r="H105" s="137"/>
      <c r="I105" s="100">
        <v>3</v>
      </c>
      <c r="J105" s="100">
        <v>9</v>
      </c>
      <c r="R105" s="100">
        <v>6.5</v>
      </c>
      <c r="S105" s="42">
        <v>10</v>
      </c>
      <c r="X105" s="157">
        <f t="shared" si="13"/>
        <v>0.9500000000000001</v>
      </c>
      <c r="Z105" s="140">
        <f t="shared" si="14"/>
        <v>0.47500000000000003</v>
      </c>
      <c r="AA105" s="147">
        <v>2</v>
      </c>
      <c r="AB105" s="42">
        <f t="shared" si="15"/>
        <v>6.666666666666667</v>
      </c>
      <c r="AC105" s="42">
        <f t="shared" si="16"/>
        <v>93.33333333333333</v>
      </c>
    </row>
    <row r="106" spans="2:29" s="173" customFormat="1" ht="12.75">
      <c r="B106" s="194" t="s">
        <v>364</v>
      </c>
      <c r="C106" s="174"/>
      <c r="D106" s="174"/>
      <c r="E106" s="174"/>
      <c r="F106" s="174"/>
      <c r="G106" s="174"/>
      <c r="H106" s="174"/>
      <c r="I106" s="173">
        <v>3</v>
      </c>
      <c r="J106" s="173">
        <v>2</v>
      </c>
      <c r="X106" s="195">
        <f t="shared" si="13"/>
        <v>0.16666666666666669</v>
      </c>
      <c r="Z106" s="195">
        <f t="shared" si="14"/>
        <v>0.08333333333333334</v>
      </c>
      <c r="AA106" s="173">
        <v>8</v>
      </c>
      <c r="AB106" s="173">
        <f t="shared" si="15"/>
        <v>26.666666666666668</v>
      </c>
      <c r="AC106" s="173">
        <f t="shared" si="16"/>
        <v>73.33333333333333</v>
      </c>
    </row>
    <row r="107" spans="2:29" s="42" customFormat="1" ht="12.75">
      <c r="B107" s="52" t="s">
        <v>365</v>
      </c>
      <c r="C107" s="137"/>
      <c r="D107" s="137"/>
      <c r="E107" s="137"/>
      <c r="F107" s="137"/>
      <c r="G107" s="137"/>
      <c r="H107" s="137"/>
      <c r="I107" s="42">
        <v>3</v>
      </c>
      <c r="J107" s="42">
        <v>2</v>
      </c>
      <c r="R107" s="42">
        <v>0</v>
      </c>
      <c r="S107" s="42">
        <v>10</v>
      </c>
      <c r="X107" s="157">
        <f t="shared" si="13"/>
        <v>0.5</v>
      </c>
      <c r="Z107" s="140">
        <f t="shared" si="14"/>
        <v>0.25</v>
      </c>
      <c r="AA107" s="147">
        <v>0</v>
      </c>
      <c r="AB107" s="42">
        <f t="shared" si="15"/>
        <v>0</v>
      </c>
      <c r="AC107" s="42">
        <f t="shared" si="16"/>
        <v>100</v>
      </c>
    </row>
    <row r="108" spans="2:29" s="100" customFormat="1" ht="12.75">
      <c r="B108" s="52" t="s">
        <v>366</v>
      </c>
      <c r="C108" s="101"/>
      <c r="D108" s="101"/>
      <c r="E108" s="101"/>
      <c r="F108" s="101"/>
      <c r="G108" s="101"/>
      <c r="H108" s="101"/>
      <c r="I108" s="100">
        <v>3</v>
      </c>
      <c r="J108" s="100">
        <v>9</v>
      </c>
      <c r="R108" s="100">
        <v>6.5</v>
      </c>
      <c r="S108" s="100">
        <v>10</v>
      </c>
      <c r="X108" s="138">
        <f t="shared" si="13"/>
        <v>0.9500000000000001</v>
      </c>
      <c r="Z108" s="138">
        <f t="shared" si="14"/>
        <v>0.47500000000000003</v>
      </c>
      <c r="AA108" s="100">
        <v>0</v>
      </c>
      <c r="AB108" s="100">
        <f t="shared" si="15"/>
        <v>0</v>
      </c>
      <c r="AC108" s="100">
        <f t="shared" si="16"/>
        <v>100</v>
      </c>
    </row>
    <row r="109" spans="2:29" s="42" customFormat="1" ht="12.75">
      <c r="B109" s="52" t="s">
        <v>367</v>
      </c>
      <c r="C109" s="137"/>
      <c r="D109" s="137"/>
      <c r="E109" s="137"/>
      <c r="F109" s="137"/>
      <c r="G109" s="137"/>
      <c r="H109" s="137"/>
      <c r="I109" s="100">
        <v>10</v>
      </c>
      <c r="J109" s="100">
        <v>10</v>
      </c>
      <c r="R109" s="100">
        <v>10</v>
      </c>
      <c r="S109" s="100">
        <v>10</v>
      </c>
      <c r="X109" s="140">
        <f t="shared" si="13"/>
        <v>1.3333333333333335</v>
      </c>
      <c r="Z109" s="140">
        <f t="shared" si="14"/>
        <v>0.6666666666666667</v>
      </c>
      <c r="AA109" s="42">
        <v>0</v>
      </c>
      <c r="AB109" s="42">
        <f t="shared" si="15"/>
        <v>0</v>
      </c>
      <c r="AC109" s="42">
        <f t="shared" si="16"/>
        <v>100</v>
      </c>
    </row>
    <row r="110" spans="2:29" s="100" customFormat="1" ht="12.75">
      <c r="B110" s="52" t="s">
        <v>368</v>
      </c>
      <c r="C110" s="101"/>
      <c r="D110" s="101"/>
      <c r="E110" s="101"/>
      <c r="F110" s="101"/>
      <c r="G110" s="101"/>
      <c r="H110" s="101"/>
      <c r="I110" s="100">
        <v>7</v>
      </c>
      <c r="J110" s="100">
        <v>9</v>
      </c>
      <c r="R110" s="100">
        <v>6</v>
      </c>
      <c r="S110" s="100">
        <v>10</v>
      </c>
      <c r="X110" s="138">
        <f t="shared" si="13"/>
        <v>1.0666666666666667</v>
      </c>
      <c r="Z110" s="138">
        <f t="shared" si="14"/>
        <v>0.5333333333333333</v>
      </c>
      <c r="AA110" s="147">
        <v>0</v>
      </c>
      <c r="AB110" s="100">
        <f t="shared" si="15"/>
        <v>0</v>
      </c>
      <c r="AC110" s="100">
        <f t="shared" si="16"/>
        <v>100</v>
      </c>
    </row>
    <row r="111" spans="2:29" s="100" customFormat="1" ht="12.75">
      <c r="B111" s="52" t="s">
        <v>369</v>
      </c>
      <c r="C111" s="101"/>
      <c r="D111" s="101"/>
      <c r="E111" s="101"/>
      <c r="F111" s="101"/>
      <c r="G111" s="101"/>
      <c r="H111" s="101"/>
      <c r="I111" s="100">
        <v>7</v>
      </c>
      <c r="J111" s="100">
        <v>9</v>
      </c>
      <c r="R111" s="100">
        <v>6</v>
      </c>
      <c r="S111" s="100">
        <v>10</v>
      </c>
      <c r="X111" s="138">
        <f t="shared" si="13"/>
        <v>1.0666666666666667</v>
      </c>
      <c r="Z111" s="138">
        <f t="shared" si="14"/>
        <v>0.5333333333333333</v>
      </c>
      <c r="AA111" s="147">
        <v>2</v>
      </c>
      <c r="AB111" s="100">
        <f t="shared" si="15"/>
        <v>6.666666666666667</v>
      </c>
      <c r="AC111" s="100">
        <f t="shared" si="16"/>
        <v>93.33333333333333</v>
      </c>
    </row>
    <row r="112" spans="2:29" s="42" customFormat="1" ht="12.75">
      <c r="B112" s="52" t="s">
        <v>370</v>
      </c>
      <c r="C112" s="137"/>
      <c r="D112" s="137"/>
      <c r="E112" s="137"/>
      <c r="F112" s="137"/>
      <c r="G112" s="137"/>
      <c r="H112" s="137"/>
      <c r="I112" s="42">
        <v>7</v>
      </c>
      <c r="J112" s="42">
        <v>9</v>
      </c>
      <c r="R112" s="42">
        <v>6</v>
      </c>
      <c r="S112" s="42">
        <v>10</v>
      </c>
      <c r="X112" s="140">
        <f t="shared" si="13"/>
        <v>1.0666666666666667</v>
      </c>
      <c r="Z112" s="140">
        <f t="shared" si="14"/>
        <v>0.5333333333333333</v>
      </c>
      <c r="AA112" s="147">
        <v>2</v>
      </c>
      <c r="AB112" s="42">
        <f t="shared" si="15"/>
        <v>6.666666666666667</v>
      </c>
      <c r="AC112" s="42">
        <f t="shared" si="16"/>
        <v>93.33333333333333</v>
      </c>
    </row>
    <row r="113" spans="2:29" s="42" customFormat="1" ht="12.75">
      <c r="B113" s="52" t="s">
        <v>371</v>
      </c>
      <c r="C113" s="137"/>
      <c r="D113" s="137"/>
      <c r="E113" s="137"/>
      <c r="F113" s="137"/>
      <c r="G113" s="137"/>
      <c r="H113" s="137"/>
      <c r="I113" s="42">
        <v>3</v>
      </c>
      <c r="J113" s="42">
        <v>9</v>
      </c>
      <c r="R113" s="42">
        <v>6.5</v>
      </c>
      <c r="S113" s="42">
        <v>10</v>
      </c>
      <c r="X113" s="140">
        <f t="shared" si="13"/>
        <v>0.9500000000000001</v>
      </c>
      <c r="Z113" s="140">
        <f t="shared" si="14"/>
        <v>0.47500000000000003</v>
      </c>
      <c r="AA113" s="147">
        <v>2</v>
      </c>
      <c r="AB113" s="42">
        <f t="shared" si="15"/>
        <v>6.666666666666667</v>
      </c>
      <c r="AC113" s="42">
        <f t="shared" si="16"/>
        <v>93.33333333333333</v>
      </c>
    </row>
    <row r="114" spans="2:29" s="42" customFormat="1" ht="12.75">
      <c r="B114" s="52" t="s">
        <v>372</v>
      </c>
      <c r="C114" s="137"/>
      <c r="D114" s="137"/>
      <c r="E114" s="137"/>
      <c r="F114" s="137"/>
      <c r="G114" s="137"/>
      <c r="H114" s="137"/>
      <c r="I114" s="42">
        <v>7</v>
      </c>
      <c r="J114" s="42">
        <v>9</v>
      </c>
      <c r="R114" s="42">
        <v>6</v>
      </c>
      <c r="S114" s="42">
        <v>10</v>
      </c>
      <c r="X114" s="157">
        <f t="shared" si="13"/>
        <v>1.0666666666666667</v>
      </c>
      <c r="Z114" s="140">
        <f t="shared" si="14"/>
        <v>0.5333333333333333</v>
      </c>
      <c r="AA114" s="147">
        <v>0</v>
      </c>
      <c r="AB114" s="42">
        <f t="shared" si="15"/>
        <v>0</v>
      </c>
      <c r="AC114" s="42">
        <f t="shared" si="16"/>
        <v>100</v>
      </c>
    </row>
    <row r="115" spans="2:29" s="42" customFormat="1" ht="12.75">
      <c r="B115" s="52" t="s">
        <v>373</v>
      </c>
      <c r="C115" s="137"/>
      <c r="D115" s="137"/>
      <c r="E115" s="137"/>
      <c r="F115" s="137"/>
      <c r="G115" s="137"/>
      <c r="H115" s="137"/>
      <c r="I115" s="42">
        <v>7</v>
      </c>
      <c r="J115" s="42">
        <v>9</v>
      </c>
      <c r="R115" s="42">
        <v>6</v>
      </c>
      <c r="S115" s="42">
        <v>10</v>
      </c>
      <c r="X115" s="140">
        <f t="shared" si="13"/>
        <v>1.0666666666666667</v>
      </c>
      <c r="Z115" s="140">
        <f t="shared" si="14"/>
        <v>0.5333333333333333</v>
      </c>
      <c r="AA115" s="147">
        <v>0</v>
      </c>
      <c r="AB115" s="42">
        <f>(AA115*100)/30</f>
        <v>0</v>
      </c>
      <c r="AC115" s="42">
        <f t="shared" si="16"/>
        <v>100</v>
      </c>
    </row>
    <row r="116" spans="2:29" s="42" customFormat="1" ht="12.75">
      <c r="B116" s="52" t="s">
        <v>374</v>
      </c>
      <c r="C116" s="137"/>
      <c r="D116" s="137"/>
      <c r="E116" s="137"/>
      <c r="F116" s="137"/>
      <c r="G116" s="137"/>
      <c r="H116" s="137"/>
      <c r="I116" s="42">
        <v>3</v>
      </c>
      <c r="J116" s="42">
        <v>2</v>
      </c>
      <c r="R116" s="42">
        <v>0</v>
      </c>
      <c r="S116" s="42">
        <v>10</v>
      </c>
      <c r="X116" s="157">
        <f t="shared" si="13"/>
        <v>0.5</v>
      </c>
      <c r="Z116" s="140">
        <f t="shared" si="14"/>
        <v>0.25</v>
      </c>
      <c r="AA116" s="42">
        <v>0</v>
      </c>
      <c r="AB116" s="42">
        <f aca="true" t="shared" si="17" ref="AB116:AB126">(AA116*100)/30</f>
        <v>0</v>
      </c>
      <c r="AC116" s="42">
        <f t="shared" si="16"/>
        <v>100</v>
      </c>
    </row>
    <row r="117" spans="2:29" s="42" customFormat="1" ht="12.75">
      <c r="B117" s="52" t="s">
        <v>375</v>
      </c>
      <c r="C117" s="137"/>
      <c r="D117" s="137"/>
      <c r="E117" s="137"/>
      <c r="F117" s="137"/>
      <c r="G117" s="137"/>
      <c r="H117" s="137"/>
      <c r="I117" s="42">
        <v>10</v>
      </c>
      <c r="J117" s="42">
        <v>10</v>
      </c>
      <c r="R117" s="42">
        <v>10</v>
      </c>
      <c r="S117" s="42">
        <v>10</v>
      </c>
      <c r="X117" s="140">
        <f t="shared" si="13"/>
        <v>1.3333333333333335</v>
      </c>
      <c r="Z117" s="140">
        <f t="shared" si="14"/>
        <v>0.6666666666666667</v>
      </c>
      <c r="AA117" s="42">
        <v>0</v>
      </c>
      <c r="AB117" s="42">
        <f t="shared" si="17"/>
        <v>0</v>
      </c>
      <c r="AC117" s="42">
        <f t="shared" si="16"/>
        <v>100</v>
      </c>
    </row>
    <row r="118" spans="2:29" s="42" customFormat="1" ht="12.75">
      <c r="B118" s="52" t="s">
        <v>376</v>
      </c>
      <c r="C118" s="137"/>
      <c r="D118" s="137"/>
      <c r="E118" s="137"/>
      <c r="F118" s="137"/>
      <c r="G118" s="137"/>
      <c r="H118" s="137"/>
      <c r="I118" s="42">
        <v>10</v>
      </c>
      <c r="J118" s="42">
        <v>10</v>
      </c>
      <c r="R118" s="42">
        <v>10</v>
      </c>
      <c r="S118" s="42">
        <v>10</v>
      </c>
      <c r="X118" s="157">
        <f t="shared" si="13"/>
        <v>1.3333333333333335</v>
      </c>
      <c r="Z118" s="140">
        <f t="shared" si="14"/>
        <v>0.6666666666666667</v>
      </c>
      <c r="AA118" s="42">
        <v>2</v>
      </c>
      <c r="AB118" s="42">
        <f t="shared" si="17"/>
        <v>6.666666666666667</v>
      </c>
      <c r="AC118" s="42">
        <f t="shared" si="16"/>
        <v>93.33333333333333</v>
      </c>
    </row>
    <row r="119" spans="2:29" s="100" customFormat="1" ht="12.75">
      <c r="B119" s="52" t="s">
        <v>377</v>
      </c>
      <c r="C119" s="101"/>
      <c r="D119" s="101"/>
      <c r="E119" s="101"/>
      <c r="F119" s="101"/>
      <c r="G119" s="101"/>
      <c r="H119" s="101"/>
      <c r="I119" s="147">
        <v>3</v>
      </c>
      <c r="J119" s="147">
        <v>2</v>
      </c>
      <c r="R119" s="147">
        <v>0</v>
      </c>
      <c r="S119" s="100">
        <v>10</v>
      </c>
      <c r="X119" s="138">
        <f t="shared" si="13"/>
        <v>0.5</v>
      </c>
      <c r="Z119" s="138">
        <f t="shared" si="14"/>
        <v>0.25</v>
      </c>
      <c r="AA119" s="147">
        <v>2</v>
      </c>
      <c r="AB119" s="100">
        <f t="shared" si="17"/>
        <v>6.666666666666667</v>
      </c>
      <c r="AC119" s="100">
        <f t="shared" si="16"/>
        <v>93.33333333333333</v>
      </c>
    </row>
    <row r="120" spans="2:29" s="42" customFormat="1" ht="12.75">
      <c r="B120" s="52" t="s">
        <v>378</v>
      </c>
      <c r="C120" s="137"/>
      <c r="D120" s="137"/>
      <c r="E120" s="137"/>
      <c r="F120" s="137"/>
      <c r="G120" s="137"/>
      <c r="H120" s="137"/>
      <c r="I120" s="147">
        <v>3</v>
      </c>
      <c r="J120" s="147">
        <v>9</v>
      </c>
      <c r="R120" s="147">
        <v>6.5</v>
      </c>
      <c r="S120" s="100">
        <v>10</v>
      </c>
      <c r="X120" s="157">
        <f t="shared" si="13"/>
        <v>0.9500000000000001</v>
      </c>
      <c r="Z120" s="140">
        <f t="shared" si="14"/>
        <v>0.47500000000000003</v>
      </c>
      <c r="AA120" s="147">
        <v>0</v>
      </c>
      <c r="AB120" s="42">
        <f t="shared" si="17"/>
        <v>0</v>
      </c>
      <c r="AC120" s="42">
        <f aca="true" t="shared" si="18" ref="AC120:AC126">100-AB120</f>
        <v>100</v>
      </c>
    </row>
    <row r="121" spans="2:29" s="173" customFormat="1" ht="12.75">
      <c r="B121" s="194" t="s">
        <v>379</v>
      </c>
      <c r="C121" s="174"/>
      <c r="D121" s="174"/>
      <c r="E121" s="174"/>
      <c r="F121" s="174"/>
      <c r="G121" s="174"/>
      <c r="H121" s="174"/>
      <c r="I121" s="173">
        <v>7</v>
      </c>
      <c r="J121" s="173">
        <v>9</v>
      </c>
      <c r="X121" s="195">
        <f t="shared" si="13"/>
        <v>0.5333333333333333</v>
      </c>
      <c r="Z121" s="195">
        <f t="shared" si="14"/>
        <v>0.26666666666666666</v>
      </c>
      <c r="AA121" s="173">
        <v>10</v>
      </c>
      <c r="AB121" s="173">
        <f t="shared" si="17"/>
        <v>33.333333333333336</v>
      </c>
      <c r="AC121" s="173">
        <f t="shared" si="18"/>
        <v>66.66666666666666</v>
      </c>
    </row>
    <row r="122" spans="2:29" s="42" customFormat="1" ht="12.75">
      <c r="B122" s="52" t="s">
        <v>380</v>
      </c>
      <c r="C122" s="137"/>
      <c r="D122" s="137"/>
      <c r="E122" s="137"/>
      <c r="F122" s="137"/>
      <c r="G122" s="137"/>
      <c r="H122" s="137"/>
      <c r="I122" s="42">
        <v>7</v>
      </c>
      <c r="J122" s="42">
        <v>9</v>
      </c>
      <c r="R122" s="42">
        <v>6</v>
      </c>
      <c r="S122" s="42">
        <v>10</v>
      </c>
      <c r="X122" s="157">
        <f t="shared" si="13"/>
        <v>1.0666666666666667</v>
      </c>
      <c r="Z122" s="140">
        <f t="shared" si="14"/>
        <v>0.5333333333333333</v>
      </c>
      <c r="AA122" s="147">
        <v>0</v>
      </c>
      <c r="AB122" s="42">
        <f t="shared" si="17"/>
        <v>0</v>
      </c>
      <c r="AC122" s="42">
        <f t="shared" si="18"/>
        <v>100</v>
      </c>
    </row>
    <row r="123" spans="2:29" s="42" customFormat="1" ht="12.75">
      <c r="B123" s="52" t="s">
        <v>381</v>
      </c>
      <c r="C123" s="137"/>
      <c r="D123" s="137"/>
      <c r="E123" s="137"/>
      <c r="F123" s="137"/>
      <c r="G123" s="137"/>
      <c r="H123" s="137"/>
      <c r="I123" s="42">
        <v>3</v>
      </c>
      <c r="J123" s="42">
        <v>9</v>
      </c>
      <c r="R123" s="42">
        <v>6.5</v>
      </c>
      <c r="S123" s="42">
        <v>10</v>
      </c>
      <c r="X123" s="140">
        <f t="shared" si="13"/>
        <v>0.9500000000000001</v>
      </c>
      <c r="Z123" s="140">
        <f t="shared" si="14"/>
        <v>0.47500000000000003</v>
      </c>
      <c r="AA123" s="42">
        <v>0</v>
      </c>
      <c r="AB123" s="42">
        <f t="shared" si="17"/>
        <v>0</v>
      </c>
      <c r="AC123" s="42">
        <f t="shared" si="18"/>
        <v>100</v>
      </c>
    </row>
    <row r="124" spans="2:29" s="173" customFormat="1" ht="12.75">
      <c r="B124" s="194" t="s">
        <v>83</v>
      </c>
      <c r="C124" s="174"/>
      <c r="D124" s="174"/>
      <c r="E124" s="174"/>
      <c r="F124" s="174"/>
      <c r="G124" s="174"/>
      <c r="H124" s="174"/>
      <c r="J124" s="173">
        <v>9</v>
      </c>
      <c r="X124" s="195">
        <f t="shared" si="13"/>
        <v>0.30000000000000004</v>
      </c>
      <c r="Z124" s="195">
        <f t="shared" si="14"/>
        <v>0.15000000000000002</v>
      </c>
      <c r="AA124" s="173">
        <v>6</v>
      </c>
      <c r="AB124" s="173">
        <f t="shared" si="17"/>
        <v>20</v>
      </c>
      <c r="AC124" s="173">
        <f t="shared" si="18"/>
        <v>80</v>
      </c>
    </row>
    <row r="125" spans="2:29" s="173" customFormat="1" ht="12.75">
      <c r="B125" s="194" t="s">
        <v>382</v>
      </c>
      <c r="C125" s="174"/>
      <c r="D125" s="174"/>
      <c r="E125" s="174"/>
      <c r="F125" s="174"/>
      <c r="G125" s="174"/>
      <c r="H125" s="174"/>
      <c r="X125" s="195">
        <f t="shared" si="13"/>
        <v>0</v>
      </c>
      <c r="Z125" s="195">
        <f t="shared" si="14"/>
        <v>0</v>
      </c>
      <c r="AA125" s="173">
        <v>14</v>
      </c>
      <c r="AB125" s="173">
        <f t="shared" si="17"/>
        <v>46.666666666666664</v>
      </c>
      <c r="AC125" s="173">
        <f t="shared" si="18"/>
        <v>53.333333333333336</v>
      </c>
    </row>
    <row r="126" spans="2:29" s="100" customFormat="1" ht="12.75">
      <c r="B126" s="52" t="s">
        <v>383</v>
      </c>
      <c r="C126" s="101"/>
      <c r="D126" s="101"/>
      <c r="E126" s="101"/>
      <c r="F126" s="101"/>
      <c r="G126" s="101"/>
      <c r="H126" s="101"/>
      <c r="I126" s="100">
        <v>3</v>
      </c>
      <c r="J126" s="100">
        <v>2</v>
      </c>
      <c r="R126" s="100">
        <v>0</v>
      </c>
      <c r="S126" s="100">
        <v>10</v>
      </c>
      <c r="X126" s="138">
        <f t="shared" si="13"/>
        <v>0.5</v>
      </c>
      <c r="Z126" s="138">
        <f t="shared" si="14"/>
        <v>0.25</v>
      </c>
      <c r="AA126" s="147">
        <v>0</v>
      </c>
      <c r="AB126" s="100">
        <f t="shared" si="17"/>
        <v>0</v>
      </c>
      <c r="AC126" s="100">
        <f t="shared" si="18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74"/>
  <sheetViews>
    <sheetView zoomScalePageLayoutView="0" workbookViewId="0" topLeftCell="A1">
      <selection activeCell="A1" sqref="A1:B2"/>
    </sheetView>
  </sheetViews>
  <sheetFormatPr defaultColWidth="9.140625" defaultRowHeight="12.75"/>
  <cols>
    <col min="1" max="1" width="7.57421875" style="0" customWidth="1"/>
    <col min="2" max="2" width="48.8515625" style="0" customWidth="1"/>
    <col min="3" max="8" width="3.8515625" style="3" hidden="1" customWidth="1"/>
    <col min="9" max="10" width="5.7109375" style="0" customWidth="1"/>
    <col min="11" max="11" width="5.7109375" style="0" hidden="1" customWidth="1"/>
    <col min="12" max="14" width="3.8515625" style="0" hidden="1" customWidth="1"/>
    <col min="15" max="15" width="5.57421875" style="0" hidden="1" customWidth="1"/>
    <col min="16" max="16" width="5.00390625" style="0" hidden="1" customWidth="1"/>
    <col min="17" max="17" width="6.7109375" style="0" hidden="1" customWidth="1"/>
    <col min="18" max="18" width="7.00390625" style="0" customWidth="1"/>
    <col min="19" max="19" width="8.28125" style="0" customWidth="1"/>
    <col min="20" max="20" width="5.7109375" style="0" customWidth="1"/>
    <col min="21" max="21" width="16.7109375" style="0" hidden="1" customWidth="1"/>
    <col min="22" max="22" width="12.7109375" style="0" customWidth="1"/>
  </cols>
  <sheetData>
    <row r="1" spans="1:21" ht="19.5" customHeight="1">
      <c r="A1" s="207"/>
      <c r="B1" s="198"/>
      <c r="C1" s="7"/>
      <c r="D1" s="7"/>
      <c r="E1" s="7"/>
      <c r="F1" s="7"/>
      <c r="G1" s="7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14.25" customHeight="1">
      <c r="A2" s="199"/>
      <c r="B2" s="199"/>
      <c r="C2" s="200"/>
      <c r="D2" s="201"/>
      <c r="E2" s="201"/>
      <c r="F2" s="201"/>
      <c r="G2" s="201"/>
      <c r="H2" s="201"/>
      <c r="I2" s="201"/>
      <c r="J2" s="201"/>
      <c r="K2" s="202"/>
      <c r="L2" s="208"/>
      <c r="M2" s="204"/>
      <c r="N2" s="204"/>
      <c r="O2" s="204"/>
      <c r="P2" s="204"/>
      <c r="Q2" s="204"/>
      <c r="R2" s="204"/>
      <c r="S2" s="204"/>
      <c r="T2" s="205"/>
      <c r="U2" s="32" t="s">
        <v>6</v>
      </c>
    </row>
    <row r="3" spans="1:24" ht="15" customHeight="1" thickBot="1">
      <c r="A3" s="9" t="s">
        <v>7</v>
      </c>
      <c r="B3" s="10" t="s">
        <v>0</v>
      </c>
      <c r="C3" s="37"/>
      <c r="D3" s="37"/>
      <c r="E3" s="37"/>
      <c r="F3" s="37"/>
      <c r="G3" s="37"/>
      <c r="H3" s="37" t="s">
        <v>5</v>
      </c>
      <c r="I3" s="38" t="s">
        <v>1</v>
      </c>
      <c r="J3" s="36" t="s">
        <v>2</v>
      </c>
      <c r="K3" s="36"/>
      <c r="L3" s="37"/>
      <c r="M3" s="37"/>
      <c r="N3" s="37"/>
      <c r="O3" s="36"/>
      <c r="P3" s="36"/>
      <c r="Q3" s="39"/>
      <c r="R3" s="28" t="s">
        <v>9</v>
      </c>
      <c r="S3" s="16" t="s">
        <v>8</v>
      </c>
      <c r="T3" s="29" t="s">
        <v>6</v>
      </c>
      <c r="U3" s="33"/>
      <c r="V3" s="82" t="s">
        <v>14</v>
      </c>
      <c r="W3" s="81" t="s">
        <v>15</v>
      </c>
      <c r="X3" s="82" t="s">
        <v>16</v>
      </c>
    </row>
    <row r="4" spans="1:24" ht="13.5" thickTop="1">
      <c r="A4" s="18"/>
      <c r="B4" s="8"/>
      <c r="C4" s="4"/>
      <c r="D4" s="4"/>
      <c r="E4" s="4"/>
      <c r="F4" s="4"/>
      <c r="G4" s="4"/>
      <c r="H4" s="4"/>
      <c r="I4" s="14"/>
      <c r="J4" s="2"/>
      <c r="K4" s="40"/>
      <c r="L4" s="41"/>
      <c r="M4" s="41"/>
      <c r="N4" s="41"/>
      <c r="O4" s="40"/>
      <c r="P4" s="40"/>
      <c r="Q4" s="40"/>
      <c r="R4" s="15">
        <f>(I4+J4)/2</f>
        <v>0</v>
      </c>
      <c r="S4" s="21"/>
      <c r="T4" s="31">
        <f aca="true" t="shared" si="0" ref="T4:T67">(R4+S4)/2</f>
        <v>0</v>
      </c>
      <c r="U4" s="35"/>
      <c r="V4" s="42"/>
      <c r="W4" s="42">
        <f>(V4*100)/60</f>
        <v>0</v>
      </c>
      <c r="X4" s="42">
        <f>100-W4</f>
        <v>100</v>
      </c>
    </row>
    <row r="5" spans="1:24" ht="12.75">
      <c r="A5" s="13"/>
      <c r="B5" s="5"/>
      <c r="C5" s="4"/>
      <c r="D5" s="4"/>
      <c r="E5" s="4"/>
      <c r="F5" s="4"/>
      <c r="G5" s="4"/>
      <c r="H5" s="4"/>
      <c r="I5" s="14"/>
      <c r="J5" s="2"/>
      <c r="K5" s="40"/>
      <c r="L5" s="41"/>
      <c r="M5" s="41"/>
      <c r="N5" s="41"/>
      <c r="O5" s="40"/>
      <c r="P5" s="40"/>
      <c r="Q5" s="40"/>
      <c r="R5" s="15">
        <f aca="true" t="shared" si="1" ref="R5:R68">(I5+J5)/2</f>
        <v>0</v>
      </c>
      <c r="S5" s="21"/>
      <c r="T5" s="31">
        <f t="shared" si="0"/>
        <v>0</v>
      </c>
      <c r="U5" s="35"/>
      <c r="W5" s="42">
        <f aca="true" t="shared" si="2" ref="W5:W68">(V5*100)/60</f>
        <v>0</v>
      </c>
      <c r="X5" s="42">
        <f aca="true" t="shared" si="3" ref="X5:X68">100-W5</f>
        <v>100</v>
      </c>
    </row>
    <row r="6" spans="1:24" ht="12.75">
      <c r="A6" s="13"/>
      <c r="B6" s="5"/>
      <c r="C6" s="4"/>
      <c r="D6" s="4"/>
      <c r="E6" s="4"/>
      <c r="F6" s="4"/>
      <c r="G6" s="4"/>
      <c r="H6" s="4"/>
      <c r="I6" s="14"/>
      <c r="J6" s="2"/>
      <c r="K6" s="40"/>
      <c r="L6" s="41"/>
      <c r="M6" s="41"/>
      <c r="N6" s="41"/>
      <c r="O6" s="40"/>
      <c r="P6" s="40"/>
      <c r="Q6" s="40"/>
      <c r="R6" s="15">
        <f t="shared" si="1"/>
        <v>0</v>
      </c>
      <c r="S6" s="21"/>
      <c r="T6" s="31">
        <f t="shared" si="0"/>
        <v>0</v>
      </c>
      <c r="U6" s="35"/>
      <c r="W6" s="42">
        <f t="shared" si="2"/>
        <v>0</v>
      </c>
      <c r="X6" s="42">
        <f t="shared" si="3"/>
        <v>100</v>
      </c>
    </row>
    <row r="7" spans="1:24" ht="12.75">
      <c r="A7" s="19"/>
      <c r="B7" s="5"/>
      <c r="C7" s="4"/>
      <c r="D7" s="4"/>
      <c r="E7" s="4"/>
      <c r="F7" s="4"/>
      <c r="G7" s="4"/>
      <c r="H7" s="4"/>
      <c r="I7" s="14"/>
      <c r="J7" s="2"/>
      <c r="K7" s="40"/>
      <c r="L7" s="41"/>
      <c r="M7" s="41"/>
      <c r="N7" s="41"/>
      <c r="O7" s="40"/>
      <c r="P7" s="40"/>
      <c r="Q7" s="40"/>
      <c r="R7" s="15">
        <f t="shared" si="1"/>
        <v>0</v>
      </c>
      <c r="S7" s="21"/>
      <c r="T7" s="31">
        <f t="shared" si="0"/>
        <v>0</v>
      </c>
      <c r="U7" s="35"/>
      <c r="W7" s="42">
        <f t="shared" si="2"/>
        <v>0</v>
      </c>
      <c r="X7" s="42">
        <f t="shared" si="3"/>
        <v>100</v>
      </c>
    </row>
    <row r="8" spans="1:24" ht="12.75">
      <c r="A8" s="13"/>
      <c r="B8" s="5"/>
      <c r="C8" s="4"/>
      <c r="D8" s="4"/>
      <c r="E8" s="4"/>
      <c r="F8" s="4"/>
      <c r="G8" s="4"/>
      <c r="H8" s="4"/>
      <c r="I8" s="14"/>
      <c r="J8" s="2"/>
      <c r="K8" s="40"/>
      <c r="L8" s="41"/>
      <c r="M8" s="41"/>
      <c r="N8" s="41"/>
      <c r="O8" s="40"/>
      <c r="P8" s="40"/>
      <c r="Q8" s="40"/>
      <c r="R8" s="15">
        <f t="shared" si="1"/>
        <v>0</v>
      </c>
      <c r="S8" s="21"/>
      <c r="T8" s="31">
        <f t="shared" si="0"/>
        <v>0</v>
      </c>
      <c r="U8" s="35"/>
      <c r="W8" s="42">
        <f t="shared" si="2"/>
        <v>0</v>
      </c>
      <c r="X8" s="42">
        <f t="shared" si="3"/>
        <v>100</v>
      </c>
    </row>
    <row r="9" spans="1:24" ht="12.75">
      <c r="A9" s="13"/>
      <c r="B9" s="5"/>
      <c r="C9" s="4"/>
      <c r="D9" s="4"/>
      <c r="E9" s="4"/>
      <c r="F9" s="4"/>
      <c r="G9" s="4"/>
      <c r="H9" s="4"/>
      <c r="I9" s="14"/>
      <c r="J9" s="2"/>
      <c r="K9" s="40"/>
      <c r="L9" s="41"/>
      <c r="M9" s="41"/>
      <c r="N9" s="41"/>
      <c r="O9" s="40"/>
      <c r="P9" s="40"/>
      <c r="Q9" s="40"/>
      <c r="R9" s="15">
        <f t="shared" si="1"/>
        <v>0</v>
      </c>
      <c r="S9" s="21"/>
      <c r="T9" s="31">
        <f t="shared" si="0"/>
        <v>0</v>
      </c>
      <c r="U9" s="35"/>
      <c r="W9" s="42">
        <f t="shared" si="2"/>
        <v>0</v>
      </c>
      <c r="X9" s="42">
        <f t="shared" si="3"/>
        <v>100</v>
      </c>
    </row>
    <row r="10" spans="1:24" ht="12.75">
      <c r="A10" s="13"/>
      <c r="B10" s="5"/>
      <c r="C10" s="4"/>
      <c r="D10" s="4"/>
      <c r="E10" s="4"/>
      <c r="F10" s="4"/>
      <c r="G10" s="4"/>
      <c r="H10" s="4"/>
      <c r="I10" s="14"/>
      <c r="J10" s="2"/>
      <c r="K10" s="40"/>
      <c r="L10" s="41"/>
      <c r="M10" s="41"/>
      <c r="N10" s="41"/>
      <c r="O10" s="40"/>
      <c r="P10" s="40"/>
      <c r="Q10" s="40"/>
      <c r="R10" s="15">
        <f t="shared" si="1"/>
        <v>0</v>
      </c>
      <c r="S10" s="21"/>
      <c r="T10" s="31">
        <f t="shared" si="0"/>
        <v>0</v>
      </c>
      <c r="U10" s="35"/>
      <c r="W10" s="42">
        <f t="shared" si="2"/>
        <v>0</v>
      </c>
      <c r="X10" s="42">
        <f t="shared" si="3"/>
        <v>100</v>
      </c>
    </row>
    <row r="11" spans="1:24" ht="12.75">
      <c r="A11" s="13"/>
      <c r="B11" s="5"/>
      <c r="C11" s="4"/>
      <c r="D11" s="4"/>
      <c r="E11" s="4"/>
      <c r="F11" s="4"/>
      <c r="G11" s="4"/>
      <c r="H11" s="4"/>
      <c r="I11" s="14"/>
      <c r="J11" s="2"/>
      <c r="K11" s="40"/>
      <c r="L11" s="41"/>
      <c r="M11" s="41"/>
      <c r="N11" s="41"/>
      <c r="O11" s="40"/>
      <c r="P11" s="40"/>
      <c r="Q11" s="40"/>
      <c r="R11" s="15">
        <f t="shared" si="1"/>
        <v>0</v>
      </c>
      <c r="S11" s="21"/>
      <c r="T11" s="31">
        <f t="shared" si="0"/>
        <v>0</v>
      </c>
      <c r="U11" s="35"/>
      <c r="W11" s="42">
        <f t="shared" si="2"/>
        <v>0</v>
      </c>
      <c r="X11" s="42">
        <f t="shared" si="3"/>
        <v>100</v>
      </c>
    </row>
    <row r="12" spans="1:24" ht="12.75">
      <c r="A12" s="13"/>
      <c r="B12" s="5"/>
      <c r="C12" s="4"/>
      <c r="D12" s="4"/>
      <c r="E12" s="4"/>
      <c r="F12" s="4"/>
      <c r="G12" s="4"/>
      <c r="H12" s="4"/>
      <c r="I12" s="14"/>
      <c r="J12" s="2"/>
      <c r="K12" s="40"/>
      <c r="L12" s="41"/>
      <c r="M12" s="41"/>
      <c r="N12" s="41"/>
      <c r="O12" s="40"/>
      <c r="P12" s="40"/>
      <c r="Q12" s="40"/>
      <c r="R12" s="15">
        <f t="shared" si="1"/>
        <v>0</v>
      </c>
      <c r="S12" s="21"/>
      <c r="T12" s="31">
        <f t="shared" si="0"/>
        <v>0</v>
      </c>
      <c r="U12" s="35"/>
      <c r="W12" s="42">
        <f t="shared" si="2"/>
        <v>0</v>
      </c>
      <c r="X12" s="42">
        <f t="shared" si="3"/>
        <v>100</v>
      </c>
    </row>
    <row r="13" spans="1:24" ht="12.75">
      <c r="A13" s="13"/>
      <c r="B13" s="5"/>
      <c r="C13" s="4"/>
      <c r="D13" s="4"/>
      <c r="E13" s="4"/>
      <c r="F13" s="4"/>
      <c r="G13" s="4"/>
      <c r="H13" s="4"/>
      <c r="I13" s="14"/>
      <c r="J13" s="2"/>
      <c r="K13" s="40"/>
      <c r="L13" s="41"/>
      <c r="M13" s="41"/>
      <c r="N13" s="41"/>
      <c r="O13" s="40"/>
      <c r="P13" s="40"/>
      <c r="Q13" s="40"/>
      <c r="R13" s="15">
        <f t="shared" si="1"/>
        <v>0</v>
      </c>
      <c r="S13" s="21"/>
      <c r="T13" s="31">
        <f t="shared" si="0"/>
        <v>0</v>
      </c>
      <c r="U13" s="35"/>
      <c r="W13" s="42">
        <f t="shared" si="2"/>
        <v>0</v>
      </c>
      <c r="X13" s="42">
        <f t="shared" si="3"/>
        <v>100</v>
      </c>
    </row>
    <row r="14" spans="1:24" ht="12.75">
      <c r="A14" s="13"/>
      <c r="B14" s="5"/>
      <c r="C14" s="4"/>
      <c r="D14" s="4"/>
      <c r="E14" s="4"/>
      <c r="F14" s="4"/>
      <c r="G14" s="4"/>
      <c r="H14" s="4"/>
      <c r="I14" s="14"/>
      <c r="J14" s="2"/>
      <c r="K14" s="40"/>
      <c r="L14" s="41"/>
      <c r="M14" s="41"/>
      <c r="N14" s="41"/>
      <c r="O14" s="40"/>
      <c r="P14" s="40"/>
      <c r="Q14" s="40"/>
      <c r="R14" s="15">
        <f t="shared" si="1"/>
        <v>0</v>
      </c>
      <c r="S14" s="21"/>
      <c r="T14" s="31">
        <f t="shared" si="0"/>
        <v>0</v>
      </c>
      <c r="U14" s="35"/>
      <c r="W14" s="42">
        <f t="shared" si="2"/>
        <v>0</v>
      </c>
      <c r="X14" s="42">
        <f t="shared" si="3"/>
        <v>100</v>
      </c>
    </row>
    <row r="15" spans="1:24" ht="12.75">
      <c r="A15" s="13"/>
      <c r="B15" s="5"/>
      <c r="C15" s="4"/>
      <c r="D15" s="4"/>
      <c r="E15" s="4"/>
      <c r="F15" s="4"/>
      <c r="G15" s="4"/>
      <c r="H15" s="4"/>
      <c r="I15" s="14"/>
      <c r="J15" s="2"/>
      <c r="K15" s="40"/>
      <c r="L15" s="41"/>
      <c r="M15" s="41"/>
      <c r="N15" s="41"/>
      <c r="O15" s="40"/>
      <c r="P15" s="40"/>
      <c r="Q15" s="40"/>
      <c r="R15" s="15">
        <f t="shared" si="1"/>
        <v>0</v>
      </c>
      <c r="S15" s="21"/>
      <c r="T15" s="31">
        <f t="shared" si="0"/>
        <v>0</v>
      </c>
      <c r="U15" s="35"/>
      <c r="W15" s="42">
        <f t="shared" si="2"/>
        <v>0</v>
      </c>
      <c r="X15" s="42">
        <f t="shared" si="3"/>
        <v>100</v>
      </c>
    </row>
    <row r="16" spans="1:24" ht="12.75">
      <c r="A16" s="13"/>
      <c r="B16" s="5"/>
      <c r="C16" s="4"/>
      <c r="D16" s="4"/>
      <c r="E16" s="4"/>
      <c r="F16" s="4"/>
      <c r="G16" s="4"/>
      <c r="H16" s="4"/>
      <c r="I16" s="14"/>
      <c r="J16" s="2"/>
      <c r="K16" s="40"/>
      <c r="L16" s="41"/>
      <c r="M16" s="41"/>
      <c r="N16" s="41"/>
      <c r="O16" s="40"/>
      <c r="P16" s="40"/>
      <c r="Q16" s="40"/>
      <c r="R16" s="15">
        <f t="shared" si="1"/>
        <v>0</v>
      </c>
      <c r="S16" s="21"/>
      <c r="T16" s="31">
        <f t="shared" si="0"/>
        <v>0</v>
      </c>
      <c r="U16" s="35"/>
      <c r="W16" s="42">
        <f t="shared" si="2"/>
        <v>0</v>
      </c>
      <c r="X16" s="42">
        <f t="shared" si="3"/>
        <v>100</v>
      </c>
    </row>
    <row r="17" spans="1:24" ht="12.75">
      <c r="A17" s="13"/>
      <c r="B17" s="5"/>
      <c r="C17" s="4"/>
      <c r="D17" s="4"/>
      <c r="E17" s="4"/>
      <c r="F17" s="4"/>
      <c r="G17" s="4"/>
      <c r="H17" s="4"/>
      <c r="I17" s="14"/>
      <c r="J17" s="2"/>
      <c r="K17" s="40"/>
      <c r="L17" s="41"/>
      <c r="M17" s="41"/>
      <c r="N17" s="41"/>
      <c r="O17" s="40"/>
      <c r="P17" s="40"/>
      <c r="Q17" s="40"/>
      <c r="R17" s="15">
        <f t="shared" si="1"/>
        <v>0</v>
      </c>
      <c r="S17" s="21"/>
      <c r="T17" s="31">
        <f t="shared" si="0"/>
        <v>0</v>
      </c>
      <c r="U17" s="35"/>
      <c r="W17" s="42">
        <f t="shared" si="2"/>
        <v>0</v>
      </c>
      <c r="X17" s="42">
        <f t="shared" si="3"/>
        <v>100</v>
      </c>
    </row>
    <row r="18" spans="1:24" ht="12.75">
      <c r="A18" s="13"/>
      <c r="B18" s="5"/>
      <c r="C18" s="4"/>
      <c r="D18" s="4"/>
      <c r="E18" s="4"/>
      <c r="F18" s="4"/>
      <c r="G18" s="4"/>
      <c r="H18" s="4"/>
      <c r="I18" s="14"/>
      <c r="J18" s="2"/>
      <c r="K18" s="40"/>
      <c r="L18" s="41"/>
      <c r="M18" s="41"/>
      <c r="N18" s="41"/>
      <c r="O18" s="40"/>
      <c r="P18" s="40"/>
      <c r="Q18" s="40"/>
      <c r="R18" s="15">
        <f t="shared" si="1"/>
        <v>0</v>
      </c>
      <c r="S18" s="21"/>
      <c r="T18" s="31">
        <f t="shared" si="0"/>
        <v>0</v>
      </c>
      <c r="U18" s="35"/>
      <c r="W18" s="42">
        <f t="shared" si="2"/>
        <v>0</v>
      </c>
      <c r="X18" s="42">
        <f t="shared" si="3"/>
        <v>100</v>
      </c>
    </row>
    <row r="19" spans="1:24" ht="12.75">
      <c r="A19" s="13"/>
      <c r="B19" s="5"/>
      <c r="C19" s="4"/>
      <c r="D19" s="4"/>
      <c r="E19" s="4"/>
      <c r="F19" s="4"/>
      <c r="G19" s="4"/>
      <c r="H19" s="4"/>
      <c r="I19" s="14"/>
      <c r="J19" s="2"/>
      <c r="K19" s="40"/>
      <c r="L19" s="41"/>
      <c r="M19" s="41"/>
      <c r="N19" s="41"/>
      <c r="O19" s="40"/>
      <c r="P19" s="40"/>
      <c r="Q19" s="40"/>
      <c r="R19" s="15">
        <f t="shared" si="1"/>
        <v>0</v>
      </c>
      <c r="S19" s="21"/>
      <c r="T19" s="31">
        <f t="shared" si="0"/>
        <v>0</v>
      </c>
      <c r="U19" s="35"/>
      <c r="W19" s="42">
        <f t="shared" si="2"/>
        <v>0</v>
      </c>
      <c r="X19" s="42">
        <f t="shared" si="3"/>
        <v>100</v>
      </c>
    </row>
    <row r="20" spans="1:24" ht="12.75">
      <c r="A20" s="13"/>
      <c r="B20" s="5"/>
      <c r="C20" s="4"/>
      <c r="D20" s="4"/>
      <c r="E20" s="4"/>
      <c r="F20" s="4"/>
      <c r="G20" s="4"/>
      <c r="H20" s="4"/>
      <c r="I20" s="14"/>
      <c r="J20" s="2"/>
      <c r="K20" s="40"/>
      <c r="L20" s="41"/>
      <c r="M20" s="41"/>
      <c r="N20" s="41"/>
      <c r="O20" s="40"/>
      <c r="P20" s="40"/>
      <c r="Q20" s="40"/>
      <c r="R20" s="15">
        <f t="shared" si="1"/>
        <v>0</v>
      </c>
      <c r="S20" s="21"/>
      <c r="T20" s="31">
        <f t="shared" si="0"/>
        <v>0</v>
      </c>
      <c r="U20" s="35"/>
      <c r="W20" s="42">
        <f t="shared" si="2"/>
        <v>0</v>
      </c>
      <c r="X20" s="42">
        <f t="shared" si="3"/>
        <v>100</v>
      </c>
    </row>
    <row r="21" spans="1:24" ht="12.75">
      <c r="A21" s="13"/>
      <c r="B21" s="5"/>
      <c r="C21" s="4"/>
      <c r="D21" s="4"/>
      <c r="E21" s="4"/>
      <c r="F21" s="4"/>
      <c r="G21" s="4"/>
      <c r="H21" s="4"/>
      <c r="I21" s="14"/>
      <c r="J21" s="2"/>
      <c r="K21" s="40"/>
      <c r="L21" s="41"/>
      <c r="M21" s="41"/>
      <c r="N21" s="41"/>
      <c r="O21" s="40"/>
      <c r="P21" s="40"/>
      <c r="Q21" s="40"/>
      <c r="R21" s="15">
        <f t="shared" si="1"/>
        <v>0</v>
      </c>
      <c r="S21" s="21"/>
      <c r="T21" s="31">
        <f t="shared" si="0"/>
        <v>0</v>
      </c>
      <c r="U21" s="35"/>
      <c r="W21" s="42">
        <f t="shared" si="2"/>
        <v>0</v>
      </c>
      <c r="X21" s="42">
        <f t="shared" si="3"/>
        <v>100</v>
      </c>
    </row>
    <row r="22" spans="1:24" ht="12.75">
      <c r="A22" s="13"/>
      <c r="B22" s="5"/>
      <c r="C22" s="4"/>
      <c r="D22" s="4"/>
      <c r="E22" s="4"/>
      <c r="F22" s="4"/>
      <c r="G22" s="4"/>
      <c r="H22" s="4"/>
      <c r="I22" s="14"/>
      <c r="J22" s="2"/>
      <c r="K22" s="40"/>
      <c r="L22" s="41"/>
      <c r="M22" s="41"/>
      <c r="N22" s="41"/>
      <c r="O22" s="40"/>
      <c r="P22" s="40"/>
      <c r="Q22" s="40"/>
      <c r="R22" s="15">
        <f t="shared" si="1"/>
        <v>0</v>
      </c>
      <c r="S22" s="21"/>
      <c r="T22" s="31">
        <f t="shared" si="0"/>
        <v>0</v>
      </c>
      <c r="U22" s="35"/>
      <c r="W22" s="42">
        <f t="shared" si="2"/>
        <v>0</v>
      </c>
      <c r="X22" s="42">
        <f t="shared" si="3"/>
        <v>100</v>
      </c>
    </row>
    <row r="23" spans="1:24" ht="12.75">
      <c r="A23" s="13"/>
      <c r="B23" s="5"/>
      <c r="C23" s="4"/>
      <c r="D23" s="4"/>
      <c r="E23" s="4"/>
      <c r="F23" s="4"/>
      <c r="G23" s="4"/>
      <c r="H23" s="4"/>
      <c r="I23" s="14"/>
      <c r="J23" s="2"/>
      <c r="K23" s="40"/>
      <c r="L23" s="41"/>
      <c r="M23" s="41"/>
      <c r="N23" s="41"/>
      <c r="O23" s="40"/>
      <c r="P23" s="40"/>
      <c r="Q23" s="40"/>
      <c r="R23" s="15">
        <f t="shared" si="1"/>
        <v>0</v>
      </c>
      <c r="S23" s="21"/>
      <c r="T23" s="31">
        <f t="shared" si="0"/>
        <v>0</v>
      </c>
      <c r="U23" s="35"/>
      <c r="W23" s="42">
        <f t="shared" si="2"/>
        <v>0</v>
      </c>
      <c r="X23" s="42">
        <f t="shared" si="3"/>
        <v>100</v>
      </c>
    </row>
    <row r="24" spans="1:24" ht="12.75">
      <c r="A24" s="13"/>
      <c r="B24" s="5"/>
      <c r="C24" s="4"/>
      <c r="D24" s="4"/>
      <c r="E24" s="4"/>
      <c r="F24" s="4"/>
      <c r="G24" s="4"/>
      <c r="H24" s="4"/>
      <c r="I24" s="14"/>
      <c r="J24" s="2"/>
      <c r="K24" s="40"/>
      <c r="L24" s="41"/>
      <c r="M24" s="41"/>
      <c r="N24" s="41"/>
      <c r="O24" s="40"/>
      <c r="P24" s="40"/>
      <c r="Q24" s="40"/>
      <c r="R24" s="15">
        <f t="shared" si="1"/>
        <v>0</v>
      </c>
      <c r="S24" s="21"/>
      <c r="T24" s="31">
        <f t="shared" si="0"/>
        <v>0</v>
      </c>
      <c r="U24" s="35"/>
      <c r="W24" s="42">
        <f t="shared" si="2"/>
        <v>0</v>
      </c>
      <c r="X24" s="42">
        <f t="shared" si="3"/>
        <v>100</v>
      </c>
    </row>
    <row r="25" spans="1:24" ht="12.75">
      <c r="A25" s="13"/>
      <c r="B25" s="5"/>
      <c r="C25" s="4"/>
      <c r="D25" s="4"/>
      <c r="E25" s="4"/>
      <c r="F25" s="4"/>
      <c r="G25" s="4"/>
      <c r="H25" s="4"/>
      <c r="I25" s="14"/>
      <c r="J25" s="2"/>
      <c r="K25" s="40"/>
      <c r="L25" s="41"/>
      <c r="M25" s="41"/>
      <c r="N25" s="41"/>
      <c r="O25" s="40"/>
      <c r="P25" s="40"/>
      <c r="Q25" s="40"/>
      <c r="R25" s="15">
        <f t="shared" si="1"/>
        <v>0</v>
      </c>
      <c r="S25" s="21"/>
      <c r="T25" s="31">
        <f t="shared" si="0"/>
        <v>0</v>
      </c>
      <c r="U25" s="35"/>
      <c r="W25" s="42">
        <f t="shared" si="2"/>
        <v>0</v>
      </c>
      <c r="X25" s="42">
        <f t="shared" si="3"/>
        <v>100</v>
      </c>
    </row>
    <row r="26" spans="1:24" ht="12.75">
      <c r="A26" s="13"/>
      <c r="B26" s="5"/>
      <c r="C26" s="4"/>
      <c r="D26" s="4"/>
      <c r="E26" s="4"/>
      <c r="F26" s="4"/>
      <c r="G26" s="4"/>
      <c r="H26" s="4"/>
      <c r="I26" s="14"/>
      <c r="J26" s="2"/>
      <c r="K26" s="40"/>
      <c r="L26" s="41"/>
      <c r="M26" s="41"/>
      <c r="N26" s="41"/>
      <c r="O26" s="40"/>
      <c r="P26" s="40"/>
      <c r="Q26" s="40"/>
      <c r="R26" s="15">
        <f t="shared" si="1"/>
        <v>0</v>
      </c>
      <c r="S26" s="21"/>
      <c r="T26" s="31">
        <f t="shared" si="0"/>
        <v>0</v>
      </c>
      <c r="U26" s="35"/>
      <c r="W26" s="42">
        <f t="shared" si="2"/>
        <v>0</v>
      </c>
      <c r="X26" s="42">
        <f t="shared" si="3"/>
        <v>100</v>
      </c>
    </row>
    <row r="27" spans="1:24" ht="12.75">
      <c r="A27" s="13"/>
      <c r="B27" s="5"/>
      <c r="C27" s="4"/>
      <c r="D27" s="4"/>
      <c r="E27" s="4"/>
      <c r="F27" s="4"/>
      <c r="G27" s="4"/>
      <c r="H27" s="4"/>
      <c r="I27" s="14"/>
      <c r="J27" s="2"/>
      <c r="K27" s="40"/>
      <c r="L27" s="41"/>
      <c r="M27" s="41"/>
      <c r="N27" s="41"/>
      <c r="O27" s="40"/>
      <c r="P27" s="40"/>
      <c r="Q27" s="40"/>
      <c r="R27" s="15">
        <f t="shared" si="1"/>
        <v>0</v>
      </c>
      <c r="S27" s="21"/>
      <c r="T27" s="31">
        <f t="shared" si="0"/>
        <v>0</v>
      </c>
      <c r="U27" s="35"/>
      <c r="W27" s="42">
        <f t="shared" si="2"/>
        <v>0</v>
      </c>
      <c r="X27" s="42">
        <f t="shared" si="3"/>
        <v>100</v>
      </c>
    </row>
    <row r="28" spans="1:24" ht="12.75">
      <c r="A28" s="13"/>
      <c r="B28" s="5"/>
      <c r="C28" s="4"/>
      <c r="D28" s="4"/>
      <c r="E28" s="4"/>
      <c r="F28" s="4"/>
      <c r="G28" s="4"/>
      <c r="H28" s="4"/>
      <c r="I28" s="14"/>
      <c r="J28" s="2"/>
      <c r="K28" s="40"/>
      <c r="L28" s="41"/>
      <c r="M28" s="41"/>
      <c r="N28" s="41"/>
      <c r="O28" s="40"/>
      <c r="P28" s="40"/>
      <c r="Q28" s="40"/>
      <c r="R28" s="15">
        <f t="shared" si="1"/>
        <v>0</v>
      </c>
      <c r="S28" s="21"/>
      <c r="T28" s="31">
        <f t="shared" si="0"/>
        <v>0</v>
      </c>
      <c r="U28" s="35"/>
      <c r="W28" s="42">
        <f t="shared" si="2"/>
        <v>0</v>
      </c>
      <c r="X28" s="42">
        <f t="shared" si="3"/>
        <v>100</v>
      </c>
    </row>
    <row r="29" spans="1:24" ht="12.75">
      <c r="A29" s="13"/>
      <c r="B29" s="5"/>
      <c r="C29" s="4"/>
      <c r="D29" s="4"/>
      <c r="E29" s="4"/>
      <c r="F29" s="4"/>
      <c r="G29" s="4"/>
      <c r="H29" s="4"/>
      <c r="I29" s="14"/>
      <c r="J29" s="2"/>
      <c r="K29" s="40"/>
      <c r="L29" s="41"/>
      <c r="M29" s="41"/>
      <c r="N29" s="41"/>
      <c r="O29" s="40"/>
      <c r="P29" s="40"/>
      <c r="Q29" s="40"/>
      <c r="R29" s="15">
        <f>(I29+J29)/2</f>
        <v>0</v>
      </c>
      <c r="S29" s="21"/>
      <c r="T29" s="31">
        <f t="shared" si="0"/>
        <v>0</v>
      </c>
      <c r="U29" s="35"/>
      <c r="W29" s="42">
        <f>(V29*100)/60</f>
        <v>0</v>
      </c>
      <c r="X29" s="42">
        <f t="shared" si="3"/>
        <v>100</v>
      </c>
    </row>
    <row r="30" spans="1:24" ht="12.75">
      <c r="A30" s="13"/>
      <c r="B30" s="5"/>
      <c r="C30" s="4"/>
      <c r="D30" s="4"/>
      <c r="E30" s="4"/>
      <c r="F30" s="4"/>
      <c r="G30" s="4"/>
      <c r="H30" s="4"/>
      <c r="I30" s="14"/>
      <c r="J30" s="2"/>
      <c r="K30" s="40"/>
      <c r="L30" s="41"/>
      <c r="M30" s="41"/>
      <c r="N30" s="41"/>
      <c r="O30" s="40"/>
      <c r="P30" s="40"/>
      <c r="Q30" s="40"/>
      <c r="R30" s="15">
        <f t="shared" si="1"/>
        <v>0</v>
      </c>
      <c r="S30" s="21"/>
      <c r="T30" s="31">
        <f t="shared" si="0"/>
        <v>0</v>
      </c>
      <c r="U30" s="35"/>
      <c r="W30" s="42">
        <f t="shared" si="2"/>
        <v>0</v>
      </c>
      <c r="X30" s="42">
        <f t="shared" si="3"/>
        <v>100</v>
      </c>
    </row>
    <row r="31" spans="1:24" ht="12.75">
      <c r="A31" s="13"/>
      <c r="B31" s="5"/>
      <c r="C31" s="4"/>
      <c r="D31" s="4"/>
      <c r="E31" s="4"/>
      <c r="F31" s="4"/>
      <c r="G31" s="4"/>
      <c r="H31" s="4"/>
      <c r="I31" s="14"/>
      <c r="J31" s="2"/>
      <c r="K31" s="40"/>
      <c r="L31" s="41"/>
      <c r="M31" s="41"/>
      <c r="N31" s="41"/>
      <c r="O31" s="40"/>
      <c r="P31" s="40"/>
      <c r="Q31" s="40"/>
      <c r="R31" s="15">
        <f t="shared" si="1"/>
        <v>0</v>
      </c>
      <c r="S31" s="21"/>
      <c r="T31" s="31">
        <f t="shared" si="0"/>
        <v>0</v>
      </c>
      <c r="U31" s="35"/>
      <c r="W31" s="42">
        <f t="shared" si="2"/>
        <v>0</v>
      </c>
      <c r="X31" s="42">
        <f t="shared" si="3"/>
        <v>100</v>
      </c>
    </row>
    <row r="32" spans="1:24" ht="12.75">
      <c r="A32" s="13"/>
      <c r="B32" s="5"/>
      <c r="C32" s="4"/>
      <c r="D32" s="4"/>
      <c r="E32" s="4"/>
      <c r="F32" s="4"/>
      <c r="G32" s="4"/>
      <c r="H32" s="4"/>
      <c r="I32" s="14"/>
      <c r="J32" s="2"/>
      <c r="K32" s="40"/>
      <c r="L32" s="41"/>
      <c r="M32" s="41"/>
      <c r="N32" s="41"/>
      <c r="O32" s="40"/>
      <c r="P32" s="40"/>
      <c r="Q32" s="40"/>
      <c r="R32" s="15">
        <f t="shared" si="1"/>
        <v>0</v>
      </c>
      <c r="S32" s="21"/>
      <c r="T32" s="31">
        <f t="shared" si="0"/>
        <v>0</v>
      </c>
      <c r="U32" s="35"/>
      <c r="W32" s="42">
        <f t="shared" si="2"/>
        <v>0</v>
      </c>
      <c r="X32" s="42">
        <f t="shared" si="3"/>
        <v>100</v>
      </c>
    </row>
    <row r="33" spans="1:24" ht="12.75" hidden="1">
      <c r="A33" s="13"/>
      <c r="B33" s="5"/>
      <c r="C33" s="54"/>
      <c r="D33" s="54"/>
      <c r="E33" s="54"/>
      <c r="F33" s="54"/>
      <c r="G33" s="54"/>
      <c r="H33" s="54"/>
      <c r="I33" s="21"/>
      <c r="J33" s="1"/>
      <c r="K33" s="47"/>
      <c r="L33" s="35"/>
      <c r="M33" s="35"/>
      <c r="N33" s="35"/>
      <c r="O33" s="47"/>
      <c r="P33" s="47"/>
      <c r="Q33" s="47"/>
      <c r="R33" s="15">
        <f t="shared" si="1"/>
        <v>0</v>
      </c>
      <c r="S33" s="21"/>
      <c r="T33" s="31">
        <f t="shared" si="0"/>
        <v>0</v>
      </c>
      <c r="U33" s="35"/>
      <c r="W33" s="42">
        <f t="shared" si="2"/>
        <v>0</v>
      </c>
      <c r="X33" s="42">
        <f t="shared" si="3"/>
        <v>100</v>
      </c>
    </row>
    <row r="34" spans="1:24" ht="12.75">
      <c r="A34" s="51"/>
      <c r="B34" s="52"/>
      <c r="C34" s="44"/>
      <c r="D34" s="44"/>
      <c r="E34" s="44"/>
      <c r="F34" s="44"/>
      <c r="G34" s="44"/>
      <c r="H34" s="44"/>
      <c r="I34" s="43"/>
      <c r="J34" s="86"/>
      <c r="K34" s="43"/>
      <c r="L34" s="44"/>
      <c r="M34" s="44"/>
      <c r="N34" s="44"/>
      <c r="O34" s="43"/>
      <c r="P34" s="43"/>
      <c r="Q34" s="43"/>
      <c r="R34" s="15">
        <f t="shared" si="1"/>
        <v>0</v>
      </c>
      <c r="S34" s="43"/>
      <c r="T34" s="31">
        <f t="shared" si="0"/>
        <v>0</v>
      </c>
      <c r="U34" s="56"/>
      <c r="W34" s="42">
        <f t="shared" si="2"/>
        <v>0</v>
      </c>
      <c r="X34" s="42">
        <f t="shared" si="3"/>
        <v>100</v>
      </c>
    </row>
    <row r="35" spans="1:24" ht="12.75">
      <c r="A35" s="51"/>
      <c r="B35" s="52"/>
      <c r="C35" s="44"/>
      <c r="D35" s="44"/>
      <c r="E35" s="44"/>
      <c r="F35" s="44"/>
      <c r="G35" s="44"/>
      <c r="H35" s="44"/>
      <c r="I35" s="43"/>
      <c r="J35" s="86"/>
      <c r="K35" s="43"/>
      <c r="L35" s="44"/>
      <c r="M35" s="44"/>
      <c r="N35" s="44"/>
      <c r="O35" s="43"/>
      <c r="P35" s="43"/>
      <c r="Q35" s="43"/>
      <c r="R35" s="15">
        <f t="shared" si="1"/>
        <v>0</v>
      </c>
      <c r="S35" s="43"/>
      <c r="T35" s="31">
        <f t="shared" si="0"/>
        <v>0</v>
      </c>
      <c r="U35" s="56"/>
      <c r="W35" s="42">
        <f t="shared" si="2"/>
        <v>0</v>
      </c>
      <c r="X35" s="42">
        <f t="shared" si="3"/>
        <v>100</v>
      </c>
    </row>
    <row r="36" spans="1:24" ht="12.75">
      <c r="A36" s="51"/>
      <c r="B36" s="52"/>
      <c r="C36" s="44"/>
      <c r="D36" s="44"/>
      <c r="E36" s="44"/>
      <c r="F36" s="44"/>
      <c r="G36" s="44"/>
      <c r="H36" s="44"/>
      <c r="I36" s="43"/>
      <c r="J36" s="86"/>
      <c r="K36" s="43"/>
      <c r="L36" s="44"/>
      <c r="M36" s="44"/>
      <c r="N36" s="44"/>
      <c r="O36" s="43"/>
      <c r="P36" s="43"/>
      <c r="Q36" s="43"/>
      <c r="R36" s="15">
        <f t="shared" si="1"/>
        <v>0</v>
      </c>
      <c r="S36" s="43"/>
      <c r="T36" s="31">
        <f t="shared" si="0"/>
        <v>0</v>
      </c>
      <c r="U36" s="56"/>
      <c r="W36" s="42">
        <f t="shared" si="2"/>
        <v>0</v>
      </c>
      <c r="X36" s="42">
        <f t="shared" si="3"/>
        <v>100</v>
      </c>
    </row>
    <row r="37" spans="1:24" ht="12.75">
      <c r="A37" s="51"/>
      <c r="B37" s="52"/>
      <c r="C37" s="44"/>
      <c r="D37" s="44"/>
      <c r="E37" s="44"/>
      <c r="F37" s="44"/>
      <c r="G37" s="44"/>
      <c r="H37" s="44"/>
      <c r="I37" s="43"/>
      <c r="J37" s="86"/>
      <c r="K37" s="43"/>
      <c r="L37" s="44"/>
      <c r="M37" s="44"/>
      <c r="N37" s="44"/>
      <c r="O37" s="43"/>
      <c r="P37" s="43"/>
      <c r="Q37" s="43"/>
      <c r="R37" s="15">
        <f t="shared" si="1"/>
        <v>0</v>
      </c>
      <c r="S37" s="43"/>
      <c r="T37" s="31">
        <f t="shared" si="0"/>
        <v>0</v>
      </c>
      <c r="U37" s="56"/>
      <c r="W37" s="42">
        <f t="shared" si="2"/>
        <v>0</v>
      </c>
      <c r="X37" s="42">
        <f t="shared" si="3"/>
        <v>100</v>
      </c>
    </row>
    <row r="38" spans="1:24" ht="12.75">
      <c r="A38" s="51"/>
      <c r="B38" s="52"/>
      <c r="C38" s="44"/>
      <c r="D38" s="44"/>
      <c r="E38" s="44"/>
      <c r="F38" s="44"/>
      <c r="G38" s="44"/>
      <c r="H38" s="44"/>
      <c r="I38" s="43"/>
      <c r="J38" s="86"/>
      <c r="K38" s="43"/>
      <c r="L38" s="44"/>
      <c r="M38" s="44"/>
      <c r="N38" s="44"/>
      <c r="O38" s="43"/>
      <c r="P38" s="43"/>
      <c r="Q38" s="43"/>
      <c r="R38" s="15">
        <f t="shared" si="1"/>
        <v>0</v>
      </c>
      <c r="S38" s="43"/>
      <c r="T38" s="31">
        <f t="shared" si="0"/>
        <v>0</v>
      </c>
      <c r="U38" s="56"/>
      <c r="W38" s="42">
        <f t="shared" si="2"/>
        <v>0</v>
      </c>
      <c r="X38" s="42">
        <f t="shared" si="3"/>
        <v>100</v>
      </c>
    </row>
    <row r="39" spans="1:24" ht="12.75">
      <c r="A39" s="51"/>
      <c r="B39" s="52"/>
      <c r="C39" s="44"/>
      <c r="D39" s="44"/>
      <c r="E39" s="44"/>
      <c r="F39" s="44"/>
      <c r="G39" s="44"/>
      <c r="H39" s="44"/>
      <c r="I39" s="43"/>
      <c r="J39" s="45"/>
      <c r="K39" s="43"/>
      <c r="L39" s="44"/>
      <c r="M39" s="44"/>
      <c r="N39" s="44"/>
      <c r="O39" s="43"/>
      <c r="P39" s="43"/>
      <c r="Q39" s="43"/>
      <c r="R39" s="15">
        <f t="shared" si="1"/>
        <v>0</v>
      </c>
      <c r="S39" s="43"/>
      <c r="T39" s="31">
        <f t="shared" si="0"/>
        <v>0</v>
      </c>
      <c r="U39" s="56"/>
      <c r="W39" s="42">
        <f t="shared" si="2"/>
        <v>0</v>
      </c>
      <c r="X39" s="42">
        <f t="shared" si="3"/>
        <v>100</v>
      </c>
    </row>
    <row r="40" spans="1:24" ht="12.75">
      <c r="A40" s="51"/>
      <c r="B40" s="52"/>
      <c r="C40" s="44"/>
      <c r="D40" s="44"/>
      <c r="E40" s="44"/>
      <c r="F40" s="44"/>
      <c r="G40" s="44"/>
      <c r="H40" s="44"/>
      <c r="I40" s="43"/>
      <c r="J40" s="45"/>
      <c r="K40" s="43"/>
      <c r="L40" s="44"/>
      <c r="M40" s="44"/>
      <c r="N40" s="44"/>
      <c r="O40" s="43"/>
      <c r="P40" s="43"/>
      <c r="Q40" s="43"/>
      <c r="R40" s="15">
        <f t="shared" si="1"/>
        <v>0</v>
      </c>
      <c r="S40" s="43"/>
      <c r="T40" s="31">
        <f t="shared" si="0"/>
        <v>0</v>
      </c>
      <c r="U40" s="56"/>
      <c r="W40" s="42">
        <f t="shared" si="2"/>
        <v>0</v>
      </c>
      <c r="X40" s="42">
        <f t="shared" si="3"/>
        <v>100</v>
      </c>
    </row>
    <row r="41" spans="1:24" ht="12.75">
      <c r="A41" s="51"/>
      <c r="B41" s="52"/>
      <c r="C41" s="44"/>
      <c r="D41" s="44"/>
      <c r="E41" s="44"/>
      <c r="F41" s="44"/>
      <c r="G41" s="44"/>
      <c r="H41" s="44"/>
      <c r="I41" s="43"/>
      <c r="J41" s="45"/>
      <c r="K41" s="43"/>
      <c r="L41" s="44"/>
      <c r="M41" s="44"/>
      <c r="N41" s="44"/>
      <c r="O41" s="43"/>
      <c r="P41" s="43"/>
      <c r="Q41" s="43"/>
      <c r="R41" s="15">
        <f t="shared" si="1"/>
        <v>0</v>
      </c>
      <c r="S41" s="43"/>
      <c r="T41" s="31">
        <f t="shared" si="0"/>
        <v>0</v>
      </c>
      <c r="U41" s="56"/>
      <c r="W41" s="42">
        <f t="shared" si="2"/>
        <v>0</v>
      </c>
      <c r="X41" s="42">
        <f t="shared" si="3"/>
        <v>100</v>
      </c>
    </row>
    <row r="42" spans="1:24" ht="12.75">
      <c r="A42" s="51"/>
      <c r="B42" s="52"/>
      <c r="C42" s="44"/>
      <c r="D42" s="44"/>
      <c r="E42" s="44"/>
      <c r="F42" s="44"/>
      <c r="G42" s="44"/>
      <c r="H42" s="44"/>
      <c r="I42" s="90"/>
      <c r="J42" s="45"/>
      <c r="K42" s="43"/>
      <c r="L42" s="44"/>
      <c r="M42" s="44"/>
      <c r="N42" s="44"/>
      <c r="O42" s="43"/>
      <c r="P42" s="43"/>
      <c r="Q42" s="43"/>
      <c r="R42" s="15">
        <f t="shared" si="1"/>
        <v>0</v>
      </c>
      <c r="S42" s="43"/>
      <c r="T42" s="31">
        <f t="shared" si="0"/>
        <v>0</v>
      </c>
      <c r="U42" s="56"/>
      <c r="W42" s="42">
        <f t="shared" si="2"/>
        <v>0</v>
      </c>
      <c r="X42" s="42">
        <f t="shared" si="3"/>
        <v>100</v>
      </c>
    </row>
    <row r="43" spans="1:24" ht="12.75">
      <c r="A43" s="51"/>
      <c r="B43" s="52"/>
      <c r="C43" s="44"/>
      <c r="D43" s="44"/>
      <c r="E43" s="44"/>
      <c r="F43" s="44"/>
      <c r="G43" s="44"/>
      <c r="H43" s="44"/>
      <c r="I43" s="43"/>
      <c r="J43" s="45"/>
      <c r="K43" s="43"/>
      <c r="L43" s="44"/>
      <c r="M43" s="44"/>
      <c r="N43" s="44"/>
      <c r="O43" s="43"/>
      <c r="P43" s="43"/>
      <c r="Q43" s="43"/>
      <c r="R43" s="15">
        <f t="shared" si="1"/>
        <v>0</v>
      </c>
      <c r="S43" s="43"/>
      <c r="T43" s="31">
        <f t="shared" si="0"/>
        <v>0</v>
      </c>
      <c r="U43" s="56"/>
      <c r="W43" s="42">
        <f t="shared" si="2"/>
        <v>0</v>
      </c>
      <c r="X43" s="42">
        <f t="shared" si="3"/>
        <v>100</v>
      </c>
    </row>
    <row r="44" spans="2:24" ht="12.75">
      <c r="B44" s="52"/>
      <c r="C44"/>
      <c r="D44"/>
      <c r="E44"/>
      <c r="F44"/>
      <c r="G44"/>
      <c r="H44"/>
      <c r="I44" s="43"/>
      <c r="J44" s="45"/>
      <c r="R44" s="15">
        <f t="shared" si="1"/>
        <v>0</v>
      </c>
      <c r="T44" s="31">
        <f t="shared" si="0"/>
        <v>0</v>
      </c>
      <c r="U44" s="56"/>
      <c r="W44" s="42">
        <f t="shared" si="2"/>
        <v>0</v>
      </c>
      <c r="X44" s="42">
        <f t="shared" si="3"/>
        <v>100</v>
      </c>
    </row>
    <row r="45" spans="2:24" ht="12.75">
      <c r="B45" s="52"/>
      <c r="C45"/>
      <c r="D45"/>
      <c r="E45"/>
      <c r="F45"/>
      <c r="G45"/>
      <c r="H45"/>
      <c r="I45" s="43"/>
      <c r="J45" s="45"/>
      <c r="R45" s="15">
        <f t="shared" si="1"/>
        <v>0</v>
      </c>
      <c r="T45" s="31">
        <f t="shared" si="0"/>
        <v>0</v>
      </c>
      <c r="U45" s="56"/>
      <c r="W45" s="42">
        <f t="shared" si="2"/>
        <v>0</v>
      </c>
      <c r="X45" s="42">
        <f t="shared" si="3"/>
        <v>100</v>
      </c>
    </row>
    <row r="46" spans="1:24" ht="12.75">
      <c r="A46" s="51"/>
      <c r="B46" s="52"/>
      <c r="C46" s="44"/>
      <c r="D46" s="44"/>
      <c r="E46" s="44"/>
      <c r="F46" s="44"/>
      <c r="G46" s="44"/>
      <c r="H46" s="44"/>
      <c r="I46" s="43"/>
      <c r="J46" s="45"/>
      <c r="K46" s="43"/>
      <c r="L46" s="44"/>
      <c r="M46" s="44"/>
      <c r="N46" s="44"/>
      <c r="O46" s="43"/>
      <c r="P46" s="43"/>
      <c r="Q46" s="43"/>
      <c r="R46" s="15">
        <f t="shared" si="1"/>
        <v>0</v>
      </c>
      <c r="S46" s="43"/>
      <c r="T46" s="31">
        <f t="shared" si="0"/>
        <v>0</v>
      </c>
      <c r="U46" s="56"/>
      <c r="W46" s="42">
        <f t="shared" si="2"/>
        <v>0</v>
      </c>
      <c r="X46" s="42">
        <f t="shared" si="3"/>
        <v>100</v>
      </c>
    </row>
    <row r="47" spans="1:24" ht="12.75">
      <c r="A47" s="51"/>
      <c r="B47" s="52"/>
      <c r="C47" s="44"/>
      <c r="D47" s="44"/>
      <c r="E47" s="44"/>
      <c r="F47" s="44"/>
      <c r="G47" s="44"/>
      <c r="H47" s="44"/>
      <c r="I47" s="43"/>
      <c r="J47" s="45"/>
      <c r="K47" s="43"/>
      <c r="L47" s="44"/>
      <c r="M47" s="44"/>
      <c r="N47" s="44"/>
      <c r="O47" s="43"/>
      <c r="P47" s="43"/>
      <c r="Q47" s="43"/>
      <c r="R47" s="15">
        <f t="shared" si="1"/>
        <v>0</v>
      </c>
      <c r="S47" s="43"/>
      <c r="T47" s="31">
        <f t="shared" si="0"/>
        <v>0</v>
      </c>
      <c r="U47" s="56"/>
      <c r="W47" s="42">
        <f t="shared" si="2"/>
        <v>0</v>
      </c>
      <c r="X47" s="42">
        <f t="shared" si="3"/>
        <v>100</v>
      </c>
    </row>
    <row r="48" spans="1:24" ht="12.75">
      <c r="A48" s="51"/>
      <c r="B48" s="52"/>
      <c r="C48" s="44"/>
      <c r="D48" s="44"/>
      <c r="E48" s="44"/>
      <c r="F48" s="44"/>
      <c r="G48" s="44"/>
      <c r="H48" s="44"/>
      <c r="I48" s="43"/>
      <c r="J48" s="45"/>
      <c r="K48" s="43"/>
      <c r="L48" s="44"/>
      <c r="M48" s="44"/>
      <c r="N48" s="44"/>
      <c r="O48" s="43"/>
      <c r="P48" s="43"/>
      <c r="Q48" s="43"/>
      <c r="R48" s="15">
        <f t="shared" si="1"/>
        <v>0</v>
      </c>
      <c r="S48" s="43"/>
      <c r="T48" s="31">
        <f t="shared" si="0"/>
        <v>0</v>
      </c>
      <c r="U48" s="56"/>
      <c r="W48" s="42">
        <f t="shared" si="2"/>
        <v>0</v>
      </c>
      <c r="X48" s="42">
        <f t="shared" si="3"/>
        <v>100</v>
      </c>
    </row>
    <row r="49" spans="1:24" ht="12.75">
      <c r="A49" s="51"/>
      <c r="B49" s="52"/>
      <c r="C49" s="44"/>
      <c r="D49" s="44"/>
      <c r="E49" s="44"/>
      <c r="F49" s="44"/>
      <c r="G49" s="44"/>
      <c r="H49" s="44"/>
      <c r="I49" s="43"/>
      <c r="J49" s="45"/>
      <c r="K49" s="43"/>
      <c r="L49" s="44"/>
      <c r="M49" s="44"/>
      <c r="N49" s="44"/>
      <c r="O49" s="53"/>
      <c r="P49" s="45"/>
      <c r="Q49" s="53"/>
      <c r="R49" s="15">
        <f>(I49+J49)/2</f>
        <v>0</v>
      </c>
      <c r="S49" s="45"/>
      <c r="T49" s="31">
        <f t="shared" si="0"/>
        <v>0</v>
      </c>
      <c r="U49" s="56"/>
      <c r="W49" s="42">
        <f t="shared" si="2"/>
        <v>0</v>
      </c>
      <c r="X49" s="42">
        <f t="shared" si="3"/>
        <v>100</v>
      </c>
    </row>
    <row r="50" spans="1:24" ht="12.75">
      <c r="A50" s="51"/>
      <c r="B50" s="52"/>
      <c r="C50" s="44"/>
      <c r="D50" s="44"/>
      <c r="E50" s="44"/>
      <c r="F50" s="44"/>
      <c r="G50" s="44"/>
      <c r="H50" s="44"/>
      <c r="I50" s="43"/>
      <c r="J50" s="45"/>
      <c r="K50" s="43"/>
      <c r="L50" s="44"/>
      <c r="M50" s="44"/>
      <c r="N50" s="44"/>
      <c r="O50" s="53"/>
      <c r="P50" s="45"/>
      <c r="Q50" s="53"/>
      <c r="R50" s="15">
        <f t="shared" si="1"/>
        <v>0</v>
      </c>
      <c r="S50" s="45"/>
      <c r="T50" s="31">
        <f t="shared" si="0"/>
        <v>0</v>
      </c>
      <c r="U50" s="56"/>
      <c r="W50" s="42">
        <f t="shared" si="2"/>
        <v>0</v>
      </c>
      <c r="X50" s="42">
        <f t="shared" si="3"/>
        <v>100</v>
      </c>
    </row>
    <row r="51" spans="1:24" ht="12.75">
      <c r="A51" s="51"/>
      <c r="B51" s="52"/>
      <c r="C51" s="44"/>
      <c r="D51" s="44"/>
      <c r="E51" s="44"/>
      <c r="F51" s="44"/>
      <c r="G51" s="44"/>
      <c r="H51" s="44"/>
      <c r="I51" s="43"/>
      <c r="J51" s="45"/>
      <c r="K51" s="43"/>
      <c r="L51" s="44"/>
      <c r="M51" s="44"/>
      <c r="N51" s="44"/>
      <c r="O51" s="53"/>
      <c r="P51" s="45"/>
      <c r="Q51" s="53"/>
      <c r="R51" s="15">
        <f t="shared" si="1"/>
        <v>0</v>
      </c>
      <c r="S51" s="45"/>
      <c r="T51" s="31">
        <f t="shared" si="0"/>
        <v>0</v>
      </c>
      <c r="U51" s="56"/>
      <c r="W51" s="42">
        <f t="shared" si="2"/>
        <v>0</v>
      </c>
      <c r="X51" s="42">
        <f t="shared" si="3"/>
        <v>100</v>
      </c>
    </row>
    <row r="52" spans="1:24" ht="12.75">
      <c r="A52" s="51"/>
      <c r="B52" s="52"/>
      <c r="C52" s="44"/>
      <c r="D52" s="44"/>
      <c r="E52" s="44"/>
      <c r="F52" s="44"/>
      <c r="G52" s="44"/>
      <c r="H52" s="44"/>
      <c r="I52" s="43"/>
      <c r="J52" s="45"/>
      <c r="K52" s="43"/>
      <c r="L52" s="44"/>
      <c r="M52" s="44"/>
      <c r="N52" s="44"/>
      <c r="O52" s="53"/>
      <c r="P52" s="45"/>
      <c r="Q52" s="53"/>
      <c r="R52" s="15">
        <f t="shared" si="1"/>
        <v>0</v>
      </c>
      <c r="S52" s="45"/>
      <c r="T52" s="31">
        <f t="shared" si="0"/>
        <v>0</v>
      </c>
      <c r="U52" s="56"/>
      <c r="W52" s="42">
        <f t="shared" si="2"/>
        <v>0</v>
      </c>
      <c r="X52" s="42">
        <f t="shared" si="3"/>
        <v>100</v>
      </c>
    </row>
    <row r="53" spans="1:24" ht="12.75">
      <c r="A53" s="51"/>
      <c r="B53" s="52"/>
      <c r="C53" s="44"/>
      <c r="D53" s="44"/>
      <c r="E53" s="44"/>
      <c r="F53" s="44"/>
      <c r="G53" s="44"/>
      <c r="H53" s="44"/>
      <c r="I53" s="43"/>
      <c r="J53" s="45"/>
      <c r="K53" s="43"/>
      <c r="L53" s="44"/>
      <c r="M53" s="44"/>
      <c r="N53" s="44"/>
      <c r="O53" s="53"/>
      <c r="P53" s="45"/>
      <c r="Q53" s="53"/>
      <c r="R53" s="15">
        <f t="shared" si="1"/>
        <v>0</v>
      </c>
      <c r="S53" s="45"/>
      <c r="T53" s="31">
        <f t="shared" si="0"/>
        <v>0</v>
      </c>
      <c r="U53" s="56"/>
      <c r="W53" s="42">
        <f t="shared" si="2"/>
        <v>0</v>
      </c>
      <c r="X53" s="42">
        <f t="shared" si="3"/>
        <v>100</v>
      </c>
    </row>
    <row r="54" spans="1:24" ht="12.75">
      <c r="A54" s="51"/>
      <c r="B54" s="52"/>
      <c r="C54" s="44"/>
      <c r="D54" s="44"/>
      <c r="E54" s="44"/>
      <c r="F54" s="44"/>
      <c r="G54" s="44"/>
      <c r="H54" s="44"/>
      <c r="I54" s="43"/>
      <c r="J54" s="45"/>
      <c r="K54" s="43"/>
      <c r="L54" s="44"/>
      <c r="M54" s="44"/>
      <c r="N54" s="44"/>
      <c r="O54" s="53"/>
      <c r="P54" s="45"/>
      <c r="Q54" s="53"/>
      <c r="R54" s="15">
        <f t="shared" si="1"/>
        <v>0</v>
      </c>
      <c r="S54" s="45"/>
      <c r="T54" s="31">
        <f t="shared" si="0"/>
        <v>0</v>
      </c>
      <c r="U54" s="56"/>
      <c r="W54" s="42">
        <f>(V54*100)/60</f>
        <v>0</v>
      </c>
      <c r="X54" s="42">
        <f t="shared" si="3"/>
        <v>100</v>
      </c>
    </row>
    <row r="55" spans="1:24" ht="12.75">
      <c r="A55" s="51"/>
      <c r="B55" s="52"/>
      <c r="C55" s="44"/>
      <c r="D55" s="44"/>
      <c r="E55" s="44"/>
      <c r="F55" s="44"/>
      <c r="G55" s="44"/>
      <c r="H55" s="44"/>
      <c r="I55" s="43"/>
      <c r="J55" s="45"/>
      <c r="K55" s="43"/>
      <c r="L55" s="44"/>
      <c r="M55" s="44"/>
      <c r="N55" s="44"/>
      <c r="O55" s="53"/>
      <c r="P55" s="45"/>
      <c r="Q55" s="53"/>
      <c r="R55" s="15">
        <f t="shared" si="1"/>
        <v>0</v>
      </c>
      <c r="S55" s="45"/>
      <c r="T55" s="31">
        <f t="shared" si="0"/>
        <v>0</v>
      </c>
      <c r="U55" s="56"/>
      <c r="W55" s="42">
        <f t="shared" si="2"/>
        <v>0</v>
      </c>
      <c r="X55" s="42">
        <f t="shared" si="3"/>
        <v>100</v>
      </c>
    </row>
    <row r="56" spans="1:24" ht="12.75">
      <c r="A56" s="51"/>
      <c r="B56" s="52"/>
      <c r="C56" s="44"/>
      <c r="D56" s="44"/>
      <c r="E56" s="44"/>
      <c r="F56" s="44"/>
      <c r="G56" s="44"/>
      <c r="H56" s="44"/>
      <c r="I56" s="43"/>
      <c r="J56" s="45"/>
      <c r="K56" s="43"/>
      <c r="L56" s="44"/>
      <c r="M56" s="44"/>
      <c r="N56" s="44"/>
      <c r="O56" s="53"/>
      <c r="P56" s="45"/>
      <c r="Q56" s="53"/>
      <c r="R56" s="15">
        <f t="shared" si="1"/>
        <v>0</v>
      </c>
      <c r="S56" s="45"/>
      <c r="T56" s="31">
        <f t="shared" si="0"/>
        <v>0</v>
      </c>
      <c r="U56" s="56"/>
      <c r="W56" s="42">
        <f t="shared" si="2"/>
        <v>0</v>
      </c>
      <c r="X56" s="42">
        <f t="shared" si="3"/>
        <v>100</v>
      </c>
    </row>
    <row r="57" spans="1:24" ht="12.75">
      <c r="A57" s="51"/>
      <c r="B57" s="52"/>
      <c r="C57" s="44"/>
      <c r="D57" s="44"/>
      <c r="E57" s="44"/>
      <c r="F57" s="44"/>
      <c r="G57" s="44"/>
      <c r="H57" s="44"/>
      <c r="I57" s="43"/>
      <c r="J57" s="45"/>
      <c r="K57" s="43"/>
      <c r="L57" s="44"/>
      <c r="M57" s="44"/>
      <c r="N57" s="44"/>
      <c r="O57" s="53"/>
      <c r="P57" s="45"/>
      <c r="Q57" s="53"/>
      <c r="R57" s="15">
        <f t="shared" si="1"/>
        <v>0</v>
      </c>
      <c r="S57" s="45"/>
      <c r="T57" s="31">
        <f t="shared" si="0"/>
        <v>0</v>
      </c>
      <c r="U57" s="56"/>
      <c r="W57" s="42">
        <f t="shared" si="2"/>
        <v>0</v>
      </c>
      <c r="X57" s="42">
        <f t="shared" si="3"/>
        <v>100</v>
      </c>
    </row>
    <row r="58" spans="1:24" ht="12.75">
      <c r="A58" s="51"/>
      <c r="B58" s="52"/>
      <c r="C58" s="44"/>
      <c r="D58" s="44"/>
      <c r="E58" s="44"/>
      <c r="F58" s="44"/>
      <c r="G58" s="44"/>
      <c r="H58" s="44"/>
      <c r="I58" s="43"/>
      <c r="J58" s="45"/>
      <c r="K58" s="43"/>
      <c r="L58" s="44"/>
      <c r="M58" s="44"/>
      <c r="N58" s="44"/>
      <c r="O58" s="53"/>
      <c r="P58" s="45"/>
      <c r="Q58" s="53"/>
      <c r="R58" s="15">
        <f t="shared" si="1"/>
        <v>0</v>
      </c>
      <c r="S58" s="45"/>
      <c r="T58" s="31">
        <f t="shared" si="0"/>
        <v>0</v>
      </c>
      <c r="U58" s="56"/>
      <c r="W58" s="42">
        <f t="shared" si="2"/>
        <v>0</v>
      </c>
      <c r="X58" s="42">
        <f>100-W58</f>
        <v>100</v>
      </c>
    </row>
    <row r="59" spans="1:24" ht="12.75">
      <c r="A59" s="51"/>
      <c r="B59" s="52"/>
      <c r="C59" s="44"/>
      <c r="D59" s="44"/>
      <c r="E59" s="44"/>
      <c r="F59" s="44"/>
      <c r="G59" s="44"/>
      <c r="H59" s="44"/>
      <c r="I59" s="43"/>
      <c r="J59" s="45"/>
      <c r="K59" s="43"/>
      <c r="L59" s="44"/>
      <c r="M59" s="44"/>
      <c r="N59" s="44"/>
      <c r="O59" s="53"/>
      <c r="P59" s="45"/>
      <c r="Q59" s="53"/>
      <c r="R59" s="15">
        <f t="shared" si="1"/>
        <v>0</v>
      </c>
      <c r="S59" s="45"/>
      <c r="T59" s="31">
        <f t="shared" si="0"/>
        <v>0</v>
      </c>
      <c r="U59" s="56"/>
      <c r="W59" s="42">
        <f t="shared" si="2"/>
        <v>0</v>
      </c>
      <c r="X59" s="42">
        <f t="shared" si="3"/>
        <v>100</v>
      </c>
    </row>
    <row r="60" spans="1:24" ht="12.75">
      <c r="A60" s="51"/>
      <c r="B60" s="52"/>
      <c r="C60" s="44"/>
      <c r="D60" s="44"/>
      <c r="E60" s="44"/>
      <c r="F60" s="44"/>
      <c r="G60" s="44"/>
      <c r="H60" s="44"/>
      <c r="I60" s="43"/>
      <c r="J60" s="45"/>
      <c r="K60" s="43"/>
      <c r="L60" s="44"/>
      <c r="M60" s="44"/>
      <c r="N60" s="44"/>
      <c r="O60" s="53"/>
      <c r="P60" s="45"/>
      <c r="Q60" s="53"/>
      <c r="R60" s="15">
        <f t="shared" si="1"/>
        <v>0</v>
      </c>
      <c r="S60" s="45"/>
      <c r="T60" s="31">
        <f t="shared" si="0"/>
        <v>0</v>
      </c>
      <c r="U60" s="56"/>
      <c r="W60" s="42">
        <f t="shared" si="2"/>
        <v>0</v>
      </c>
      <c r="X60" s="42">
        <f t="shared" si="3"/>
        <v>100</v>
      </c>
    </row>
    <row r="61" spans="1:24" ht="12.75">
      <c r="A61" s="51"/>
      <c r="B61" s="52"/>
      <c r="C61" s="44"/>
      <c r="D61" s="44"/>
      <c r="E61" s="44"/>
      <c r="F61" s="44"/>
      <c r="G61" s="44"/>
      <c r="H61" s="44"/>
      <c r="I61" s="43"/>
      <c r="J61" s="45"/>
      <c r="K61" s="43"/>
      <c r="L61" s="44"/>
      <c r="M61" s="44"/>
      <c r="N61" s="44"/>
      <c r="O61" s="53"/>
      <c r="P61" s="45"/>
      <c r="Q61" s="53"/>
      <c r="R61" s="15">
        <f t="shared" si="1"/>
        <v>0</v>
      </c>
      <c r="S61" s="45"/>
      <c r="T61" s="31">
        <f t="shared" si="0"/>
        <v>0</v>
      </c>
      <c r="U61" s="56"/>
      <c r="W61" s="42">
        <f t="shared" si="2"/>
        <v>0</v>
      </c>
      <c r="X61" s="42">
        <f t="shared" si="3"/>
        <v>100</v>
      </c>
    </row>
    <row r="62" spans="1:24" ht="12.75">
      <c r="A62" s="51"/>
      <c r="B62" s="52"/>
      <c r="C62" s="44"/>
      <c r="D62" s="44"/>
      <c r="E62" s="44"/>
      <c r="F62" s="44"/>
      <c r="G62" s="44"/>
      <c r="H62" s="44"/>
      <c r="I62" s="43"/>
      <c r="J62" s="45"/>
      <c r="K62" s="43"/>
      <c r="L62" s="44"/>
      <c r="M62" s="44"/>
      <c r="N62" s="44"/>
      <c r="O62" s="53"/>
      <c r="P62" s="45"/>
      <c r="Q62" s="53"/>
      <c r="R62" s="15">
        <f t="shared" si="1"/>
        <v>0</v>
      </c>
      <c r="S62" s="45"/>
      <c r="T62" s="31">
        <f t="shared" si="0"/>
        <v>0</v>
      </c>
      <c r="U62" s="57"/>
      <c r="W62" s="42">
        <f t="shared" si="2"/>
        <v>0</v>
      </c>
      <c r="X62" s="42">
        <f t="shared" si="3"/>
        <v>100</v>
      </c>
    </row>
    <row r="63" spans="1:24" s="6" customFormat="1" ht="12.75">
      <c r="A63" s="51"/>
      <c r="B63" s="52"/>
      <c r="C63" s="44"/>
      <c r="D63" s="44"/>
      <c r="E63" s="44"/>
      <c r="F63" s="44"/>
      <c r="G63" s="44"/>
      <c r="H63" s="44"/>
      <c r="I63" s="43"/>
      <c r="J63" s="45"/>
      <c r="K63" s="43"/>
      <c r="L63" s="44"/>
      <c r="M63" s="44"/>
      <c r="N63" s="44"/>
      <c r="O63" s="53"/>
      <c r="P63" s="45"/>
      <c r="Q63" s="53"/>
      <c r="R63" s="15">
        <f t="shared" si="1"/>
        <v>0</v>
      </c>
      <c r="S63" s="45"/>
      <c r="T63" s="31">
        <f t="shared" si="0"/>
        <v>0</v>
      </c>
      <c r="U63" s="44"/>
      <c r="W63" s="42">
        <f t="shared" si="2"/>
        <v>0</v>
      </c>
      <c r="X63" s="42">
        <f t="shared" si="3"/>
        <v>100</v>
      </c>
    </row>
    <row r="64" spans="1:24" s="45" customFormat="1" ht="12.75">
      <c r="A64" s="51"/>
      <c r="B64" s="52"/>
      <c r="C64" s="44"/>
      <c r="D64" s="44"/>
      <c r="E64" s="44"/>
      <c r="F64" s="44"/>
      <c r="G64" s="44"/>
      <c r="H64" s="44"/>
      <c r="I64" s="43"/>
      <c r="K64" s="43"/>
      <c r="L64" s="44"/>
      <c r="M64" s="44"/>
      <c r="N64" s="44"/>
      <c r="O64" s="53"/>
      <c r="Q64" s="53"/>
      <c r="R64" s="15">
        <f t="shared" si="1"/>
        <v>0</v>
      </c>
      <c r="T64" s="31">
        <f t="shared" si="0"/>
        <v>0</v>
      </c>
      <c r="U64" s="44"/>
      <c r="W64" s="42">
        <f t="shared" si="2"/>
        <v>0</v>
      </c>
      <c r="X64" s="42">
        <f t="shared" si="3"/>
        <v>100</v>
      </c>
    </row>
    <row r="65" spans="3:24" ht="12.75" hidden="1">
      <c r="C65" s="4"/>
      <c r="D65" s="4"/>
      <c r="E65" s="4"/>
      <c r="F65" s="4"/>
      <c r="G65" s="4"/>
      <c r="H65" s="4"/>
      <c r="I65" s="14"/>
      <c r="J65" s="2"/>
      <c r="K65" s="40"/>
      <c r="L65" s="41"/>
      <c r="M65" s="41"/>
      <c r="N65" s="41"/>
      <c r="O65" s="33"/>
      <c r="P65" s="33"/>
      <c r="Q65" s="33"/>
      <c r="R65" s="15">
        <f t="shared" si="1"/>
        <v>0</v>
      </c>
      <c r="T65" s="31">
        <f t="shared" si="0"/>
        <v>0</v>
      </c>
      <c r="W65" s="42">
        <f t="shared" si="2"/>
        <v>0</v>
      </c>
      <c r="X65" s="42">
        <f t="shared" si="3"/>
        <v>100</v>
      </c>
    </row>
    <row r="66" spans="1:24" ht="12.75">
      <c r="A66" s="46"/>
      <c r="B66" s="52"/>
      <c r="I66" s="43"/>
      <c r="J66" s="45"/>
      <c r="K66" s="42"/>
      <c r="L66" s="42"/>
      <c r="M66" s="42"/>
      <c r="N66" s="42"/>
      <c r="O66" s="42"/>
      <c r="P66" s="42"/>
      <c r="Q66" s="42"/>
      <c r="R66" s="15">
        <f t="shared" si="1"/>
        <v>0</v>
      </c>
      <c r="T66" s="31">
        <f t="shared" si="0"/>
        <v>0</v>
      </c>
      <c r="W66" s="42">
        <f t="shared" si="2"/>
        <v>0</v>
      </c>
      <c r="X66" s="42">
        <f t="shared" si="3"/>
        <v>100</v>
      </c>
    </row>
    <row r="67" spans="2:24" ht="12.75">
      <c r="B67" s="52"/>
      <c r="I67" s="43"/>
      <c r="R67" s="15">
        <f t="shared" si="1"/>
        <v>0</v>
      </c>
      <c r="T67" s="31">
        <f t="shared" si="0"/>
        <v>0</v>
      </c>
      <c r="W67" s="42">
        <f t="shared" si="2"/>
        <v>0</v>
      </c>
      <c r="X67" s="42">
        <f t="shared" si="3"/>
        <v>100</v>
      </c>
    </row>
    <row r="68" spans="2:24" ht="12.75">
      <c r="B68" s="52"/>
      <c r="R68" s="15">
        <f t="shared" si="1"/>
        <v>0</v>
      </c>
      <c r="T68" s="31">
        <f aca="true" t="shared" si="4" ref="T68:T74">(R68+S68)/2</f>
        <v>0</v>
      </c>
      <c r="W68" s="42">
        <f t="shared" si="2"/>
        <v>0</v>
      </c>
      <c r="X68" s="42">
        <f t="shared" si="3"/>
        <v>100</v>
      </c>
    </row>
    <row r="69" spans="2:24" ht="12.75">
      <c r="B69" s="52"/>
      <c r="I69" s="43"/>
      <c r="R69" s="15">
        <f aca="true" t="shared" si="5" ref="R69:R74">(I69+J69)/2</f>
        <v>0</v>
      </c>
      <c r="T69" s="31">
        <f t="shared" si="4"/>
        <v>0</v>
      </c>
      <c r="W69" s="42">
        <f aca="true" t="shared" si="6" ref="W69:W74">(V69*100)/60</f>
        <v>0</v>
      </c>
      <c r="X69" s="42">
        <f aca="true" t="shared" si="7" ref="X69:X74">100-W69</f>
        <v>100</v>
      </c>
    </row>
    <row r="70" spans="2:24" ht="12.75">
      <c r="B70" s="52"/>
      <c r="R70" s="15">
        <f t="shared" si="5"/>
        <v>0</v>
      </c>
      <c r="T70" s="31">
        <f t="shared" si="4"/>
        <v>0</v>
      </c>
      <c r="W70" s="42">
        <f t="shared" si="6"/>
        <v>0</v>
      </c>
      <c r="X70" s="42">
        <f t="shared" si="7"/>
        <v>100</v>
      </c>
    </row>
    <row r="71" spans="2:24" ht="12.75">
      <c r="B71" s="52"/>
      <c r="R71" s="15">
        <f t="shared" si="5"/>
        <v>0</v>
      </c>
      <c r="T71" s="31">
        <f t="shared" si="4"/>
        <v>0</v>
      </c>
      <c r="W71" s="42">
        <f t="shared" si="6"/>
        <v>0</v>
      </c>
      <c r="X71" s="42">
        <f t="shared" si="7"/>
        <v>100</v>
      </c>
    </row>
    <row r="72" spans="2:24" ht="12.75">
      <c r="B72" s="52"/>
      <c r="R72" s="15">
        <f t="shared" si="5"/>
        <v>0</v>
      </c>
      <c r="T72" s="31">
        <f t="shared" si="4"/>
        <v>0</v>
      </c>
      <c r="W72" s="42">
        <f t="shared" si="6"/>
        <v>0</v>
      </c>
      <c r="X72" s="42">
        <f t="shared" si="7"/>
        <v>100</v>
      </c>
    </row>
    <row r="73" spans="2:24" ht="12.75">
      <c r="B73" s="52"/>
      <c r="R73" s="15">
        <f t="shared" si="5"/>
        <v>0</v>
      </c>
      <c r="T73" s="31">
        <f t="shared" si="4"/>
        <v>0</v>
      </c>
      <c r="W73" s="42">
        <f t="shared" si="6"/>
        <v>0</v>
      </c>
      <c r="X73" s="42">
        <f t="shared" si="7"/>
        <v>100</v>
      </c>
    </row>
    <row r="74" spans="2:24" ht="12.75">
      <c r="B74" s="52"/>
      <c r="R74" s="15">
        <f t="shared" si="5"/>
        <v>0</v>
      </c>
      <c r="T74" s="31">
        <f t="shared" si="4"/>
        <v>0</v>
      </c>
      <c r="W74" s="42">
        <f t="shared" si="6"/>
        <v>0</v>
      </c>
      <c r="X74" s="42">
        <f t="shared" si="7"/>
        <v>100</v>
      </c>
    </row>
  </sheetData>
  <sheetProtection/>
  <mergeCells count="3">
    <mergeCell ref="A1:B2"/>
    <mergeCell ref="C2:K2"/>
    <mergeCell ref="L2:T2"/>
  </mergeCells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FAENQUIL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polo</dc:creator>
  <cp:keywords/>
  <dc:description/>
  <cp:lastModifiedBy>Marcelo</cp:lastModifiedBy>
  <cp:lastPrinted>2019-06-03T23:44:44Z</cp:lastPrinted>
  <dcterms:created xsi:type="dcterms:W3CDTF">2002-04-16T19:05:37Z</dcterms:created>
  <dcterms:modified xsi:type="dcterms:W3CDTF">2021-07-12T03:16:23Z</dcterms:modified>
  <cp:category/>
  <cp:version/>
  <cp:contentType/>
  <cp:contentStatus/>
</cp:coreProperties>
</file>