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3/"/>
    </mc:Choice>
  </mc:AlternateContent>
  <xr:revisionPtr revIDLastSave="0" documentId="13_ncr:1_{FFB75694-E43C-6847-9CBC-3A2F03417590}" xr6:coauthVersionLast="45" xr6:coauthVersionMax="45" xr10:uidLastSave="{00000000-0000-0000-0000-000000000000}"/>
  <bookViews>
    <workbookView xWindow="0" yWindow="460" windowWidth="28800" windowHeight="16300" activeTab="1" xr2:uid="{00000000-000D-0000-FFFF-FFFF00000000}"/>
  </bookViews>
  <sheets>
    <sheet name="Ts" sheetId="1" r:id="rId1"/>
    <sheet name="seminarios 2020" sheetId="2" r:id="rId2"/>
    <sheet name="seminarios 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20" i="2"/>
  <c r="E10" i="2"/>
  <c r="E88" i="1" l="1"/>
  <c r="F87" i="1" l="1"/>
</calcChain>
</file>

<file path=xl/sharedStrings.xml><?xml version="1.0" encoding="utf-8"?>
<sst xmlns="http://schemas.openxmlformats.org/spreadsheetml/2006/main" count="516" uniqueCount="486">
  <si>
    <t>Nome</t>
  </si>
  <si>
    <t>Sobrenome</t>
  </si>
  <si>
    <t>Endereço de email</t>
  </si>
  <si>
    <t>Número USP</t>
  </si>
  <si>
    <t>Lucas</t>
  </si>
  <si>
    <t>Pereira Kok</t>
  </si>
  <si>
    <t>lucas.kok@usp.br</t>
  </si>
  <si>
    <t>8587816</t>
  </si>
  <si>
    <t>Amanda</t>
  </si>
  <si>
    <t>Causin Andreossi</t>
  </si>
  <si>
    <t>amanda.andreossi@usp.br</t>
  </si>
  <si>
    <t>7157280</t>
  </si>
  <si>
    <t>Bruno</t>
  </si>
  <si>
    <t>Menetti Coutinho</t>
  </si>
  <si>
    <t>bruno.coutinho@usp.br</t>
  </si>
  <si>
    <t>8991922</t>
  </si>
  <si>
    <t>Rafael</t>
  </si>
  <si>
    <t>Augusto Amorim Ribeiro</t>
  </si>
  <si>
    <t>rafael.augusto.ribeiro@usp.br</t>
  </si>
  <si>
    <t>4602732</t>
  </si>
  <si>
    <t>Thiago</t>
  </si>
  <si>
    <t>Giancoli Berto</t>
  </si>
  <si>
    <t>thiago.berto@usp.br</t>
  </si>
  <si>
    <t>9426616</t>
  </si>
  <si>
    <t>Gabriel</t>
  </si>
  <si>
    <t>Malta Caetano da Silva</t>
  </si>
  <si>
    <t>gabriel.malta.silva@usp.br</t>
  </si>
  <si>
    <t>9346600</t>
  </si>
  <si>
    <t>Deborah</t>
  </si>
  <si>
    <t>Lara Aspis</t>
  </si>
  <si>
    <t>deborah.aspis@usp.br</t>
  </si>
  <si>
    <t>9319102</t>
  </si>
  <si>
    <t>Guilherme</t>
  </si>
  <si>
    <t>Issamu Nascimento Kishida</t>
  </si>
  <si>
    <t>guilherme.kishida@usp.br</t>
  </si>
  <si>
    <t>9346562</t>
  </si>
  <si>
    <t>Benny</t>
  </si>
  <si>
    <t>Mathiason Lewi</t>
  </si>
  <si>
    <t>benny.lewi@usp.br</t>
  </si>
  <si>
    <t>9835140</t>
  </si>
  <si>
    <t>Ricardo</t>
  </si>
  <si>
    <t>Vieira Marques</t>
  </si>
  <si>
    <t>ricardo.vieira.marques@usp.br</t>
  </si>
  <si>
    <t>9836141</t>
  </si>
  <si>
    <t>Caio</t>
  </si>
  <si>
    <t>Nucci Barone</t>
  </si>
  <si>
    <t>caio.barone@usp.br</t>
  </si>
  <si>
    <t>9837069</t>
  </si>
  <si>
    <t>Arthur</t>
  </si>
  <si>
    <t>Shinzo Fernandes Shimizu</t>
  </si>
  <si>
    <t>arthur.shimizu@usp.br</t>
  </si>
  <si>
    <t>9836857</t>
  </si>
  <si>
    <t>Mateus</t>
  </si>
  <si>
    <t>Yukio Fukuhara Oioli</t>
  </si>
  <si>
    <t>mateus.oioli@usp.br</t>
  </si>
  <si>
    <t>9834963</t>
  </si>
  <si>
    <t>Freiria de Lima</t>
  </si>
  <si>
    <t>lucas.freiria.lima@usp.br</t>
  </si>
  <si>
    <t>9836068</t>
  </si>
  <si>
    <t>Pedro</t>
  </si>
  <si>
    <t>de Mello Franco Arakaki</t>
  </si>
  <si>
    <t>pedro.arakaki@usp.br</t>
  </si>
  <si>
    <t>9836242</t>
  </si>
  <si>
    <t>Victor</t>
  </si>
  <si>
    <t>Miranda Ennes</t>
  </si>
  <si>
    <t>victor.ennes@usp.br</t>
  </si>
  <si>
    <t>9834372</t>
  </si>
  <si>
    <t>Gustavo</t>
  </si>
  <si>
    <t>Naoki Dias Oharomari</t>
  </si>
  <si>
    <t>gustavo.oharomari@usp.br</t>
  </si>
  <si>
    <t>9834942</t>
  </si>
  <si>
    <t>Ariel</t>
  </si>
  <si>
    <t>Hara</t>
  </si>
  <si>
    <t>arielhara@usp.br</t>
  </si>
  <si>
    <t>10334273</t>
  </si>
  <si>
    <t>Rezende Barbosa de Oliveira</t>
  </si>
  <si>
    <t>mateusrezende@usp.br</t>
  </si>
  <si>
    <t>9772061</t>
  </si>
  <si>
    <t>Giulia</t>
  </si>
  <si>
    <t>Ribeiro Lima</t>
  </si>
  <si>
    <t>giuribeiro@usp.br</t>
  </si>
  <si>
    <t>10334492</t>
  </si>
  <si>
    <t>Augusto</t>
  </si>
  <si>
    <t>Takashi Fujimaki</t>
  </si>
  <si>
    <t>augustotakashi@usp.br</t>
  </si>
  <si>
    <t>10333716</t>
  </si>
  <si>
    <t>Patrick</t>
  </si>
  <si>
    <t>Menescal Conde Feijo Bittencourt</t>
  </si>
  <si>
    <t>patrickbittencourt123@usp.br</t>
  </si>
  <si>
    <t>10334335</t>
  </si>
  <si>
    <t>Manetti de Menezes</t>
  </si>
  <si>
    <t>gabriel.manetti@usp.br</t>
  </si>
  <si>
    <t>10337508</t>
  </si>
  <si>
    <t>Vinicius</t>
  </si>
  <si>
    <t>Mariano Geroto</t>
  </si>
  <si>
    <t>vinicius.geroto@usp.br</t>
  </si>
  <si>
    <t>10274075</t>
  </si>
  <si>
    <t>Renan</t>
  </si>
  <si>
    <t>da Silva Barros</t>
  </si>
  <si>
    <t>renanbarros09@usp.br</t>
  </si>
  <si>
    <t>9794333</t>
  </si>
  <si>
    <t>Flavio</t>
  </si>
  <si>
    <t>Kiyoshi Yamamoto</t>
  </si>
  <si>
    <t>flavio.kiyoshi9817@usp.br</t>
  </si>
  <si>
    <t>9269201</t>
  </si>
  <si>
    <t>Leonardo</t>
  </si>
  <si>
    <t>Lemos de Carvalho</t>
  </si>
  <si>
    <t>leonardocarvalho@usp.br</t>
  </si>
  <si>
    <t>10274116</t>
  </si>
  <si>
    <t>Fujiwara</t>
  </si>
  <si>
    <t>giuliafuji@usp.br</t>
  </si>
  <si>
    <t>9278938</t>
  </si>
  <si>
    <t>Brandao Dias</t>
  </si>
  <si>
    <t>leonardobdias@usp.br</t>
  </si>
  <si>
    <t>10334252</t>
  </si>
  <si>
    <t>Marcel</t>
  </si>
  <si>
    <t>Keniti Koga</t>
  </si>
  <si>
    <t>marcelkoga@usp.br</t>
  </si>
  <si>
    <t>10274158</t>
  </si>
  <si>
    <t>Victor Soares Andriani</t>
  </si>
  <si>
    <t>gabriel.vsa@usp.br</t>
  </si>
  <si>
    <t>10337940</t>
  </si>
  <si>
    <t>Luciana</t>
  </si>
  <si>
    <t>Filoni Ferreira</t>
  </si>
  <si>
    <t>lucianafiloni@usp.br</t>
  </si>
  <si>
    <t>10274096</t>
  </si>
  <si>
    <t>Luis</t>
  </si>
  <si>
    <t>Flavio Carvalho Cipparrone</t>
  </si>
  <si>
    <t>luiscipparrone@usp.br</t>
  </si>
  <si>
    <t>4463877</t>
  </si>
  <si>
    <t>Rodrigues Santos</t>
  </si>
  <si>
    <t>gabrielrs@usp.br</t>
  </si>
  <si>
    <t>10334422</t>
  </si>
  <si>
    <t>Joao</t>
  </si>
  <si>
    <t>Paulo Gubitoso</t>
  </si>
  <si>
    <t>joaogubi@usp.br</t>
  </si>
  <si>
    <t>10333661</t>
  </si>
  <si>
    <t>Daniel</t>
  </si>
  <si>
    <t>Harada Lemes</t>
  </si>
  <si>
    <t>harada.daniel@usp.br</t>
  </si>
  <si>
    <t>10334512</t>
  </si>
  <si>
    <t>Fabio</t>
  </si>
  <si>
    <t>Yukio Ono</t>
  </si>
  <si>
    <t>fabio.ono@usp.br</t>
  </si>
  <si>
    <t>10259129</t>
  </si>
  <si>
    <t>Maysa</t>
  </si>
  <si>
    <t>Miho Ohashi</t>
  </si>
  <si>
    <t>maysa.miho@usp.br</t>
  </si>
  <si>
    <t>10334398</t>
  </si>
  <si>
    <t>Olavo</t>
  </si>
  <si>
    <t>Rodrigues de Aguiar Neto</t>
  </si>
  <si>
    <t>olavo_aguiar@usp.br</t>
  </si>
  <si>
    <t>10334381</t>
  </si>
  <si>
    <t>Isabella</t>
  </si>
  <si>
    <t>Gondim Amatuzzi</t>
  </si>
  <si>
    <t>igamatuzzi@usp.br</t>
  </si>
  <si>
    <t>4644868</t>
  </si>
  <si>
    <t>Wensko Martins</t>
  </si>
  <si>
    <t>gw.martins@usp.br</t>
  </si>
  <si>
    <t>10274245</t>
  </si>
  <si>
    <t>Viola Mattos</t>
  </si>
  <si>
    <t>gabrielviola@usp.br</t>
  </si>
  <si>
    <t>9051289</t>
  </si>
  <si>
    <t>Gabriel Soares Accorsi</t>
  </si>
  <si>
    <t>joaoaccorsi@usp.br</t>
  </si>
  <si>
    <t>10274137</t>
  </si>
  <si>
    <t>Henrique Constante Moya</t>
  </si>
  <si>
    <t>phcmoya@usp.br</t>
  </si>
  <si>
    <t>10334505</t>
  </si>
  <si>
    <t>de Bonis Rossetti</t>
  </si>
  <si>
    <t>caio.ro7@usp.br</t>
  </si>
  <si>
    <t>10274183</t>
  </si>
  <si>
    <t>de Mare Geras</t>
  </si>
  <si>
    <t>gabrielgeras@usp.br</t>
  </si>
  <si>
    <t>10334210</t>
  </si>
  <si>
    <t>Rossa Taino Costa</t>
  </si>
  <si>
    <t>brunortcosta@usp.br</t>
  </si>
  <si>
    <t>10337641</t>
  </si>
  <si>
    <t>Martins Depentor</t>
  </si>
  <si>
    <t>rafael.depentor@usp.br</t>
  </si>
  <si>
    <t>10334360</t>
  </si>
  <si>
    <t>Helena</t>
  </si>
  <si>
    <t>Liu Guo</t>
  </si>
  <si>
    <t>helenaliuguo@usp.br</t>
  </si>
  <si>
    <t>10334280</t>
  </si>
  <si>
    <t>Passos Gaeta</t>
  </si>
  <si>
    <t>bpgaeta@usp.br</t>
  </si>
  <si>
    <t>10274252</t>
  </si>
  <si>
    <t>Lyvia</t>
  </si>
  <si>
    <t>Cassolari de Castro</t>
  </si>
  <si>
    <t>lyviacassolari@usp.br</t>
  </si>
  <si>
    <t>10334227</t>
  </si>
  <si>
    <t>Kenji Ferreira Kamada</t>
  </si>
  <si>
    <t>leokenji@usp.br</t>
  </si>
  <si>
    <t>9329333</t>
  </si>
  <si>
    <t>Motono Chojniak</t>
  </si>
  <si>
    <t>bruno.chojniak@usp.br</t>
  </si>
  <si>
    <t>10334443</t>
  </si>
  <si>
    <t>Luiza</t>
  </si>
  <si>
    <t>de Andrade Marques</t>
  </si>
  <si>
    <t>luiza.lam@usp.br</t>
  </si>
  <si>
    <t>10334190</t>
  </si>
  <si>
    <t>Silva</t>
  </si>
  <si>
    <t>lclaudiojr@usp.br</t>
  </si>
  <si>
    <t>10334439</t>
  </si>
  <si>
    <t>Liberman Fernandes</t>
  </si>
  <si>
    <t>lucasl.fernandes@usp.br</t>
  </si>
  <si>
    <t>10334321</t>
  </si>
  <si>
    <t>10334450</t>
  </si>
  <si>
    <t>Tiago</t>
  </si>
  <si>
    <t>Zillio Soares</t>
  </si>
  <si>
    <t>stiago.zillio@usp.br</t>
  </si>
  <si>
    <t>10274102</t>
  </si>
  <si>
    <t>Lubiato Reis</t>
  </si>
  <si>
    <t>gabriellubiato@usp.br</t>
  </si>
  <si>
    <t>10334471</t>
  </si>
  <si>
    <t>Barbara</t>
  </si>
  <si>
    <t>Moreira Beltrami</t>
  </si>
  <si>
    <t>barbara.beltrami@usp.br</t>
  </si>
  <si>
    <t>10334526</t>
  </si>
  <si>
    <t>Henrique</t>
  </si>
  <si>
    <t>Tasaki Imaeda</t>
  </si>
  <si>
    <t>htimaeda@usp.br</t>
  </si>
  <si>
    <t>10334418</t>
  </si>
  <si>
    <t>Juliana</t>
  </si>
  <si>
    <t>Sayuri Santos Segawa</t>
  </si>
  <si>
    <t>juliana.segawa@usp.br</t>
  </si>
  <si>
    <t>10334377</t>
  </si>
  <si>
    <t>Gabriela</t>
  </si>
  <si>
    <t>Bechara Macari Veronesi</t>
  </si>
  <si>
    <t>gabi_bmv@usp.br</t>
  </si>
  <si>
    <t>10334186</t>
  </si>
  <si>
    <t>Tetsu Miyagi</t>
  </si>
  <si>
    <t>atmiyagi@usp.br</t>
  </si>
  <si>
    <t>4345704</t>
  </si>
  <si>
    <t>Kimura</t>
  </si>
  <si>
    <t>gustavo_kimura@usp.br</t>
  </si>
  <si>
    <t>10334165</t>
  </si>
  <si>
    <t>Rodrigues Mauro</t>
  </si>
  <si>
    <t>pedromauro@usp.br</t>
  </si>
  <si>
    <t>10336084</t>
  </si>
  <si>
    <t>Michel</t>
  </si>
  <si>
    <t>Chitman</t>
  </si>
  <si>
    <t>michelkoschitman@usp.br</t>
  </si>
  <si>
    <t>10334401</t>
  </si>
  <si>
    <t>Rodrigo</t>
  </si>
  <si>
    <t>Kanashiro Sonoda</t>
  </si>
  <si>
    <t>digosonoda@usp.br</t>
  </si>
  <si>
    <t>9772001</t>
  </si>
  <si>
    <t>Lopes Simoes Dias</t>
  </si>
  <si>
    <t>caio.dias1998@usp.br</t>
  </si>
  <si>
    <t>10439850</t>
  </si>
  <si>
    <t>Vasconcelos de Andrade</t>
  </si>
  <si>
    <t>pedro.vandrade@usp.br</t>
  </si>
  <si>
    <t>10334172</t>
  </si>
  <si>
    <t>Andre</t>
  </si>
  <si>
    <t>Charity Egydio Martins</t>
  </si>
  <si>
    <t>andremartins1@usp.br</t>
  </si>
  <si>
    <t>10334464</t>
  </si>
  <si>
    <t>Felipe Portella Izay</t>
  </si>
  <si>
    <t>andre.izay@usp.br</t>
  </si>
  <si>
    <t>10334356</t>
  </si>
  <si>
    <t>Nicholas</t>
  </si>
  <si>
    <t>Campos Jinsi</t>
  </si>
  <si>
    <t>nicholas.jinsi@usp.br</t>
  </si>
  <si>
    <t>10333633</t>
  </si>
  <si>
    <t>Michele</t>
  </si>
  <si>
    <t>Maselli Filho</t>
  </si>
  <si>
    <t>michelemaselli@usp.br</t>
  </si>
  <si>
    <t>10334485</t>
  </si>
  <si>
    <t>Enrico</t>
  </si>
  <si>
    <t>Tominaga Guerrini</t>
  </si>
  <si>
    <t>enricoguerrini@usp.br</t>
  </si>
  <si>
    <t>10273967</t>
  </si>
  <si>
    <t>Siqueira Aragao</t>
  </si>
  <si>
    <t>lucas.aragao@usp.br</t>
  </si>
  <si>
    <t>10706016</t>
  </si>
  <si>
    <t>Francisco</t>
  </si>
  <si>
    <t>Luiz Pacheco dos Reis Neto</t>
  </si>
  <si>
    <t>franciscoluiz@usp.br</t>
  </si>
  <si>
    <t>11347237</t>
  </si>
  <si>
    <t>Erico</t>
  </si>
  <si>
    <t>Pazetto de Lima Junior</t>
  </si>
  <si>
    <t>ericoplj@usp.br</t>
  </si>
  <si>
    <t>11260871</t>
  </si>
  <si>
    <t>Millena</t>
  </si>
  <si>
    <t>Fraga Falcao</t>
  </si>
  <si>
    <t>millena.falcao@usp.br</t>
  </si>
  <si>
    <t>11260742</t>
  </si>
  <si>
    <t>Sebastian</t>
  </si>
  <si>
    <t>Felipe Castellanos Buitrago</t>
  </si>
  <si>
    <t>sebastian.castellanos@usp.br</t>
  </si>
  <si>
    <t>11733374</t>
  </si>
  <si>
    <t>Mauricio</t>
  </si>
  <si>
    <t>Alvarado Barranco</t>
  </si>
  <si>
    <t>aaron.alvarado@usp.br</t>
  </si>
  <si>
    <t>11733530</t>
  </si>
  <si>
    <t>T1</t>
  </si>
  <si>
    <t>T2</t>
  </si>
  <si>
    <t>T3</t>
  </si>
  <si>
    <t>T4</t>
  </si>
  <si>
    <t>T5</t>
  </si>
  <si>
    <t>ALVARADO BARRANCO MAURICIO</t>
  </si>
  <si>
    <t>T6</t>
  </si>
  <si>
    <t>Ale1</t>
  </si>
  <si>
    <t>Antonio Cardoso E1posito</t>
  </si>
  <si>
    <t>pedroace1posito@usp.br</t>
  </si>
  <si>
    <t>realizados</t>
  </si>
  <si>
    <t>potenciais</t>
  </si>
  <si>
    <t>?</t>
  </si>
  <si>
    <t>Luisa Cipparrone</t>
  </si>
  <si>
    <t>Nomes</t>
  </si>
  <si>
    <t>título</t>
  </si>
  <si>
    <t>Grupo Itahyê</t>
  </si>
  <si>
    <t>Andre Martins 10334464</t>
  </si>
  <si>
    <t>Andre Izay 10334356</t>
  </si>
  <si>
    <t>Caio Rossetti 10274183</t>
  </si>
  <si>
    <t>Análise do sistema de custeio de uma plantação de orgânicos</t>
  </si>
  <si>
    <t>Bruno Menetti Coutinho - 8991922</t>
  </si>
  <si>
    <t>Erico Pazetto de Lima Junior - 11260871</t>
  </si>
  <si>
    <t>Gabriel Malta Caetano da Silva - 9346600</t>
  </si>
  <si>
    <t>Millena Fraga Falcão - 11260742</t>
  </si>
  <si>
    <t>hamburgueria food truck</t>
  </si>
  <si>
    <t>Deborah Lara Aspis</t>
  </si>
  <si>
    <t xml:space="preserve">Helena Liu Guo </t>
  </si>
  <si>
    <t>Isabella Gondim Amatuzzi</t>
  </si>
  <si>
    <t xml:space="preserve">custeio por absorção da empresa Ambev. </t>
  </si>
  <si>
    <t>Daniel Harada Lemes - 10334512</t>
  </si>
  <si>
    <t>Lyvia Cassolari de Castro - 10334227</t>
  </si>
  <si>
    <t>Rafael Martins Depentor - 10334360</t>
  </si>
  <si>
    <t>Aplicação de diferentes tipos de custeio a fim de definir as margens de cada serviço de uma empresa e verificar qual a melhor forma de análise desses custos, analisar a precificação usada e indicar quais são os serviços mais e menos rentáveis.</t>
  </si>
  <si>
    <t xml:space="preserve">Caio Dias 10439850                                    </t>
  </si>
  <si>
    <t xml:space="preserve"> Gabriel Geras 10334210</t>
  </si>
  <si>
    <t xml:space="preserve">Enrico Guerrini 10273967                            </t>
  </si>
  <si>
    <t xml:space="preserve"> Luis Silva 10334439</t>
  </si>
  <si>
    <t>produção de sorvetes.</t>
  </si>
  <si>
    <t> Gabriel Rodrigues Santos 10334422</t>
  </si>
  <si>
    <t>Gabriel Victor Soares Andriani 10337940</t>
  </si>
  <si>
    <t>Giulia Ribeiro Lima Moreira 10334492</t>
  </si>
  <si>
    <t>Economia digital e oportunidades de negócio.</t>
  </si>
  <si>
    <t>Henrique Tasaki Imaeda – 10334418;</t>
  </si>
  <si>
    <t xml:space="preserve">Gustavo Kimura – 10334165;  </t>
  </si>
  <si>
    <t>Rodrigo Kanashiro Sonoda – 9772001</t>
  </si>
  <si>
    <t>Estudo dos resultados de uma empresa de capital aberto</t>
  </si>
  <si>
    <t>Gabriel Viola (9051289)</t>
  </si>
  <si>
    <r>
      <t> </t>
    </r>
    <r>
      <rPr>
        <sz val="9"/>
        <color rgb="FF000000"/>
        <rFont val="Arial"/>
        <family val="2"/>
      </rPr>
      <t>Dream Team – Flavio Kiyoshi (9269201),  e</t>
    </r>
  </si>
  <si>
    <t xml:space="preserve"> Leonardo Kenji (9329333) </t>
  </si>
  <si>
    <r>
      <t> </t>
    </r>
    <r>
      <rPr>
        <sz val="9"/>
        <color rgb="FF000000"/>
        <rFont val="Arial"/>
        <family val="2"/>
      </rPr>
      <t>Rentabilidade de produtos em uma empresa industrial produtora de latas por produto e cliente. </t>
    </r>
  </si>
  <si>
    <r>
      <t> </t>
    </r>
    <r>
      <rPr>
        <sz val="9"/>
        <color rgb="FF000000"/>
        <rFont val="Arial"/>
        <family val="2"/>
      </rPr>
      <t>Gabriel Lubiato Reis </t>
    </r>
  </si>
  <si>
    <t>Leonardo Brandão Dias </t>
  </si>
  <si>
    <t>Luis Cipparrone </t>
  </si>
  <si>
    <r>
      <t> </t>
    </r>
    <r>
      <rPr>
        <sz val="11"/>
        <color rgb="FF000000"/>
        <rFont val="Arial"/>
        <family val="2"/>
      </rPr>
      <t>Analisar demonstrativos financeiros, com foco em capital de giro e custeio por absorção, da empresa de capital aberto Marisa e impactos da crise nos resultados de 2014 e 2015. </t>
    </r>
  </si>
  <si>
    <r>
      <t> </t>
    </r>
    <r>
      <rPr>
        <sz val="9"/>
        <color rgb="FF000000"/>
        <rFont val="Arial"/>
        <family val="2"/>
      </rPr>
      <t>Bruno Passos Gaeta - 10274252 </t>
    </r>
  </si>
  <si>
    <t>João Gabriel Soares Accorsi - 10274137 </t>
  </si>
  <si>
    <t>Gabriel Wensko Martins - 10274245 </t>
  </si>
  <si>
    <r>
      <t> </t>
    </r>
    <r>
      <rPr>
        <sz val="11"/>
        <color rgb="FF000000"/>
        <rFont val="Arial"/>
        <family val="2"/>
      </rPr>
      <t>Modelagem de uma operação delivery de uma pizzaria. </t>
    </r>
  </si>
  <si>
    <t>Benny Mathiason Lewi (nº USP: 9835140) </t>
  </si>
  <si>
    <t>Patrick Menescal Conde Feijó Bittencourt (nº USP: 10334335) </t>
  </si>
  <si>
    <r>
      <t> </t>
    </r>
    <r>
      <rPr>
        <sz val="11"/>
        <color rgb="FF000000"/>
        <rFont val="Calibri"/>
        <family val="2"/>
      </rPr>
      <t>João Paulo Gubitoso – nº USP: 10333661 </t>
    </r>
  </si>
  <si>
    <t>Mateus Yukio Fukuhara Oioli – nº USP: 9834963 </t>
  </si>
  <si>
    <t>Ricardo Vieira Marques – nº USP: 9836141 </t>
  </si>
  <si>
    <t>Thiago Giancoli Berto – nº USP: 9426616 </t>
  </si>
  <si>
    <t>Fabio Yukio Ono 10259129</t>
  </si>
  <si>
    <t>Gabriel Manetti de Menezes 10337508</t>
  </si>
  <si>
    <t>Juliana Sayuri Santos Segawa 10334377</t>
  </si>
  <si>
    <r>
      <t xml:space="preserve">Ficha proposta de seminário: </t>
    </r>
    <r>
      <rPr>
        <i/>
        <sz val="11"/>
        <color rgb="FF000000"/>
        <rFont val="Calibri"/>
        <family val="2"/>
      </rPr>
      <t xml:space="preserve">O Dinheiro na Cultura Moderna </t>
    </r>
  </si>
  <si>
    <t>Lucas Pereira Kok</t>
  </si>
  <si>
    <t>Estudo do Mercado de Saneamento no Brasil</t>
  </si>
  <si>
    <t>Arthur Shimizu 9836857</t>
  </si>
  <si>
    <t>Caio Barone 9837069</t>
  </si>
  <si>
    <t>Lucas Aragão 10706016</t>
  </si>
  <si>
    <t>Rafael Ribeiro 4602732</t>
  </si>
  <si>
    <t>estudo econômico da operação de uma padaria.</t>
  </si>
  <si>
    <t>Bruno Rossa Taino Costa - 10337641</t>
  </si>
  <si>
    <t>Maysa Miho Ohashi - 10334398</t>
  </si>
  <si>
    <t>Vinicius Mariano Geroto - 10274075</t>
  </si>
  <si>
    <t>Análise do sistema de custeio de uma fábrica produtora de artigos de festa.</t>
  </si>
  <si>
    <t>Alex Tetsu Miyagi - 4345704</t>
  </si>
  <si>
    <t>Marcel Keniti Koga – 10274158</t>
  </si>
  <si>
    <t>Nicholas Campos Jinsi - 10333633</t>
  </si>
  <si>
    <t>estudo e análise do mercado de aromaterapia</t>
  </si>
  <si>
    <t>Gustavo Naoki Dias Oharomari (9834942), Lucas Freiria de Lima (9836086) e Pedro de Mello Franco Arakaki (9836242)</t>
  </si>
  <si>
    <t>Análise de demanda e proposta de novo modelo de precificação de ingressos para partidas de futebol buscando otimizar lucro e vendas com base no Santos Futebol Clube.</t>
  </si>
  <si>
    <t>Michele Maselli Filho – 10334485 </t>
  </si>
  <si>
    <t>Pedro Henrique Constante Moya – 10334505 </t>
  </si>
  <si>
    <t>Tiago Zillio Soares - 10274107 </t>
  </si>
  <si>
    <r>
      <t> </t>
    </r>
    <r>
      <rPr>
        <sz val="11"/>
        <color rgb="FF000000"/>
        <rFont val="Arial"/>
        <family val="2"/>
      </rPr>
      <t>estudo crítico acerca dos métodos de custeios e dos resultados apresentados pela empresa Alumínio Fortaleza (Névio &amp; Moya Atefatos de Alumínio LTDA), uma empresa que fabrica principalmente panelas. </t>
    </r>
  </si>
  <si>
    <r>
      <t> </t>
    </r>
    <r>
      <rPr>
        <sz val="11"/>
        <color rgb="FF000000"/>
        <rFont val="Arial"/>
        <family val="2"/>
      </rPr>
      <t>Estudo financeiro sobre o projeto de fazer molhos para temperar com adição de produtos inovadores, custos, análise de mercado, preço de venda e viabilidade em Sogamoso, Colômbia. </t>
    </r>
  </si>
  <si>
    <t> Sebastián Felipe Castellanos Buitrago </t>
  </si>
  <si>
    <r>
      <t>Mateus Yukio F. Oioli – N</t>
    </r>
    <r>
      <rPr>
        <u/>
        <vertAlign val="superscript"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USP: 9834963</t>
    </r>
  </si>
  <si>
    <r>
      <t>Renan da S. Barros – N</t>
    </r>
    <r>
      <rPr>
        <u/>
        <vertAlign val="superscript"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USP: 9794333</t>
    </r>
  </si>
  <si>
    <r>
      <t>Victor M. Ennes – N</t>
    </r>
    <r>
      <rPr>
        <u/>
        <vertAlign val="superscript"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USP: 9834372</t>
    </r>
  </si>
  <si>
    <t>Análise da viabilidade econômica da expansão de portfólio de oficina automotiva: adição de serviços de funilaria.</t>
  </si>
  <si>
    <r>
      <t> </t>
    </r>
    <r>
      <rPr>
        <sz val="11"/>
        <color rgb="FF000000"/>
        <rFont val="Arial"/>
        <family val="2"/>
      </rPr>
      <t>Ariel Hara (nº USP: 10334273) </t>
    </r>
  </si>
  <si>
    <r>
      <t> </t>
    </r>
    <r>
      <rPr>
        <sz val="11"/>
        <color rgb="FF000000"/>
        <rFont val="Arial"/>
        <family val="2"/>
      </rPr>
      <t>Análise do sistema de custeio da empresa de comunicação Abelha Rainha. </t>
    </r>
  </si>
  <si>
    <t>Pedro Rodrigues Mauro - 10336084</t>
  </si>
  <si>
    <t>Olavo Rodrigues de Aguiar - 10334381</t>
  </si>
  <si>
    <t xml:space="preserve">Drop Shipping (modelo de negocios que consiste em vender produtos digitalmente sem estoque, com fornecedores da China). </t>
  </si>
  <si>
    <t>OBJETIVO</t>
  </si>
  <si>
    <t>Análise econômico-financeira e do plano de negócios do Banco Inter no contexto de Venture Capital e na onda de supervalorização das Start Ups</t>
  </si>
  <si>
    <t xml:space="preserve">O impacto da implantação da nova regra contábil do IFRS 16 nas companhias de capital aberto atuantes no setor de varejo no Brasil.  </t>
  </si>
  <si>
    <t>Aplicação de diferentes tipos de custeio a fim de definir as margens de cada produto de uma empresa e verificar qual a melhor forma de análise e o pior produto encontrado.</t>
  </si>
  <si>
    <t>Proposta de um sistema de custos para a ONG Matemática em Movimento (MM).</t>
  </si>
  <si>
    <t>Método de custeio da Empresa Foroni</t>
  </si>
  <si>
    <t>Sistema de Custeio de uma fábrica de farofas no interior de SP</t>
  </si>
  <si>
    <t xml:space="preserve">Análise do impacto </t>
  </si>
  <si>
    <r>
      <t xml:space="preserve">Propor uma análise-financeira e de Planos de Negócios qualitativa para empreendimentos imobiliários com modelos inovativos de financiamento, como por exemplo: </t>
    </r>
    <r>
      <rPr>
        <i/>
        <sz val="10"/>
        <color rgb="FF000000"/>
        <rFont val="Arial"/>
        <family val="2"/>
      </rPr>
      <t>Venture Capital</t>
    </r>
    <r>
      <rPr>
        <sz val="10"/>
        <color rgb="FF000000"/>
        <rFont val="Arial"/>
        <family val="2"/>
      </rPr>
      <t xml:space="preserve">, </t>
    </r>
    <r>
      <rPr>
        <i/>
        <sz val="10"/>
        <color rgb="FF000000"/>
        <rFont val="Arial"/>
        <family val="2"/>
      </rPr>
      <t xml:space="preserve">Project Finance </t>
    </r>
    <r>
      <rPr>
        <sz val="10"/>
        <color rgb="FF000000"/>
        <rFont val="Arial"/>
        <family val="2"/>
      </rPr>
      <t xml:space="preserve">e </t>
    </r>
    <r>
      <rPr>
        <i/>
        <sz val="10"/>
        <color rgb="FF000000"/>
        <rFont val="Arial"/>
        <family val="2"/>
      </rPr>
      <t xml:space="preserve">Crowdfunding </t>
    </r>
    <r>
      <rPr>
        <sz val="10"/>
        <color rgb="FF000000"/>
        <rFont val="Arial"/>
        <family val="2"/>
      </rPr>
      <t xml:space="preserve">imobiliário. </t>
    </r>
  </si>
  <si>
    <t xml:space="preserve">Análise da Economia Circular e sua implicação sobre as empresas que operam sobre esse sistema e também sobre as que não operam. </t>
  </si>
  <si>
    <t>Custeio de confecçao peças Jeans sob encomendfa</t>
  </si>
  <si>
    <t>Metals and Mining - pós Brumadinho</t>
  </si>
  <si>
    <t>Análise do contexto, estrutura de custos e tendências da empresa Estácio</t>
  </si>
  <si>
    <t>Boleadora de Brigadeiros</t>
  </si>
  <si>
    <t xml:space="preserve">Apresentar uma proposta de sistema de custeio para a lanchonete Minerva do prédio do Biênio na Poli-USP, que atua sob a gerência do Grêmio Politécnico. </t>
  </si>
  <si>
    <t xml:space="preserve">O tema traz uma gama de discussões relevantes sobre as diferentes abordagens de custeio, que podem influenciar de maneira significativa nas decisões administrativas e na imagem da organização frente aos investidores e clientes. Ainda, o tema trabalha a aplicação de métodos financeiros/contábeis em uma área menos explorada, que é o 3o setor. </t>
  </si>
  <si>
    <t>Investimento em infraestrutura - concessão sobre um aeroporto</t>
  </si>
  <si>
    <t xml:space="preserve">setor de Real Estate no Brasil em suas diferentes perspectivas. Buscamos fazer, além da análise do setor, dois estudos de caso, um voltado para o setor de Shoppings (que mistura Real Estate com o setor de varejo) e também um estudo a respeito de uma empresa de Real Estate que atua juntamente com projetos do governo, sendo possível analisar as nuances relacionadas a essa forte dependência em contratos governamentais. Por fim, o grupo busca comparar o desempenho e as nuances de Project Finance atrelados a cada um dos casos estudados e as especificidades deste relacionadas ao setor de Real Estate. </t>
  </si>
  <si>
    <t>Porque a maioria das micro e pequenas empresas fecham as portas antes de completar 2 anos?</t>
  </si>
  <si>
    <t xml:space="preserve">Verificar a saúde financeira dos restaurantes Kyodai </t>
  </si>
  <si>
    <t>Lançamento de novo produto - mesa</t>
  </si>
  <si>
    <t>O tema proposto para o seminário será reavaliar o sistema de custeio, e logo a precificação, dos sabores de sorvete em uma sorveteria de pequeno porte.</t>
  </si>
  <si>
    <t>Estudo de modelos alternativos de financiamento de empreendimentos (start-ups), como por exemplo os angel investors, venture capitals e private equity firms. A ideia é fazer um estudo sobre como estão inseridos estes financiamentos no mercado global e brasileiro, e aplicar o estudo em um caso prático de ciclo de vida de uma start-up.</t>
  </si>
  <si>
    <t>Analisar os custos de um pequeno negócio de venda de comidas (tacos).</t>
  </si>
  <si>
    <t>COWORKING</t>
  </si>
  <si>
    <t>GUSTAVO XAVIER CIUFFATELLI. ANÁLISE ECONÔMICA DA ESTRUTURA DE CUSTOS PARA UMA</t>
  </si>
  <si>
    <t>CERVEJARIA ARTESANAL. 2019. Curso (Engenharia de Produção) - Universidade de São Paulo</t>
  </si>
  <si>
    <t>RODRIGO EIDJI UEMURA IWANAGA. MÉTODO DE CUSTEIO BASEADO EM ATIVIDADES</t>
  </si>
  <si>
    <t>APLICADO EM INSTITUIÇÃO DE ENSINO BÁSICO. 2018. Curso (Engenharia de Produção) - Escola</t>
  </si>
  <si>
    <t>Politécnica da USP</t>
  </si>
  <si>
    <t>TÉCNICA E ECONÔMICA DE UM SISTEMA DE PRODUÇÃO AGRÍCOLA AMBIENTALMENTE</t>
  </si>
  <si>
    <t>3/11/2020 Currículo Lattes</t>
  </si>
  <si>
    <t>SUSTENTÁVEL DE UMA PEQUENA PROPRIEDADE RURAL. 2017. Curso (Engenharia de Produção) -</t>
  </si>
  <si>
    <t>Universidade de São Paulo</t>
  </si>
  <si>
    <t>SUPERIOR. 2016. Curso (Engenharia de Produção) - Universidade de São Paulo</t>
  </si>
  <si>
    <t>17. MICHELLE HWANG. CUSTEIO BASEADO EM ATIVIDADES APLICADO A INSTITUIÇÕES DE ENSINO</t>
  </si>
  <si>
    <t>advocacia Bruno Fernando Henrique.pdf</t>
  </si>
  <si>
    <t>aeroporto Relat¢rio - Econo de Empresas.pdf</t>
  </si>
  <si>
    <t>Análise de uma empresa de marketing multinivel (1)</t>
  </si>
  <si>
    <t>Banco Inter e start upsRelatório - Seminário - Economia de Empresas.pdf</t>
  </si>
  <si>
    <t>confeccao Trabalho Aplicado de An†lise de Custos.pdf</t>
  </si>
  <si>
    <t>Custeio da Foroni Relatório Final.pdf</t>
  </si>
  <si>
    <t>EconomiadeEmpresas_SistemadeCusteioArcah.pdf</t>
  </si>
  <si>
    <t>escritorios compartTrabalho Custos (1) (1)</t>
  </si>
  <si>
    <t>estacio Apresentacao Economia.pdf</t>
  </si>
  <si>
    <t>Estr custos ONG MMRelatório seminário - GRUPO 26.pdf</t>
  </si>
  <si>
    <t>Farofa Relatorio Econo.pdf</t>
  </si>
  <si>
    <t>hide haulingSeminario Economia de Empresas .pdf</t>
  </si>
  <si>
    <t>IFRS Relatorio_Grupo9.pdf</t>
  </si>
  <si>
    <t>lanches minerva Relatório Trabalho Econo</t>
  </si>
  <si>
    <t>micro e peq empre Seminário.pdf</t>
  </si>
  <si>
    <t>padaria RelatórioFinal_Grupo4.pdf</t>
  </si>
  <si>
    <t>pré salTrabalho final.pdf</t>
  </si>
  <si>
    <t>PRO3363 Relatório Bluefit.pdf</t>
  </si>
  <si>
    <t>Relatório do Seminário Economia Circular.pdf</t>
  </si>
  <si>
    <t>Relatório Econo - Sorveteria.pdf</t>
  </si>
  <si>
    <t>Relatório Hapvida.pdf</t>
  </si>
  <si>
    <t>Relatório Metals and Mining.pdf</t>
  </si>
  <si>
    <t>Relatório Método de Custeio AIESEC.pdf</t>
  </si>
  <si>
    <t>Relatório Seminário Restaurantes Kyodai.pdf</t>
  </si>
  <si>
    <t>RelatórioBoleadora.pdf</t>
  </si>
  <si>
    <t>Setor de Shoppings no Brasil.pdf</t>
  </si>
  <si>
    <t>start ups 20190624_Relatorio_Grupo20.pdf</t>
  </si>
  <si>
    <t>TF's</t>
  </si>
  <si>
    <t>T7</t>
  </si>
  <si>
    <t>o trabalho tem o mesmo enunciado de um de 2019!!!</t>
  </si>
  <si>
    <t>Barbara Moreira Beltrami</t>
  </si>
  <si>
    <t>Giulia Fujiwara</t>
  </si>
  <si>
    <t>Luiza de Andrade Marques</t>
  </si>
  <si>
    <t>Adaptação de empresa do setor de recuperação judicial no cenário do Covid-19</t>
  </si>
  <si>
    <t>Gabriela Bechara Macari Veronesi - 10334186</t>
  </si>
  <si>
    <t>Luciana Filoni - 10274096</t>
  </si>
  <si>
    <t>Mateus Rezende - 9772061</t>
  </si>
  <si>
    <t>Análise da situação econômica e do mercado de uma lanchonete durante a quarentena.</t>
  </si>
  <si>
    <t>datas</t>
  </si>
  <si>
    <t>GRUPO</t>
  </si>
  <si>
    <t>DATA</t>
  </si>
  <si>
    <t>ALEAT</t>
  </si>
  <si>
    <t>ORDEM</t>
  </si>
  <si>
    <t>Michel Chitman - 10334401</t>
  </si>
  <si>
    <t>Bruno Chojniak (10334443)</t>
  </si>
  <si>
    <t>Pedro Andrade (10334172)</t>
  </si>
  <si>
    <t>setor de educação</t>
  </si>
  <si>
    <t>T8</t>
  </si>
  <si>
    <t>Leonardo Lemos de Carvalho</t>
  </si>
  <si>
    <t>Análise setorial da indústria de pagamentos no Brasil</t>
  </si>
  <si>
    <t>Pedro Antonio Cardoso Expósito </t>
  </si>
  <si>
    <t>Lucas Liberman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</si>
</sst>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Helvetica"/>
      <family val="2"/>
    </font>
    <font>
      <sz val="11"/>
      <color rgb="FF000000"/>
      <name val="Helvetica"/>
      <family val="2"/>
    </font>
    <font>
      <sz val="9"/>
      <color rgb="FF000000"/>
      <name val="Helvetica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u/>
      <vertAlign val="superscript"/>
      <sz val="9"/>
      <color rgb="FF000000"/>
      <name val="Arial"/>
      <family val="2"/>
    </font>
    <font>
      <b/>
      <sz val="12"/>
      <color rgb="FF000000"/>
      <name val="Calibri"/>
      <family val="2"/>
    </font>
    <font>
      <i/>
      <sz val="10"/>
      <color rgb="FF000000"/>
      <name val="Arial"/>
      <family val="2"/>
    </font>
    <font>
      <sz val="10"/>
      <color theme="1"/>
      <name val="Helvetica"/>
      <family val="2"/>
    </font>
    <font>
      <sz val="10"/>
      <color theme="1"/>
      <name val="Calibri"/>
      <family val="2"/>
    </font>
    <font>
      <sz val="12"/>
      <color rgb="FF222222"/>
      <name val="Arial"/>
      <family val="2"/>
    </font>
    <font>
      <sz val="12"/>
      <color rgb="FF4242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1" applyFont="1"/>
    <xf numFmtId="0" fontId="2" fillId="0" borderId="0" xfId="0" applyFont="1"/>
    <xf numFmtId="0" fontId="3" fillId="0" borderId="1" xfId="0" applyFont="1" applyBorder="1" applyAlignment="1">
      <alignment horizontal="justify" vertical="center"/>
    </xf>
    <xf numFmtId="0" fontId="4" fillId="0" borderId="2" xfId="0" applyFont="1" applyBorder="1"/>
    <xf numFmtId="0" fontId="3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6" xfId="0" applyFont="1" applyBorder="1"/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/>
    <xf numFmtId="0" fontId="0" fillId="0" borderId="5" xfId="0" applyFont="1" applyBorder="1"/>
    <xf numFmtId="0" fontId="6" fillId="0" borderId="1" xfId="0" applyFont="1" applyBorder="1"/>
    <xf numFmtId="0" fontId="7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8" fillId="0" borderId="1" xfId="0" applyFont="1" applyBorder="1"/>
    <xf numFmtId="0" fontId="9" fillId="0" borderId="1" xfId="0" applyFont="1" applyBorder="1"/>
    <xf numFmtId="0" fontId="9" fillId="0" borderId="3" xfId="0" applyFont="1" applyBorder="1"/>
    <xf numFmtId="0" fontId="5" fillId="0" borderId="5" xfId="0" applyFont="1" applyBorder="1"/>
    <xf numFmtId="0" fontId="9" fillId="0" borderId="2" xfId="0" applyFont="1" applyBorder="1"/>
    <xf numFmtId="0" fontId="5" fillId="0" borderId="3" xfId="0" applyFont="1" applyBorder="1"/>
    <xf numFmtId="0" fontId="2" fillId="0" borderId="1" xfId="0" applyFont="1" applyBorder="1"/>
    <xf numFmtId="0" fontId="0" fillId="0" borderId="2" xfId="0" applyFont="1" applyBorder="1"/>
    <xf numFmtId="0" fontId="10" fillId="0" borderId="3" xfId="0" applyFont="1" applyBorder="1"/>
    <xf numFmtId="0" fontId="10" fillId="0" borderId="5" xfId="0" applyFont="1" applyBorder="1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7" xfId="0" applyFont="1" applyBorder="1"/>
    <xf numFmtId="0" fontId="7" fillId="0" borderId="8" xfId="0" applyFont="1" applyBorder="1"/>
    <xf numFmtId="0" fontId="5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wrapText="1"/>
    </xf>
    <xf numFmtId="0" fontId="5" fillId="0" borderId="1" xfId="0" applyFont="1" applyBorder="1"/>
    <xf numFmtId="0" fontId="3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3" xfId="0" applyFont="1" applyBorder="1"/>
    <xf numFmtId="0" fontId="4" fillId="0" borderId="5" xfId="0" applyFont="1" applyBorder="1"/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" fontId="0" fillId="0" borderId="6" xfId="0" applyNumberFormat="1" applyFont="1" applyBorder="1" applyAlignment="1">
      <alignment horizontal="center"/>
    </xf>
    <xf numFmtId="0" fontId="17" fillId="0" borderId="0" xfId="0" applyFont="1"/>
    <xf numFmtId="0" fontId="0" fillId="5" borderId="3" xfId="0" applyFont="1" applyFill="1" applyBorder="1" applyAlignment="1">
      <alignment horizontal="center"/>
    </xf>
    <xf numFmtId="16" fontId="0" fillId="5" borderId="4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opLeftCell="A51" zoomScale="85" workbookViewId="0">
      <selection activeCell="L80" sqref="L80"/>
    </sheetView>
  </sheetViews>
  <sheetFormatPr baseColWidth="10" defaultRowHeight="16" x14ac:dyDescent="0.2"/>
  <cols>
    <col min="2" max="2" width="23.83203125" customWidth="1"/>
    <col min="3" max="3" width="26.83203125" bestFit="1" customWidth="1"/>
    <col min="4" max="4" width="11.5" bestFit="1" customWidth="1"/>
    <col min="10" max="10" width="10.83203125" style="1" customWidth="1"/>
    <col min="11" max="12" width="10.83203125" customWidth="1"/>
  </cols>
  <sheetData>
    <row r="1" spans="1:12" x14ac:dyDescent="0.2">
      <c r="E1" s="1" t="s">
        <v>297</v>
      </c>
      <c r="F1" s="1" t="s">
        <v>298</v>
      </c>
      <c r="G1" s="1" t="s">
        <v>299</v>
      </c>
      <c r="H1" s="1" t="s">
        <v>300</v>
      </c>
      <c r="I1" s="1" t="s">
        <v>301</v>
      </c>
      <c r="J1" s="1" t="s">
        <v>303</v>
      </c>
      <c r="K1" s="49" t="s">
        <v>462</v>
      </c>
      <c r="L1" s="53" t="s">
        <v>481</v>
      </c>
    </row>
    <row r="2" spans="1:12" x14ac:dyDescent="0.2">
      <c r="A2" t="s">
        <v>304</v>
      </c>
      <c r="B2" t="s">
        <v>232</v>
      </c>
      <c r="C2" t="s">
        <v>233</v>
      </c>
      <c r="D2" t="s">
        <v>234</v>
      </c>
      <c r="E2" s="1">
        <v>1</v>
      </c>
      <c r="F2" s="1"/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</row>
    <row r="3" spans="1:12" x14ac:dyDescent="0.2">
      <c r="A3" t="s">
        <v>8</v>
      </c>
      <c r="B3" t="s">
        <v>9</v>
      </c>
      <c r="C3" t="s">
        <v>10</v>
      </c>
      <c r="D3" t="s">
        <v>11</v>
      </c>
      <c r="E3" s="1">
        <v>1</v>
      </c>
      <c r="F3" s="1"/>
      <c r="G3" s="1"/>
      <c r="H3" s="1"/>
      <c r="I3" s="1"/>
    </row>
    <row r="4" spans="1:12" x14ac:dyDescent="0.2">
      <c r="A4" t="s">
        <v>255</v>
      </c>
      <c r="B4" t="s">
        <v>256</v>
      </c>
      <c r="C4" t="s">
        <v>257</v>
      </c>
      <c r="D4" t="s">
        <v>258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</row>
    <row r="5" spans="1:12" x14ac:dyDescent="0.2">
      <c r="A5" t="s">
        <v>255</v>
      </c>
      <c r="B5" t="s">
        <v>259</v>
      </c>
      <c r="C5" t="s">
        <v>260</v>
      </c>
      <c r="D5" t="s">
        <v>261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</row>
    <row r="6" spans="1:12" x14ac:dyDescent="0.2">
      <c r="A6" t="s">
        <v>71</v>
      </c>
      <c r="B6" t="s">
        <v>72</v>
      </c>
      <c r="C6" t="s">
        <v>73</v>
      </c>
      <c r="D6" t="s">
        <v>74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</row>
    <row r="7" spans="1:12" x14ac:dyDescent="0.2">
      <c r="A7" t="s">
        <v>48</v>
      </c>
      <c r="B7" t="s">
        <v>49</v>
      </c>
      <c r="C7" t="s">
        <v>50</v>
      </c>
      <c r="D7" t="s">
        <v>51</v>
      </c>
      <c r="E7" s="1">
        <v>1</v>
      </c>
      <c r="F7" s="1">
        <v>1</v>
      </c>
      <c r="G7" s="1">
        <v>1</v>
      </c>
      <c r="H7" s="1">
        <v>1</v>
      </c>
      <c r="I7" s="1"/>
      <c r="J7" s="1">
        <v>1</v>
      </c>
      <c r="K7" s="1">
        <v>1</v>
      </c>
      <c r="L7" s="1">
        <v>1</v>
      </c>
    </row>
    <row r="8" spans="1:12" x14ac:dyDescent="0.2">
      <c r="A8" t="s">
        <v>82</v>
      </c>
      <c r="B8" t="s">
        <v>83</v>
      </c>
      <c r="C8" t="s">
        <v>84</v>
      </c>
      <c r="D8" t="s">
        <v>85</v>
      </c>
      <c r="E8" s="1"/>
      <c r="F8" s="1"/>
      <c r="G8" s="1"/>
      <c r="H8" s="1"/>
      <c r="I8" s="1"/>
    </row>
    <row r="9" spans="1:12" x14ac:dyDescent="0.2">
      <c r="A9" t="s">
        <v>216</v>
      </c>
      <c r="B9" t="s">
        <v>217</v>
      </c>
      <c r="C9" t="s">
        <v>218</v>
      </c>
      <c r="D9" t="s">
        <v>219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</row>
    <row r="10" spans="1:12" x14ac:dyDescent="0.2">
      <c r="A10" t="s">
        <v>36</v>
      </c>
      <c r="B10" t="s">
        <v>37</v>
      </c>
      <c r="C10" t="s">
        <v>38</v>
      </c>
      <c r="D10" t="s">
        <v>39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53">
        <v>1</v>
      </c>
    </row>
    <row r="11" spans="1:12" x14ac:dyDescent="0.2">
      <c r="A11" t="s">
        <v>12</v>
      </c>
      <c r="B11" t="s">
        <v>13</v>
      </c>
      <c r="C11" t="s">
        <v>14</v>
      </c>
      <c r="D11" t="s">
        <v>15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53">
        <v>1</v>
      </c>
    </row>
    <row r="12" spans="1:12" x14ac:dyDescent="0.2">
      <c r="A12" t="s">
        <v>12</v>
      </c>
      <c r="B12" t="s">
        <v>175</v>
      </c>
      <c r="C12" t="s">
        <v>176</v>
      </c>
      <c r="D12" t="s">
        <v>177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53">
        <v>1</v>
      </c>
    </row>
    <row r="13" spans="1:12" x14ac:dyDescent="0.2">
      <c r="A13" t="s">
        <v>12</v>
      </c>
      <c r="B13" t="s">
        <v>185</v>
      </c>
      <c r="C13" t="s">
        <v>186</v>
      </c>
      <c r="D13" t="s">
        <v>187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</row>
    <row r="14" spans="1:12" x14ac:dyDescent="0.2">
      <c r="A14" t="s">
        <v>12</v>
      </c>
      <c r="B14" t="s">
        <v>195</v>
      </c>
      <c r="C14" t="s">
        <v>196</v>
      </c>
      <c r="D14" t="s">
        <v>197</v>
      </c>
      <c r="E14" s="1">
        <v>1</v>
      </c>
      <c r="F14" s="1"/>
      <c r="G14" s="1">
        <v>1</v>
      </c>
      <c r="H14" s="1">
        <v>1</v>
      </c>
      <c r="I14" s="1">
        <v>1</v>
      </c>
      <c r="K14" s="1">
        <v>1</v>
      </c>
    </row>
    <row r="15" spans="1:12" x14ac:dyDescent="0.2">
      <c r="A15" t="s">
        <v>44</v>
      </c>
      <c r="B15" t="s">
        <v>45</v>
      </c>
      <c r="C15" t="s">
        <v>46</v>
      </c>
      <c r="D15" t="s">
        <v>47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</row>
    <row r="16" spans="1:12" x14ac:dyDescent="0.2">
      <c r="A16" t="s">
        <v>44</v>
      </c>
      <c r="B16" t="s">
        <v>169</v>
      </c>
      <c r="C16" t="s">
        <v>170</v>
      </c>
      <c r="D16" t="s">
        <v>171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</row>
    <row r="17" spans="1:12" x14ac:dyDescent="0.2">
      <c r="A17" t="s">
        <v>44</v>
      </c>
      <c r="B17" t="s">
        <v>249</v>
      </c>
      <c r="C17" t="s">
        <v>250</v>
      </c>
      <c r="D17" t="s">
        <v>251</v>
      </c>
      <c r="E17" s="1"/>
      <c r="F17" s="1"/>
      <c r="G17" s="1">
        <v>1</v>
      </c>
      <c r="H17" s="1">
        <v>1</v>
      </c>
      <c r="I17" s="1"/>
      <c r="J17" s="1">
        <v>1</v>
      </c>
      <c r="K17" s="1">
        <v>1</v>
      </c>
      <c r="L17" s="1">
        <v>1</v>
      </c>
    </row>
    <row r="18" spans="1:12" x14ac:dyDescent="0.2">
      <c r="A18" t="s">
        <v>137</v>
      </c>
      <c r="B18" t="s">
        <v>138</v>
      </c>
      <c r="C18" t="s">
        <v>139</v>
      </c>
      <c r="D18" t="s">
        <v>140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</row>
    <row r="19" spans="1:12" x14ac:dyDescent="0.2">
      <c r="A19" t="s">
        <v>28</v>
      </c>
      <c r="B19" t="s">
        <v>29</v>
      </c>
      <c r="C19" t="s">
        <v>30</v>
      </c>
      <c r="D19" t="s">
        <v>31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</row>
    <row r="20" spans="1:12" x14ac:dyDescent="0.2">
      <c r="A20" t="s">
        <v>270</v>
      </c>
      <c r="B20" t="s">
        <v>271</v>
      </c>
      <c r="C20" t="s">
        <v>272</v>
      </c>
      <c r="D20" t="s">
        <v>273</v>
      </c>
      <c r="E20" s="1">
        <v>1</v>
      </c>
      <c r="F20" s="1">
        <v>1</v>
      </c>
      <c r="G20" s="1">
        <v>1</v>
      </c>
      <c r="H20" s="1">
        <v>1</v>
      </c>
      <c r="I20" s="1"/>
      <c r="J20" s="1">
        <v>1</v>
      </c>
      <c r="K20" s="1">
        <v>1</v>
      </c>
      <c r="L20" s="1">
        <v>1</v>
      </c>
    </row>
    <row r="21" spans="1:12" x14ac:dyDescent="0.2">
      <c r="A21" t="s">
        <v>281</v>
      </c>
      <c r="B21" t="s">
        <v>282</v>
      </c>
      <c r="C21" t="s">
        <v>283</v>
      </c>
      <c r="D21" t="s">
        <v>284</v>
      </c>
      <c r="E21" s="1">
        <v>1</v>
      </c>
      <c r="F21" s="1"/>
      <c r="G21" s="1"/>
      <c r="H21" s="1"/>
      <c r="I21" s="1"/>
      <c r="J21" s="1">
        <v>1</v>
      </c>
      <c r="K21" s="1">
        <v>1</v>
      </c>
      <c r="L21" s="1">
        <v>1</v>
      </c>
    </row>
    <row r="22" spans="1:12" x14ac:dyDescent="0.2">
      <c r="A22" t="s">
        <v>141</v>
      </c>
      <c r="B22" t="s">
        <v>142</v>
      </c>
      <c r="C22" t="s">
        <v>143</v>
      </c>
      <c r="D22" t="s">
        <v>144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</row>
    <row r="23" spans="1:12" x14ac:dyDescent="0.2">
      <c r="A23" t="s">
        <v>101</v>
      </c>
      <c r="B23" t="s">
        <v>102</v>
      </c>
      <c r="C23" t="s">
        <v>103</v>
      </c>
      <c r="D23" t="s">
        <v>104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L23" s="1">
        <v>1</v>
      </c>
    </row>
    <row r="24" spans="1:12" x14ac:dyDescent="0.2">
      <c r="A24" t="s">
        <v>277</v>
      </c>
      <c r="B24" t="s">
        <v>278</v>
      </c>
      <c r="C24" t="s">
        <v>279</v>
      </c>
      <c r="D24" t="s">
        <v>280</v>
      </c>
      <c r="E24" s="1">
        <v>1</v>
      </c>
      <c r="F24" s="1">
        <v>1</v>
      </c>
      <c r="G24" s="1">
        <v>1</v>
      </c>
      <c r="H24" s="1">
        <v>1</v>
      </c>
      <c r="I24" s="1"/>
    </row>
    <row r="25" spans="1:12" x14ac:dyDescent="0.2">
      <c r="A25" t="s">
        <v>24</v>
      </c>
      <c r="B25" t="s">
        <v>25</v>
      </c>
      <c r="C25" t="s">
        <v>26</v>
      </c>
      <c r="D25" t="s">
        <v>27</v>
      </c>
      <c r="E25" s="1">
        <v>1</v>
      </c>
      <c r="F25" s="1"/>
      <c r="G25" s="1">
        <v>1</v>
      </c>
      <c r="H25" s="1">
        <v>1</v>
      </c>
      <c r="I25" s="1"/>
      <c r="J25" s="1">
        <v>1</v>
      </c>
      <c r="K25" s="1">
        <v>1</v>
      </c>
      <c r="L25" s="1">
        <v>1</v>
      </c>
    </row>
    <row r="26" spans="1:12" x14ac:dyDescent="0.2">
      <c r="A26" t="s">
        <v>24</v>
      </c>
      <c r="B26" t="s">
        <v>90</v>
      </c>
      <c r="C26" t="s">
        <v>91</v>
      </c>
      <c r="D26" t="s">
        <v>92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</row>
    <row r="27" spans="1:12" x14ac:dyDescent="0.2">
      <c r="A27" t="s">
        <v>24</v>
      </c>
      <c r="B27" t="s">
        <v>119</v>
      </c>
      <c r="C27" t="s">
        <v>120</v>
      </c>
      <c r="D27" t="s">
        <v>121</v>
      </c>
      <c r="E27" s="1">
        <v>1</v>
      </c>
      <c r="F27" s="1"/>
      <c r="G27" s="1">
        <v>1</v>
      </c>
      <c r="H27" s="1">
        <v>1</v>
      </c>
      <c r="I27" s="1">
        <v>1</v>
      </c>
      <c r="J27" s="1" t="s">
        <v>309</v>
      </c>
      <c r="L27" s="1">
        <v>1</v>
      </c>
    </row>
    <row r="28" spans="1:12" x14ac:dyDescent="0.2">
      <c r="A28" t="s">
        <v>24</v>
      </c>
      <c r="B28" t="s">
        <v>130</v>
      </c>
      <c r="C28" t="s">
        <v>131</v>
      </c>
      <c r="D28" t="s">
        <v>132</v>
      </c>
      <c r="E28" s="1"/>
      <c r="F28" s="1"/>
      <c r="G28" s="1">
        <v>1</v>
      </c>
      <c r="H28" s="1">
        <v>1</v>
      </c>
      <c r="I28" s="1">
        <v>1</v>
      </c>
      <c r="J28" s="1" t="s">
        <v>309</v>
      </c>
      <c r="K28" s="1">
        <v>1</v>
      </c>
      <c r="L28" s="1">
        <v>1</v>
      </c>
    </row>
    <row r="29" spans="1:12" x14ac:dyDescent="0.2">
      <c r="A29" t="s">
        <v>24</v>
      </c>
      <c r="B29" t="s">
        <v>157</v>
      </c>
      <c r="C29" t="s">
        <v>158</v>
      </c>
      <c r="D29" t="s">
        <v>159</v>
      </c>
      <c r="E29" s="1">
        <v>1</v>
      </c>
      <c r="F29" s="1">
        <v>1</v>
      </c>
      <c r="G29" s="1">
        <v>1</v>
      </c>
      <c r="H29" s="1">
        <v>1</v>
      </c>
      <c r="I29" s="1"/>
      <c r="J29" s="1">
        <v>1</v>
      </c>
      <c r="K29" s="1">
        <v>1</v>
      </c>
      <c r="L29" s="1">
        <v>1</v>
      </c>
    </row>
    <row r="30" spans="1:12" x14ac:dyDescent="0.2">
      <c r="A30" t="s">
        <v>24</v>
      </c>
      <c r="B30" t="s">
        <v>160</v>
      </c>
      <c r="C30" t="s">
        <v>161</v>
      </c>
      <c r="D30" t="s">
        <v>162</v>
      </c>
      <c r="E30" s="1">
        <v>1</v>
      </c>
      <c r="F30" s="1">
        <v>1</v>
      </c>
      <c r="G30" s="1">
        <v>1</v>
      </c>
      <c r="H30" s="1">
        <v>1</v>
      </c>
      <c r="I30" s="1"/>
      <c r="J30" s="1">
        <v>1</v>
      </c>
      <c r="K30" s="1">
        <v>1</v>
      </c>
      <c r="L30" s="1">
        <v>1</v>
      </c>
    </row>
    <row r="31" spans="1:12" x14ac:dyDescent="0.2">
      <c r="A31" t="s">
        <v>24</v>
      </c>
      <c r="B31" t="s">
        <v>172</v>
      </c>
      <c r="C31" t="s">
        <v>173</v>
      </c>
      <c r="D31" t="s">
        <v>174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</row>
    <row r="32" spans="1:12" x14ac:dyDescent="0.2">
      <c r="A32" t="s">
        <v>24</v>
      </c>
      <c r="B32" t="s">
        <v>213</v>
      </c>
      <c r="C32" t="s">
        <v>214</v>
      </c>
      <c r="D32" t="s">
        <v>215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  <row r="33" spans="1:12" x14ac:dyDescent="0.2">
      <c r="A33" t="s">
        <v>228</v>
      </c>
      <c r="B33" t="s">
        <v>229</v>
      </c>
      <c r="C33" t="s">
        <v>230</v>
      </c>
      <c r="D33" t="s">
        <v>231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L33" s="1">
        <v>1</v>
      </c>
    </row>
    <row r="34" spans="1:12" x14ac:dyDescent="0.2">
      <c r="A34" t="s">
        <v>78</v>
      </c>
      <c r="B34" t="s">
        <v>79</v>
      </c>
      <c r="C34" t="s">
        <v>80</v>
      </c>
      <c r="D34" t="s">
        <v>81</v>
      </c>
      <c r="E34" s="1">
        <v>1</v>
      </c>
      <c r="F34" s="1"/>
      <c r="G34" s="1">
        <v>1</v>
      </c>
      <c r="H34" s="1">
        <v>1</v>
      </c>
      <c r="I34" s="1">
        <v>1</v>
      </c>
      <c r="J34" s="1" t="s">
        <v>309</v>
      </c>
      <c r="K34" s="1">
        <v>1</v>
      </c>
      <c r="L34" s="1">
        <v>1</v>
      </c>
    </row>
    <row r="35" spans="1:12" x14ac:dyDescent="0.2">
      <c r="A35" t="s">
        <v>78</v>
      </c>
      <c r="B35" t="s">
        <v>109</v>
      </c>
      <c r="C35" t="s">
        <v>110</v>
      </c>
      <c r="D35" t="s">
        <v>111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</row>
    <row r="36" spans="1:12" x14ac:dyDescent="0.2">
      <c r="A36" t="s">
        <v>32</v>
      </c>
      <c r="B36" t="s">
        <v>33</v>
      </c>
      <c r="C36" t="s">
        <v>34</v>
      </c>
      <c r="D36" t="s">
        <v>35</v>
      </c>
      <c r="E36" s="1">
        <v>1</v>
      </c>
      <c r="F36" s="1"/>
      <c r="G36" s="1"/>
      <c r="H36" s="1"/>
      <c r="I36" s="1"/>
    </row>
    <row r="37" spans="1:12" x14ac:dyDescent="0.2">
      <c r="A37" t="s">
        <v>67</v>
      </c>
      <c r="B37" t="s">
        <v>68</v>
      </c>
      <c r="C37" t="s">
        <v>69</v>
      </c>
      <c r="D37" t="s">
        <v>70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</row>
    <row r="38" spans="1:12" x14ac:dyDescent="0.2">
      <c r="A38" t="s">
        <v>67</v>
      </c>
      <c r="B38" t="s">
        <v>235</v>
      </c>
      <c r="C38" t="s">
        <v>236</v>
      </c>
      <c r="D38" t="s">
        <v>237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</row>
    <row r="39" spans="1:12" x14ac:dyDescent="0.2">
      <c r="A39" t="s">
        <v>181</v>
      </c>
      <c r="B39" t="s">
        <v>182</v>
      </c>
      <c r="C39" t="s">
        <v>183</v>
      </c>
      <c r="D39" t="s">
        <v>184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</row>
    <row r="40" spans="1:12" x14ac:dyDescent="0.2">
      <c r="A40" t="s">
        <v>220</v>
      </c>
      <c r="B40" t="s">
        <v>221</v>
      </c>
      <c r="C40" t="s">
        <v>222</v>
      </c>
      <c r="D40" t="s">
        <v>223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</row>
    <row r="41" spans="1:12" x14ac:dyDescent="0.2">
      <c r="A41" t="s">
        <v>153</v>
      </c>
      <c r="B41" t="s">
        <v>154</v>
      </c>
      <c r="C41" t="s">
        <v>155</v>
      </c>
      <c r="D41" t="s">
        <v>156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</row>
    <row r="42" spans="1:12" x14ac:dyDescent="0.2">
      <c r="A42" t="s">
        <v>133</v>
      </c>
      <c r="B42" t="s">
        <v>134</v>
      </c>
      <c r="C42" t="s">
        <v>135</v>
      </c>
      <c r="D42" t="s">
        <v>136</v>
      </c>
      <c r="E42" s="1"/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</row>
    <row r="43" spans="1:12" x14ac:dyDescent="0.2">
      <c r="A43" t="s">
        <v>133</v>
      </c>
      <c r="B43" t="s">
        <v>163</v>
      </c>
      <c r="C43" t="s">
        <v>164</v>
      </c>
      <c r="D43" t="s">
        <v>165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</row>
    <row r="44" spans="1:12" x14ac:dyDescent="0.2">
      <c r="A44" t="s">
        <v>224</v>
      </c>
      <c r="B44" t="s">
        <v>225</v>
      </c>
      <c r="C44" t="s">
        <v>226</v>
      </c>
      <c r="D44" t="s">
        <v>227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</row>
    <row r="45" spans="1:12" x14ac:dyDescent="0.2">
      <c r="A45" t="s">
        <v>105</v>
      </c>
      <c r="B45" t="s">
        <v>106</v>
      </c>
      <c r="C45" t="s">
        <v>107</v>
      </c>
      <c r="D45" t="s">
        <v>108</v>
      </c>
      <c r="E45" s="1">
        <v>1</v>
      </c>
      <c r="F45" s="1"/>
      <c r="G45" s="1">
        <v>1</v>
      </c>
      <c r="H45" s="1">
        <v>1</v>
      </c>
      <c r="I45" s="1"/>
      <c r="J45" s="1">
        <v>1</v>
      </c>
      <c r="K45" s="1">
        <v>1</v>
      </c>
      <c r="L45" s="1">
        <v>1</v>
      </c>
    </row>
    <row r="46" spans="1:12" x14ac:dyDescent="0.2">
      <c r="A46" t="s">
        <v>105</v>
      </c>
      <c r="B46" t="s">
        <v>112</v>
      </c>
      <c r="C46" t="s">
        <v>113</v>
      </c>
      <c r="D46" t="s">
        <v>114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</row>
    <row r="47" spans="1:12" x14ac:dyDescent="0.2">
      <c r="A47" t="s">
        <v>105</v>
      </c>
      <c r="B47" t="s">
        <v>192</v>
      </c>
      <c r="C47" t="s">
        <v>193</v>
      </c>
      <c r="D47" t="s">
        <v>194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L47" s="1">
        <v>1</v>
      </c>
    </row>
    <row r="48" spans="1:12" x14ac:dyDescent="0.2">
      <c r="A48" t="s">
        <v>4</v>
      </c>
      <c r="B48" t="s">
        <v>5</v>
      </c>
      <c r="C48" t="s">
        <v>6</v>
      </c>
      <c r="D48" t="s">
        <v>7</v>
      </c>
      <c r="E48" s="1"/>
      <c r="F48" s="1"/>
      <c r="G48" s="1"/>
      <c r="H48" s="1"/>
      <c r="I48" s="1">
        <v>1</v>
      </c>
      <c r="J48" s="1">
        <v>1</v>
      </c>
      <c r="K48" s="1">
        <v>1</v>
      </c>
      <c r="L48" s="1">
        <v>1</v>
      </c>
    </row>
    <row r="49" spans="1:12" x14ac:dyDescent="0.2">
      <c r="A49" t="s">
        <v>4</v>
      </c>
      <c r="B49" t="s">
        <v>56</v>
      </c>
      <c r="C49" t="s">
        <v>57</v>
      </c>
      <c r="D49" t="s">
        <v>58</v>
      </c>
      <c r="E49" s="1">
        <v>1</v>
      </c>
      <c r="F49" s="1">
        <v>1</v>
      </c>
      <c r="G49" s="1">
        <v>1</v>
      </c>
      <c r="H49" s="1">
        <v>1</v>
      </c>
      <c r="I49" s="1"/>
      <c r="J49" s="1">
        <v>1</v>
      </c>
      <c r="K49" s="1">
        <v>1</v>
      </c>
      <c r="L49" s="1">
        <v>1</v>
      </c>
    </row>
    <row r="50" spans="1:12" x14ac:dyDescent="0.2">
      <c r="A50" t="s">
        <v>4</v>
      </c>
      <c r="B50" t="s">
        <v>205</v>
      </c>
      <c r="C50" t="s">
        <v>206</v>
      </c>
      <c r="D50" t="s">
        <v>207</v>
      </c>
      <c r="E50" s="1"/>
      <c r="F50" s="1"/>
      <c r="G50" s="1">
        <v>1</v>
      </c>
      <c r="H50" s="1">
        <v>1</v>
      </c>
      <c r="I50" s="1"/>
      <c r="J50" s="1">
        <v>1</v>
      </c>
      <c r="K50" s="1">
        <v>1</v>
      </c>
      <c r="L50" s="1">
        <v>1</v>
      </c>
    </row>
    <row r="51" spans="1:12" x14ac:dyDescent="0.2">
      <c r="A51" t="s">
        <v>4</v>
      </c>
      <c r="B51" t="s">
        <v>274</v>
      </c>
      <c r="C51" t="s">
        <v>275</v>
      </c>
      <c r="D51" t="s">
        <v>276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</row>
    <row r="52" spans="1:12" x14ac:dyDescent="0.2">
      <c r="A52" t="s">
        <v>122</v>
      </c>
      <c r="B52" t="s">
        <v>123</v>
      </c>
      <c r="C52" t="s">
        <v>124</v>
      </c>
      <c r="D52" t="s">
        <v>125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L52" s="1">
        <v>1</v>
      </c>
    </row>
    <row r="53" spans="1:12" x14ac:dyDescent="0.2">
      <c r="A53" t="s">
        <v>126</v>
      </c>
      <c r="B53" t="s">
        <v>127</v>
      </c>
      <c r="C53" t="s">
        <v>128</v>
      </c>
      <c r="D53" t="s">
        <v>129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</row>
    <row r="54" spans="1:12" x14ac:dyDescent="0.2">
      <c r="A54" t="s">
        <v>126</v>
      </c>
      <c r="B54" t="s">
        <v>202</v>
      </c>
      <c r="C54" t="s">
        <v>203</v>
      </c>
      <c r="D54" t="s">
        <v>204</v>
      </c>
      <c r="E54" s="1">
        <v>1</v>
      </c>
      <c r="F54" s="1">
        <v>1</v>
      </c>
      <c r="G54" s="1">
        <v>1</v>
      </c>
      <c r="H54" s="1">
        <v>1</v>
      </c>
      <c r="I54" s="1"/>
      <c r="J54" s="1">
        <v>1</v>
      </c>
      <c r="K54" s="1">
        <v>1</v>
      </c>
      <c r="L54" s="1">
        <v>1</v>
      </c>
    </row>
    <row r="55" spans="1:12" x14ac:dyDescent="0.2">
      <c r="A55" t="s">
        <v>198</v>
      </c>
      <c r="B55" t="s">
        <v>199</v>
      </c>
      <c r="C55" t="s">
        <v>200</v>
      </c>
      <c r="D55" t="s">
        <v>201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</row>
    <row r="56" spans="1:12" x14ac:dyDescent="0.2">
      <c r="A56" t="s">
        <v>188</v>
      </c>
      <c r="B56" t="s">
        <v>189</v>
      </c>
      <c r="C56" t="s">
        <v>190</v>
      </c>
      <c r="D56" t="s">
        <v>191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</row>
    <row r="57" spans="1:12" x14ac:dyDescent="0.2">
      <c r="A57" t="s">
        <v>115</v>
      </c>
      <c r="B57" t="s">
        <v>116</v>
      </c>
      <c r="C57" t="s">
        <v>117</v>
      </c>
      <c r="D57" t="s">
        <v>118</v>
      </c>
      <c r="E57" s="1">
        <v>1</v>
      </c>
      <c r="F57" s="1"/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</row>
    <row r="58" spans="1:12" x14ac:dyDescent="0.2">
      <c r="A58" t="s">
        <v>52</v>
      </c>
      <c r="B58" t="s">
        <v>53</v>
      </c>
      <c r="C58" t="s">
        <v>54</v>
      </c>
      <c r="D58" t="s">
        <v>55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</row>
    <row r="59" spans="1:12" x14ac:dyDescent="0.2">
      <c r="A59" t="s">
        <v>52</v>
      </c>
      <c r="B59" t="s">
        <v>75</v>
      </c>
      <c r="C59" t="s">
        <v>76</v>
      </c>
      <c r="D59" t="s">
        <v>77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L59" s="1">
        <v>1</v>
      </c>
    </row>
    <row r="60" spans="1:12" x14ac:dyDescent="0.2">
      <c r="A60" t="s">
        <v>293</v>
      </c>
      <c r="B60" t="s">
        <v>294</v>
      </c>
      <c r="C60" t="s">
        <v>295</v>
      </c>
      <c r="D60" t="s">
        <v>296</v>
      </c>
      <c r="E60" s="1"/>
      <c r="F60" s="1">
        <v>1</v>
      </c>
      <c r="G60" s="1">
        <v>1</v>
      </c>
      <c r="H60" s="1">
        <v>1</v>
      </c>
      <c r="I60" s="1"/>
    </row>
    <row r="61" spans="1:12" x14ac:dyDescent="0.2">
      <c r="A61" t="s">
        <v>145</v>
      </c>
      <c r="B61" t="s">
        <v>146</v>
      </c>
      <c r="C61" t="s">
        <v>147</v>
      </c>
      <c r="D61" t="s">
        <v>148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</row>
    <row r="62" spans="1:12" x14ac:dyDescent="0.2">
      <c r="A62" t="s">
        <v>241</v>
      </c>
      <c r="B62" t="s">
        <v>242</v>
      </c>
      <c r="C62" t="s">
        <v>243</v>
      </c>
      <c r="D62" t="s">
        <v>244</v>
      </c>
      <c r="E62" s="1">
        <v>1</v>
      </c>
      <c r="F62" s="1"/>
      <c r="G62" s="1">
        <v>1</v>
      </c>
      <c r="H62" s="1">
        <v>1</v>
      </c>
      <c r="I62" s="1">
        <v>1</v>
      </c>
      <c r="K62" s="1">
        <v>1</v>
      </c>
      <c r="L62" s="1">
        <v>1</v>
      </c>
    </row>
    <row r="63" spans="1:12" x14ac:dyDescent="0.2">
      <c r="A63" t="s">
        <v>266</v>
      </c>
      <c r="B63" t="s">
        <v>267</v>
      </c>
      <c r="C63" t="s">
        <v>268</v>
      </c>
      <c r="D63" t="s">
        <v>269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</row>
    <row r="64" spans="1:12" x14ac:dyDescent="0.2">
      <c r="A64" t="s">
        <v>285</v>
      </c>
      <c r="B64" t="s">
        <v>286</v>
      </c>
      <c r="C64" t="s">
        <v>287</v>
      </c>
      <c r="D64" t="s">
        <v>288</v>
      </c>
      <c r="E64" s="1">
        <v>1</v>
      </c>
      <c r="F64" s="1"/>
      <c r="G64" s="1"/>
      <c r="H64" s="1">
        <v>1</v>
      </c>
      <c r="I64" s="1">
        <v>1</v>
      </c>
      <c r="J64" s="1">
        <v>1</v>
      </c>
      <c r="K64" s="1">
        <v>1</v>
      </c>
      <c r="L64" s="1">
        <v>1</v>
      </c>
    </row>
    <row r="65" spans="1:12" x14ac:dyDescent="0.2">
      <c r="A65" t="s">
        <v>262</v>
      </c>
      <c r="B65" t="s">
        <v>263</v>
      </c>
      <c r="C65" t="s">
        <v>264</v>
      </c>
      <c r="D65" t="s">
        <v>265</v>
      </c>
      <c r="E65" s="1">
        <v>1</v>
      </c>
      <c r="F65" s="1"/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</row>
    <row r="66" spans="1:12" x14ac:dyDescent="0.2">
      <c r="A66" t="s">
        <v>0</v>
      </c>
      <c r="B66" t="s">
        <v>1</v>
      </c>
      <c r="C66" t="s">
        <v>2</v>
      </c>
      <c r="D66" t="s">
        <v>3</v>
      </c>
      <c r="E66" s="1"/>
      <c r="F66" s="1"/>
      <c r="G66" s="1"/>
      <c r="H66" s="1"/>
      <c r="I66" s="1"/>
    </row>
    <row r="67" spans="1:12" x14ac:dyDescent="0.2">
      <c r="A67" t="s">
        <v>149</v>
      </c>
      <c r="B67" t="s">
        <v>150</v>
      </c>
      <c r="C67" t="s">
        <v>151</v>
      </c>
      <c r="D67" t="s">
        <v>152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</row>
    <row r="68" spans="1:12" x14ac:dyDescent="0.2">
      <c r="A68" t="s">
        <v>86</v>
      </c>
      <c r="B68" t="s">
        <v>87</v>
      </c>
      <c r="C68" t="s">
        <v>88</v>
      </c>
      <c r="D68" t="s">
        <v>89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</row>
    <row r="69" spans="1:12" x14ac:dyDescent="0.2">
      <c r="A69" t="s">
        <v>59</v>
      </c>
      <c r="B69" t="s">
        <v>60</v>
      </c>
      <c r="C69" t="s">
        <v>61</v>
      </c>
      <c r="D69" t="s">
        <v>62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</row>
    <row r="70" spans="1:12" x14ac:dyDescent="0.2">
      <c r="A70" t="s">
        <v>59</v>
      </c>
      <c r="B70" t="s">
        <v>166</v>
      </c>
      <c r="C70" t="s">
        <v>167</v>
      </c>
      <c r="D70" t="s">
        <v>168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</row>
    <row r="71" spans="1:12" x14ac:dyDescent="0.2">
      <c r="A71" t="s">
        <v>59</v>
      </c>
      <c r="B71" t="s">
        <v>305</v>
      </c>
      <c r="C71" t="s">
        <v>306</v>
      </c>
      <c r="D71" t="s">
        <v>208</v>
      </c>
      <c r="E71" s="1">
        <v>1</v>
      </c>
      <c r="F71" s="1"/>
      <c r="G71" s="1">
        <v>1</v>
      </c>
      <c r="H71" s="1">
        <v>1</v>
      </c>
      <c r="I71" s="1">
        <v>1</v>
      </c>
      <c r="K71" s="1">
        <v>1</v>
      </c>
      <c r="L71" s="1">
        <v>1</v>
      </c>
    </row>
    <row r="72" spans="1:12" x14ac:dyDescent="0.2">
      <c r="A72" t="s">
        <v>59</v>
      </c>
      <c r="B72" t="s">
        <v>238</v>
      </c>
      <c r="C72" t="s">
        <v>239</v>
      </c>
      <c r="D72" t="s">
        <v>240</v>
      </c>
      <c r="E72" s="1"/>
      <c r="F72" s="1"/>
      <c r="G72" s="1"/>
      <c r="H72" s="1">
        <v>1</v>
      </c>
      <c r="I72" s="1">
        <v>1</v>
      </c>
      <c r="J72" s="1">
        <v>1</v>
      </c>
      <c r="K72" s="1">
        <v>1</v>
      </c>
      <c r="L72" s="1">
        <v>1</v>
      </c>
    </row>
    <row r="73" spans="1:12" x14ac:dyDescent="0.2">
      <c r="A73" t="s">
        <v>59</v>
      </c>
      <c r="B73" t="s">
        <v>252</v>
      </c>
      <c r="C73" t="s">
        <v>253</v>
      </c>
      <c r="D73" t="s">
        <v>254</v>
      </c>
      <c r="E73" s="1">
        <v>1</v>
      </c>
      <c r="F73" s="1"/>
      <c r="G73" s="1">
        <v>1</v>
      </c>
      <c r="H73" s="1">
        <v>1</v>
      </c>
      <c r="I73" s="1">
        <v>1</v>
      </c>
      <c r="K73" s="1">
        <v>1</v>
      </c>
      <c r="L73" s="1">
        <v>1</v>
      </c>
    </row>
    <row r="74" spans="1:12" x14ac:dyDescent="0.2">
      <c r="A74" t="s">
        <v>16</v>
      </c>
      <c r="B74" t="s">
        <v>17</v>
      </c>
      <c r="C74" t="s">
        <v>18</v>
      </c>
      <c r="D74" t="s">
        <v>19</v>
      </c>
      <c r="E74" s="1"/>
      <c r="F74" s="1"/>
      <c r="G74" s="1">
        <v>1</v>
      </c>
      <c r="H74" s="1">
        <v>1</v>
      </c>
      <c r="I74" s="1"/>
      <c r="J74" s="1">
        <v>1</v>
      </c>
      <c r="K74" s="1">
        <v>1</v>
      </c>
      <c r="L74" s="1">
        <v>1</v>
      </c>
    </row>
    <row r="75" spans="1:12" x14ac:dyDescent="0.2">
      <c r="A75" t="s">
        <v>16</v>
      </c>
      <c r="B75" t="s">
        <v>178</v>
      </c>
      <c r="C75" t="s">
        <v>179</v>
      </c>
      <c r="D75" t="s">
        <v>180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</row>
    <row r="76" spans="1:12" x14ac:dyDescent="0.2">
      <c r="A76" t="s">
        <v>97</v>
      </c>
      <c r="B76" t="s">
        <v>98</v>
      </c>
      <c r="C76" t="s">
        <v>99</v>
      </c>
      <c r="D76" t="s">
        <v>100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</row>
    <row r="77" spans="1:12" x14ac:dyDescent="0.2">
      <c r="A77" t="s">
        <v>40</v>
      </c>
      <c r="B77" t="s">
        <v>41</v>
      </c>
      <c r="C77" t="s">
        <v>42</v>
      </c>
      <c r="D77" t="s">
        <v>43</v>
      </c>
      <c r="E77" s="1"/>
      <c r="F77" s="1">
        <v>1</v>
      </c>
      <c r="G77" s="1">
        <v>1</v>
      </c>
      <c r="H77" s="1"/>
      <c r="I77" s="1"/>
      <c r="J77" s="1">
        <v>1</v>
      </c>
      <c r="K77" s="1">
        <v>1</v>
      </c>
    </row>
    <row r="78" spans="1:12" x14ac:dyDescent="0.2">
      <c r="A78" t="s">
        <v>245</v>
      </c>
      <c r="B78" t="s">
        <v>246</v>
      </c>
      <c r="C78" t="s">
        <v>247</v>
      </c>
      <c r="D78" t="s">
        <v>248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</row>
    <row r="79" spans="1:12" x14ac:dyDescent="0.2">
      <c r="A79" t="s">
        <v>289</v>
      </c>
      <c r="B79" t="s">
        <v>290</v>
      </c>
      <c r="C79" t="s">
        <v>291</v>
      </c>
      <c r="D79" t="s">
        <v>292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</row>
    <row r="80" spans="1:12" x14ac:dyDescent="0.2">
      <c r="A80" t="s">
        <v>20</v>
      </c>
      <c r="B80" t="s">
        <v>21</v>
      </c>
      <c r="C80" t="s">
        <v>22</v>
      </c>
      <c r="D80" t="s">
        <v>23</v>
      </c>
      <c r="E80" s="1"/>
      <c r="F80" s="1">
        <v>1</v>
      </c>
      <c r="G80" s="1">
        <v>1</v>
      </c>
      <c r="H80" s="1">
        <v>1</v>
      </c>
      <c r="I80" s="1"/>
      <c r="J80" s="1">
        <v>1</v>
      </c>
      <c r="K80" s="1">
        <v>1</v>
      </c>
    </row>
    <row r="81" spans="1:12" x14ac:dyDescent="0.2">
      <c r="A81" t="s">
        <v>209</v>
      </c>
      <c r="B81" t="s">
        <v>210</v>
      </c>
      <c r="C81" t="s">
        <v>211</v>
      </c>
      <c r="D81" t="s">
        <v>212</v>
      </c>
      <c r="E81" s="1">
        <v>1</v>
      </c>
      <c r="F81" s="1">
        <v>1</v>
      </c>
      <c r="G81" s="1">
        <v>1</v>
      </c>
      <c r="H81" s="1">
        <v>1</v>
      </c>
      <c r="I81" s="1"/>
      <c r="J81" s="1">
        <v>1</v>
      </c>
      <c r="K81" s="1">
        <v>1</v>
      </c>
      <c r="L81" s="1">
        <v>1</v>
      </c>
    </row>
    <row r="82" spans="1:12" x14ac:dyDescent="0.2">
      <c r="A82" t="s">
        <v>63</v>
      </c>
      <c r="B82" t="s">
        <v>64</v>
      </c>
      <c r="C82" t="s">
        <v>65</v>
      </c>
      <c r="D82" t="s">
        <v>66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</row>
    <row r="83" spans="1:12" x14ac:dyDescent="0.2">
      <c r="A83" t="s">
        <v>93</v>
      </c>
      <c r="B83" t="s">
        <v>94</v>
      </c>
      <c r="C83" t="s">
        <v>95</v>
      </c>
      <c r="D83" t="s">
        <v>96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</row>
    <row r="84" spans="1:12" x14ac:dyDescent="0.2">
      <c r="A84" t="s">
        <v>302</v>
      </c>
      <c r="E84" s="1">
        <v>1</v>
      </c>
      <c r="F84" s="1"/>
      <c r="G84" s="1"/>
      <c r="H84" s="1"/>
      <c r="I84" s="1"/>
    </row>
    <row r="85" spans="1:12" x14ac:dyDescent="0.2">
      <c r="A85" t="s">
        <v>310</v>
      </c>
      <c r="J85" s="1">
        <v>1</v>
      </c>
    </row>
    <row r="87" spans="1:12" x14ac:dyDescent="0.2">
      <c r="D87" t="s">
        <v>307</v>
      </c>
      <c r="E87" s="1">
        <v>479</v>
      </c>
      <c r="F87" s="2">
        <f>E87/E88</f>
        <v>0.81462585034013602</v>
      </c>
    </row>
    <row r="88" spans="1:12" x14ac:dyDescent="0.2">
      <c r="D88" t="s">
        <v>308</v>
      </c>
      <c r="E88" s="1">
        <f>84*7</f>
        <v>588</v>
      </c>
    </row>
  </sheetData>
  <sortState xmlns:xlrd2="http://schemas.microsoft.com/office/spreadsheetml/2017/richdata2" ref="A2:D92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6432-DA30-7944-801A-C3EB98941F35}">
  <dimension ref="A5:N81"/>
  <sheetViews>
    <sheetView tabSelected="1" topLeftCell="C23" workbookViewId="0">
      <selection activeCell="M34" sqref="M34"/>
    </sheetView>
  </sheetViews>
  <sheetFormatPr baseColWidth="10" defaultRowHeight="16" x14ac:dyDescent="0.2"/>
  <cols>
    <col min="2" max="2" width="10.83203125" style="41"/>
    <col min="3" max="3" width="36" customWidth="1"/>
    <col min="4" max="4" width="52.83203125" bestFit="1" customWidth="1"/>
  </cols>
  <sheetData>
    <row r="5" spans="1:13" ht="17" thickBot="1" x14ac:dyDescent="0.25">
      <c r="C5" s="3" t="s">
        <v>311</v>
      </c>
      <c r="D5" s="3" t="s">
        <v>312</v>
      </c>
    </row>
    <row r="6" spans="1:13" x14ac:dyDescent="0.2">
      <c r="B6" s="41">
        <v>1</v>
      </c>
      <c r="C6" s="4" t="s">
        <v>313</v>
      </c>
      <c r="D6" s="5" t="s">
        <v>317</v>
      </c>
    </row>
    <row r="7" spans="1:13" x14ac:dyDescent="0.2">
      <c r="A7">
        <v>1</v>
      </c>
      <c r="C7" s="6" t="s">
        <v>314</v>
      </c>
      <c r="D7" s="7"/>
      <c r="G7" s="52" t="s">
        <v>472</v>
      </c>
    </row>
    <row r="8" spans="1:13" x14ac:dyDescent="0.2">
      <c r="A8">
        <v>2</v>
      </c>
      <c r="C8" s="6" t="s">
        <v>315</v>
      </c>
      <c r="D8" s="7"/>
      <c r="G8">
        <v>16</v>
      </c>
      <c r="H8">
        <v>19</v>
      </c>
      <c r="I8">
        <v>23</v>
      </c>
      <c r="J8">
        <v>26</v>
      </c>
      <c r="K8">
        <v>30</v>
      </c>
    </row>
    <row r="9" spans="1:13" ht="17" thickBot="1" x14ac:dyDescent="0.25">
      <c r="A9">
        <v>3</v>
      </c>
      <c r="C9" s="6" t="s">
        <v>316</v>
      </c>
      <c r="D9" s="7"/>
      <c r="G9">
        <v>1</v>
      </c>
      <c r="H9">
        <v>2</v>
      </c>
      <c r="I9">
        <v>3</v>
      </c>
      <c r="J9">
        <v>4</v>
      </c>
      <c r="K9">
        <v>5</v>
      </c>
    </row>
    <row r="10" spans="1:13" x14ac:dyDescent="0.2">
      <c r="A10">
        <v>4</v>
      </c>
      <c r="B10" s="41">
        <v>2</v>
      </c>
      <c r="C10" s="9" t="s">
        <v>318</v>
      </c>
      <c r="D10" s="5" t="s">
        <v>322</v>
      </c>
      <c r="E10">
        <f ca="1">RANDBETWEEN(2,24)</f>
        <v>11</v>
      </c>
      <c r="M10">
        <v>90</v>
      </c>
    </row>
    <row r="11" spans="1:13" x14ac:dyDescent="0.2">
      <c r="A11">
        <v>5</v>
      </c>
      <c r="C11" s="10" t="s">
        <v>319</v>
      </c>
      <c r="D11" s="7"/>
      <c r="M11">
        <v>5</v>
      </c>
    </row>
    <row r="12" spans="1:13" x14ac:dyDescent="0.2">
      <c r="A12">
        <v>6</v>
      </c>
      <c r="C12" s="10" t="s">
        <v>320</v>
      </c>
      <c r="D12" s="7"/>
      <c r="M12">
        <f>M10/M11</f>
        <v>18</v>
      </c>
    </row>
    <row r="13" spans="1:13" ht="17" thickBot="1" x14ac:dyDescent="0.25">
      <c r="A13">
        <v>7</v>
      </c>
      <c r="C13" s="11" t="s">
        <v>321</v>
      </c>
      <c r="D13" s="8"/>
    </row>
    <row r="14" spans="1:13" x14ac:dyDescent="0.2">
      <c r="A14">
        <v>8</v>
      </c>
      <c r="B14" s="41">
        <v>3</v>
      </c>
      <c r="C14" s="9" t="s">
        <v>323</v>
      </c>
      <c r="D14" s="5" t="s">
        <v>326</v>
      </c>
    </row>
    <row r="15" spans="1:13" x14ac:dyDescent="0.2">
      <c r="A15">
        <v>9</v>
      </c>
      <c r="C15" s="10" t="s">
        <v>324</v>
      </c>
      <c r="D15" s="7"/>
    </row>
    <row r="16" spans="1:13" ht="17" thickBot="1" x14ac:dyDescent="0.25">
      <c r="A16">
        <v>10</v>
      </c>
      <c r="C16" s="11" t="s">
        <v>325</v>
      </c>
      <c r="D16" s="8"/>
    </row>
    <row r="17" spans="1:14" x14ac:dyDescent="0.2">
      <c r="A17">
        <v>11</v>
      </c>
      <c r="B17" s="41">
        <v>4</v>
      </c>
      <c r="C17" s="42" t="s">
        <v>327</v>
      </c>
      <c r="D17" s="72" t="s">
        <v>330</v>
      </c>
      <c r="E17" s="50" t="s">
        <v>463</v>
      </c>
    </row>
    <row r="18" spans="1:14" ht="17" thickBot="1" x14ac:dyDescent="0.25">
      <c r="A18">
        <v>12</v>
      </c>
      <c r="C18" s="43" t="s">
        <v>328</v>
      </c>
      <c r="D18" s="73"/>
    </row>
    <row r="19" spans="1:14" ht="32" customHeight="1" thickBot="1" x14ac:dyDescent="0.25">
      <c r="A19">
        <v>13</v>
      </c>
      <c r="C19" s="44" t="s">
        <v>329</v>
      </c>
      <c r="D19" s="74"/>
      <c r="K19" s="54" t="s">
        <v>473</v>
      </c>
      <c r="L19" s="55" t="s">
        <v>475</v>
      </c>
      <c r="M19" s="55" t="s">
        <v>476</v>
      </c>
      <c r="N19" s="56" t="s">
        <v>474</v>
      </c>
    </row>
    <row r="20" spans="1:14" x14ac:dyDescent="0.2">
      <c r="A20">
        <v>14</v>
      </c>
      <c r="B20" s="41">
        <v>5</v>
      </c>
      <c r="C20" s="12" t="s">
        <v>331</v>
      </c>
      <c r="D20" s="5" t="s">
        <v>335</v>
      </c>
      <c r="H20">
        <v>1</v>
      </c>
      <c r="I20">
        <f ca="1">RANDBETWEEN(1,100)</f>
        <v>58</v>
      </c>
      <c r="K20" s="57">
        <v>8</v>
      </c>
      <c r="L20" s="58">
        <v>3</v>
      </c>
      <c r="M20" s="58">
        <v>1</v>
      </c>
      <c r="N20" s="59">
        <v>43998</v>
      </c>
    </row>
    <row r="21" spans="1:14" x14ac:dyDescent="0.2">
      <c r="A21">
        <v>15</v>
      </c>
      <c r="C21" s="13" t="s">
        <v>333</v>
      </c>
      <c r="D21" s="7"/>
      <c r="H21">
        <v>2</v>
      </c>
      <c r="I21">
        <f t="shared" ref="I21:I43" ca="1" si="0">RANDBETWEEN(1,100)</f>
        <v>23</v>
      </c>
      <c r="K21" s="57">
        <v>7</v>
      </c>
      <c r="L21" s="58">
        <v>19</v>
      </c>
      <c r="M21" s="58"/>
      <c r="N21" s="59">
        <v>43998</v>
      </c>
    </row>
    <row r="22" spans="1:14" x14ac:dyDescent="0.2">
      <c r="A22">
        <v>16</v>
      </c>
      <c r="C22" s="14" t="s">
        <v>332</v>
      </c>
      <c r="D22" s="7"/>
      <c r="H22">
        <v>3</v>
      </c>
      <c r="I22">
        <f t="shared" ca="1" si="0"/>
        <v>32</v>
      </c>
      <c r="K22" s="57">
        <v>3</v>
      </c>
      <c r="L22" s="58">
        <v>20</v>
      </c>
      <c r="M22" s="58"/>
      <c r="N22" s="59">
        <v>43998</v>
      </c>
    </row>
    <row r="23" spans="1:14" ht="17" thickBot="1" x14ac:dyDescent="0.25">
      <c r="A23">
        <v>17</v>
      </c>
      <c r="C23" s="15" t="s">
        <v>334</v>
      </c>
      <c r="D23" s="8"/>
      <c r="H23">
        <v>4</v>
      </c>
      <c r="I23">
        <f t="shared" ca="1" si="0"/>
        <v>16</v>
      </c>
      <c r="K23" s="57">
        <v>23</v>
      </c>
      <c r="L23" s="58">
        <v>20</v>
      </c>
      <c r="M23" s="58"/>
      <c r="N23" s="59">
        <v>43998</v>
      </c>
    </row>
    <row r="24" spans="1:14" x14ac:dyDescent="0.2">
      <c r="A24">
        <v>18</v>
      </c>
      <c r="B24" s="41">
        <v>6</v>
      </c>
      <c r="C24" s="16" t="s">
        <v>336</v>
      </c>
      <c r="D24" s="17" t="s">
        <v>339</v>
      </c>
      <c r="H24">
        <v>5</v>
      </c>
      <c r="I24">
        <f t="shared" ca="1" si="0"/>
        <v>15</v>
      </c>
      <c r="K24" s="57">
        <v>20</v>
      </c>
      <c r="L24" s="58">
        <v>27</v>
      </c>
      <c r="M24" s="58"/>
      <c r="N24" s="59">
        <v>43998</v>
      </c>
    </row>
    <row r="25" spans="1:14" x14ac:dyDescent="0.2">
      <c r="A25">
        <v>19</v>
      </c>
      <c r="C25" s="18" t="s">
        <v>337</v>
      </c>
      <c r="D25" s="7"/>
      <c r="H25">
        <v>6</v>
      </c>
      <c r="I25">
        <f t="shared" ca="1" si="0"/>
        <v>53</v>
      </c>
      <c r="K25" s="57">
        <v>14</v>
      </c>
      <c r="L25" s="58">
        <v>29</v>
      </c>
      <c r="M25" s="58">
        <v>2</v>
      </c>
      <c r="N25" s="59">
        <v>44001</v>
      </c>
    </row>
    <row r="26" spans="1:14" ht="17" thickBot="1" x14ac:dyDescent="0.25">
      <c r="A26">
        <v>20</v>
      </c>
      <c r="C26" s="19" t="s">
        <v>338</v>
      </c>
      <c r="D26" s="8"/>
      <c r="H26">
        <v>7</v>
      </c>
      <c r="I26">
        <f t="shared" ca="1" si="0"/>
        <v>34</v>
      </c>
      <c r="K26" s="57">
        <v>13</v>
      </c>
      <c r="L26" s="58">
        <v>31</v>
      </c>
      <c r="M26" s="58"/>
      <c r="N26" s="59">
        <v>44001</v>
      </c>
    </row>
    <row r="27" spans="1:14" x14ac:dyDescent="0.2">
      <c r="A27">
        <v>21</v>
      </c>
      <c r="B27" s="41">
        <v>7</v>
      </c>
      <c r="C27" s="20" t="s">
        <v>341</v>
      </c>
      <c r="D27" s="17" t="s">
        <v>343</v>
      </c>
      <c r="H27">
        <v>8</v>
      </c>
      <c r="I27">
        <f t="shared" ca="1" si="0"/>
        <v>59</v>
      </c>
      <c r="K27" s="57">
        <v>4</v>
      </c>
      <c r="L27" s="58">
        <v>44</v>
      </c>
      <c r="M27" s="58"/>
      <c r="N27" s="59">
        <v>44001</v>
      </c>
    </row>
    <row r="28" spans="1:14" x14ac:dyDescent="0.2">
      <c r="A28">
        <v>22</v>
      </c>
      <c r="C28" s="14" t="s">
        <v>340</v>
      </c>
      <c r="D28" s="7"/>
      <c r="H28">
        <v>9</v>
      </c>
      <c r="I28">
        <f t="shared" ca="1" si="0"/>
        <v>1</v>
      </c>
      <c r="K28" s="57">
        <v>21</v>
      </c>
      <c r="L28" s="58">
        <v>44</v>
      </c>
      <c r="M28" s="58"/>
      <c r="N28" s="59">
        <v>44001</v>
      </c>
    </row>
    <row r="29" spans="1:14" ht="17" thickBot="1" x14ac:dyDescent="0.25">
      <c r="A29">
        <v>23</v>
      </c>
      <c r="C29" s="15" t="s">
        <v>342</v>
      </c>
      <c r="D29" s="8"/>
      <c r="H29">
        <v>10</v>
      </c>
      <c r="I29">
        <f t="shared" ca="1" si="0"/>
        <v>64</v>
      </c>
      <c r="K29" s="57">
        <v>2</v>
      </c>
      <c r="L29" s="58">
        <v>47</v>
      </c>
      <c r="M29" s="58"/>
      <c r="N29" s="59">
        <v>44001</v>
      </c>
    </row>
    <row r="30" spans="1:14" x14ac:dyDescent="0.2">
      <c r="A30">
        <v>24</v>
      </c>
      <c r="B30" s="41">
        <v>8</v>
      </c>
      <c r="C30" s="21" t="s">
        <v>345</v>
      </c>
      <c r="D30" s="75" t="s">
        <v>347</v>
      </c>
      <c r="H30">
        <v>11</v>
      </c>
      <c r="I30">
        <f t="shared" ca="1" si="0"/>
        <v>92</v>
      </c>
      <c r="K30" s="64">
        <v>25</v>
      </c>
      <c r="L30" s="66"/>
      <c r="M30" s="66">
        <v>3</v>
      </c>
      <c r="N30" s="65">
        <v>44005</v>
      </c>
    </row>
    <row r="31" spans="1:14" x14ac:dyDescent="0.2">
      <c r="A31">
        <v>25</v>
      </c>
      <c r="C31" s="14" t="s">
        <v>344</v>
      </c>
      <c r="D31" s="76"/>
      <c r="H31">
        <v>12</v>
      </c>
      <c r="I31">
        <f t="shared" ca="1" si="0"/>
        <v>68</v>
      </c>
      <c r="K31" s="57">
        <v>1</v>
      </c>
      <c r="L31" s="58">
        <v>67</v>
      </c>
      <c r="M31" s="58"/>
      <c r="N31" s="59">
        <v>44005</v>
      </c>
    </row>
    <row r="32" spans="1:14" ht="17" thickBot="1" x14ac:dyDescent="0.25">
      <c r="A32">
        <v>26</v>
      </c>
      <c r="C32" s="15" t="s">
        <v>346</v>
      </c>
      <c r="D32" s="77"/>
      <c r="H32">
        <v>13</v>
      </c>
      <c r="I32">
        <f t="shared" ca="1" si="0"/>
        <v>48</v>
      </c>
      <c r="K32" s="57">
        <v>24</v>
      </c>
      <c r="L32" s="58">
        <v>68</v>
      </c>
      <c r="M32" s="58"/>
      <c r="N32" s="59">
        <v>44005</v>
      </c>
    </row>
    <row r="33" spans="1:14" x14ac:dyDescent="0.2">
      <c r="A33">
        <v>27</v>
      </c>
      <c r="B33" s="41">
        <v>9</v>
      </c>
      <c r="C33" s="21" t="s">
        <v>348</v>
      </c>
      <c r="D33" s="75" t="s">
        <v>351</v>
      </c>
      <c r="H33">
        <v>14</v>
      </c>
      <c r="I33">
        <f t="shared" ca="1" si="0"/>
        <v>7</v>
      </c>
      <c r="K33" s="57">
        <v>9</v>
      </c>
      <c r="L33" s="58">
        <v>74</v>
      </c>
      <c r="M33" s="58"/>
      <c r="N33" s="59">
        <v>44005</v>
      </c>
    </row>
    <row r="34" spans="1:14" x14ac:dyDescent="0.2">
      <c r="A34">
        <v>28</v>
      </c>
      <c r="C34" s="22" t="s">
        <v>349</v>
      </c>
      <c r="D34" s="76"/>
      <c r="H34">
        <v>15</v>
      </c>
      <c r="I34">
        <f t="shared" ca="1" si="0"/>
        <v>73</v>
      </c>
      <c r="K34" s="57">
        <v>15</v>
      </c>
      <c r="L34" s="58">
        <v>77</v>
      </c>
      <c r="M34" s="58"/>
      <c r="N34" s="59">
        <v>44005</v>
      </c>
    </row>
    <row r="35" spans="1:14" ht="17" thickBot="1" x14ac:dyDescent="0.25">
      <c r="A35">
        <v>29</v>
      </c>
      <c r="C35" s="23" t="s">
        <v>350</v>
      </c>
      <c r="D35" s="77"/>
      <c r="H35">
        <v>16</v>
      </c>
      <c r="I35">
        <f t="shared" ca="1" si="0"/>
        <v>32</v>
      </c>
      <c r="K35" s="57">
        <v>12</v>
      </c>
      <c r="L35" s="58">
        <v>80</v>
      </c>
      <c r="M35" s="58">
        <v>4</v>
      </c>
      <c r="N35" s="59">
        <v>44008</v>
      </c>
    </row>
    <row r="36" spans="1:14" x14ac:dyDescent="0.2">
      <c r="A36">
        <v>30</v>
      </c>
      <c r="B36" s="41">
        <v>10</v>
      </c>
      <c r="C36" s="21" t="s">
        <v>352</v>
      </c>
      <c r="D36" s="24" t="s">
        <v>355</v>
      </c>
      <c r="H36">
        <v>17</v>
      </c>
      <c r="I36">
        <f t="shared" ca="1" si="0"/>
        <v>34</v>
      </c>
      <c r="K36" s="57">
        <v>11</v>
      </c>
      <c r="L36" s="58">
        <v>81</v>
      </c>
      <c r="M36" s="58"/>
      <c r="N36" s="59">
        <v>44008</v>
      </c>
    </row>
    <row r="37" spans="1:14" x14ac:dyDescent="0.2">
      <c r="A37">
        <v>31</v>
      </c>
      <c r="C37" s="25" t="s">
        <v>353</v>
      </c>
      <c r="D37" s="7"/>
      <c r="H37">
        <v>18</v>
      </c>
      <c r="I37">
        <f t="shared" ca="1" si="0"/>
        <v>9</v>
      </c>
      <c r="K37" s="57">
        <v>18</v>
      </c>
      <c r="L37" s="58">
        <v>81</v>
      </c>
      <c r="M37" s="58"/>
      <c r="N37" s="59">
        <v>44008</v>
      </c>
    </row>
    <row r="38" spans="1:14" ht="17" thickBot="1" x14ac:dyDescent="0.25">
      <c r="A38">
        <v>32</v>
      </c>
      <c r="C38" s="23" t="s">
        <v>354</v>
      </c>
      <c r="D38" s="8"/>
      <c r="H38">
        <v>19</v>
      </c>
      <c r="I38">
        <f t="shared" ca="1" si="0"/>
        <v>60</v>
      </c>
      <c r="K38" s="57">
        <v>19</v>
      </c>
      <c r="L38" s="58">
        <v>81</v>
      </c>
      <c r="M38" s="58"/>
      <c r="N38" s="59">
        <v>44008</v>
      </c>
    </row>
    <row r="39" spans="1:14" x14ac:dyDescent="0.2">
      <c r="A39">
        <v>33</v>
      </c>
      <c r="B39" s="41">
        <v>11</v>
      </c>
      <c r="C39" s="21" t="s">
        <v>393</v>
      </c>
      <c r="D39" s="75" t="s">
        <v>394</v>
      </c>
      <c r="H39">
        <v>20</v>
      </c>
      <c r="I39">
        <f t="shared" ca="1" si="0"/>
        <v>8</v>
      </c>
      <c r="K39" s="57">
        <v>5</v>
      </c>
      <c r="L39" s="58">
        <v>83</v>
      </c>
      <c r="M39" s="58"/>
      <c r="N39" s="59">
        <v>44008</v>
      </c>
    </row>
    <row r="40" spans="1:14" x14ac:dyDescent="0.2">
      <c r="A40">
        <v>34</v>
      </c>
      <c r="C40" s="45" t="s">
        <v>356</v>
      </c>
      <c r="D40" s="76"/>
      <c r="H40">
        <v>21</v>
      </c>
      <c r="I40">
        <f t="shared" ca="1" si="0"/>
        <v>84</v>
      </c>
      <c r="K40" s="57">
        <v>22</v>
      </c>
      <c r="L40" s="58">
        <v>87</v>
      </c>
      <c r="M40" s="58">
        <v>5</v>
      </c>
      <c r="N40" s="59">
        <v>44012</v>
      </c>
    </row>
    <row r="41" spans="1:14" ht="17" thickBot="1" x14ac:dyDescent="0.25">
      <c r="A41">
        <v>35</v>
      </c>
      <c r="C41" s="46" t="s">
        <v>357</v>
      </c>
      <c r="D41" s="77"/>
      <c r="H41">
        <v>22</v>
      </c>
      <c r="I41">
        <f t="shared" ca="1" si="0"/>
        <v>15</v>
      </c>
      <c r="K41" s="57">
        <v>16</v>
      </c>
      <c r="L41" s="58">
        <v>88</v>
      </c>
      <c r="M41" s="58"/>
      <c r="N41" s="59">
        <v>44012</v>
      </c>
    </row>
    <row r="42" spans="1:14" x14ac:dyDescent="0.2">
      <c r="A42">
        <v>36</v>
      </c>
      <c r="B42" s="41">
        <v>12</v>
      </c>
      <c r="C42" s="26" t="s">
        <v>358</v>
      </c>
      <c r="D42" s="27"/>
      <c r="H42">
        <v>23</v>
      </c>
      <c r="I42">
        <f t="shared" ca="1" si="0"/>
        <v>90</v>
      </c>
      <c r="K42" s="57">
        <v>10</v>
      </c>
      <c r="L42" s="58">
        <v>93</v>
      </c>
      <c r="M42" s="58"/>
      <c r="N42" s="59">
        <v>44012</v>
      </c>
    </row>
    <row r="43" spans="1:14" ht="17" thickBot="1" x14ac:dyDescent="0.25">
      <c r="A43">
        <v>37</v>
      </c>
      <c r="C43" s="28" t="s">
        <v>359</v>
      </c>
      <c r="D43" s="7"/>
      <c r="H43">
        <v>24</v>
      </c>
      <c r="I43">
        <f t="shared" ca="1" si="0"/>
        <v>46</v>
      </c>
      <c r="K43" s="60">
        <v>6</v>
      </c>
      <c r="L43" s="61">
        <v>94</v>
      </c>
      <c r="M43" s="61"/>
      <c r="N43" s="62">
        <v>44012</v>
      </c>
    </row>
    <row r="44" spans="1:14" ht="17" thickBot="1" x14ac:dyDescent="0.25">
      <c r="A44">
        <v>38</v>
      </c>
      <c r="C44" s="28" t="s">
        <v>360</v>
      </c>
      <c r="D44" s="7"/>
      <c r="K44" s="67">
        <v>17</v>
      </c>
      <c r="L44" s="68">
        <v>66</v>
      </c>
      <c r="M44" s="68">
        <v>3</v>
      </c>
      <c r="N44" s="62">
        <v>44012</v>
      </c>
    </row>
    <row r="45" spans="1:14" ht="17" thickBot="1" x14ac:dyDescent="0.25">
      <c r="A45">
        <v>39</v>
      </c>
      <c r="C45" s="29" t="s">
        <v>361</v>
      </c>
      <c r="D45" s="8"/>
    </row>
    <row r="46" spans="1:14" x14ac:dyDescent="0.2">
      <c r="A46">
        <v>40</v>
      </c>
      <c r="B46" s="41">
        <v>13</v>
      </c>
      <c r="C46" s="30" t="s">
        <v>362</v>
      </c>
      <c r="D46" s="31" t="s">
        <v>365</v>
      </c>
    </row>
    <row r="47" spans="1:14" x14ac:dyDescent="0.2">
      <c r="A47">
        <v>41</v>
      </c>
      <c r="C47" s="32" t="s">
        <v>363</v>
      </c>
      <c r="D47" s="7"/>
    </row>
    <row r="48" spans="1:14" ht="17" thickBot="1" x14ac:dyDescent="0.25">
      <c r="A48">
        <v>42</v>
      </c>
      <c r="C48" s="33" t="s">
        <v>364</v>
      </c>
      <c r="D48" s="8"/>
    </row>
    <row r="49" spans="1:4" ht="17" thickBot="1" x14ac:dyDescent="0.25">
      <c r="A49">
        <v>43</v>
      </c>
      <c r="B49" s="41">
        <v>14</v>
      </c>
      <c r="C49" s="34" t="s">
        <v>366</v>
      </c>
      <c r="D49" s="35" t="s">
        <v>367</v>
      </c>
    </row>
    <row r="50" spans="1:4" x14ac:dyDescent="0.2">
      <c r="A50">
        <v>44</v>
      </c>
      <c r="B50" s="41">
        <v>15</v>
      </c>
      <c r="C50" s="9" t="s">
        <v>368</v>
      </c>
      <c r="D50" s="5" t="s">
        <v>372</v>
      </c>
    </row>
    <row r="51" spans="1:4" x14ac:dyDescent="0.2">
      <c r="A51">
        <v>45</v>
      </c>
      <c r="C51" s="10" t="s">
        <v>369</v>
      </c>
      <c r="D51" s="7"/>
    </row>
    <row r="52" spans="1:4" x14ac:dyDescent="0.2">
      <c r="A52">
        <v>46</v>
      </c>
      <c r="C52" s="10" t="s">
        <v>370</v>
      </c>
      <c r="D52" s="7"/>
    </row>
    <row r="53" spans="1:4" ht="17" thickBot="1" x14ac:dyDescent="0.25">
      <c r="A53">
        <v>47</v>
      </c>
      <c r="C53" s="11" t="s">
        <v>371</v>
      </c>
      <c r="D53" s="8"/>
    </row>
    <row r="54" spans="1:4" x14ac:dyDescent="0.2">
      <c r="A54">
        <v>48</v>
      </c>
      <c r="B54" s="41">
        <v>16</v>
      </c>
      <c r="C54" s="9" t="s">
        <v>373</v>
      </c>
      <c r="D54" s="78" t="s">
        <v>376</v>
      </c>
    </row>
    <row r="55" spans="1:4" x14ac:dyDescent="0.2">
      <c r="A55">
        <v>49</v>
      </c>
      <c r="C55" s="10" t="s">
        <v>374</v>
      </c>
      <c r="D55" s="79"/>
    </row>
    <row r="56" spans="1:4" ht="17" thickBot="1" x14ac:dyDescent="0.25">
      <c r="A56">
        <v>50</v>
      </c>
      <c r="C56" s="11" t="s">
        <v>375</v>
      </c>
      <c r="D56" s="80"/>
    </row>
    <row r="57" spans="1:4" x14ac:dyDescent="0.2">
      <c r="A57">
        <v>51</v>
      </c>
      <c r="B57" s="41">
        <v>17</v>
      </c>
      <c r="C57" s="9" t="s">
        <v>377</v>
      </c>
      <c r="D57" s="5" t="s">
        <v>380</v>
      </c>
    </row>
    <row r="58" spans="1:4" x14ac:dyDescent="0.2">
      <c r="A58">
        <v>52</v>
      </c>
      <c r="C58" s="10" t="s">
        <v>378</v>
      </c>
      <c r="D58" s="7"/>
    </row>
    <row r="59" spans="1:4" ht="17" thickBot="1" x14ac:dyDescent="0.25">
      <c r="A59">
        <v>53</v>
      </c>
      <c r="C59" s="11" t="s">
        <v>379</v>
      </c>
      <c r="D59" s="8"/>
    </row>
    <row r="60" spans="1:4" ht="47" thickBot="1" x14ac:dyDescent="0.25">
      <c r="A60">
        <v>54</v>
      </c>
      <c r="B60" s="41">
        <v>18</v>
      </c>
      <c r="C60" s="36" t="s">
        <v>381</v>
      </c>
      <c r="D60" s="37" t="s">
        <v>382</v>
      </c>
    </row>
    <row r="61" spans="1:4" x14ac:dyDescent="0.2">
      <c r="A61">
        <v>55</v>
      </c>
      <c r="B61" s="41">
        <v>19</v>
      </c>
      <c r="C61" s="38" t="s">
        <v>383</v>
      </c>
      <c r="D61" s="75" t="s">
        <v>386</v>
      </c>
    </row>
    <row r="62" spans="1:4" x14ac:dyDescent="0.2">
      <c r="A62">
        <v>56</v>
      </c>
      <c r="C62" s="25" t="s">
        <v>384</v>
      </c>
      <c r="D62" s="76"/>
    </row>
    <row r="63" spans="1:4" ht="41" customHeight="1" thickBot="1" x14ac:dyDescent="0.25">
      <c r="A63">
        <v>57</v>
      </c>
      <c r="C63" s="23" t="s">
        <v>385</v>
      </c>
      <c r="D63" s="77"/>
    </row>
    <row r="64" spans="1:4" ht="64" thickBot="1" x14ac:dyDescent="0.25">
      <c r="A64">
        <v>58</v>
      </c>
      <c r="B64" s="41">
        <v>20</v>
      </c>
      <c r="C64" s="39" t="s">
        <v>388</v>
      </c>
      <c r="D64" s="40" t="s">
        <v>387</v>
      </c>
    </row>
    <row r="65" spans="1:4" x14ac:dyDescent="0.2">
      <c r="A65">
        <v>59</v>
      </c>
      <c r="B65" s="41">
        <v>21</v>
      </c>
      <c r="C65" s="9" t="s">
        <v>389</v>
      </c>
      <c r="D65" s="72" t="s">
        <v>392</v>
      </c>
    </row>
    <row r="66" spans="1:4" x14ac:dyDescent="0.2">
      <c r="A66">
        <v>60</v>
      </c>
      <c r="C66" s="10" t="s">
        <v>390</v>
      </c>
      <c r="D66" s="73"/>
    </row>
    <row r="67" spans="1:4" ht="17" thickBot="1" x14ac:dyDescent="0.25">
      <c r="A67">
        <v>61</v>
      </c>
      <c r="C67" s="11" t="s">
        <v>391</v>
      </c>
      <c r="D67" s="74"/>
    </row>
    <row r="68" spans="1:4" x14ac:dyDescent="0.2">
      <c r="A68">
        <v>62</v>
      </c>
      <c r="B68" s="41">
        <v>22</v>
      </c>
      <c r="C68" s="9" t="s">
        <v>395</v>
      </c>
      <c r="D68" s="72" t="s">
        <v>397</v>
      </c>
    </row>
    <row r="69" spans="1:4" ht="31" customHeight="1" thickBot="1" x14ac:dyDescent="0.25">
      <c r="A69">
        <v>63</v>
      </c>
      <c r="C69" s="11" t="s">
        <v>396</v>
      </c>
      <c r="D69" s="74"/>
    </row>
    <row r="70" spans="1:4" x14ac:dyDescent="0.2">
      <c r="A70">
        <v>64</v>
      </c>
      <c r="B70" s="41">
        <v>23</v>
      </c>
      <c r="C70" s="9" t="s">
        <v>464</v>
      </c>
      <c r="D70" s="72" t="s">
        <v>467</v>
      </c>
    </row>
    <row r="71" spans="1:4" x14ac:dyDescent="0.2">
      <c r="A71">
        <v>65</v>
      </c>
      <c r="C71" s="10" t="s">
        <v>465</v>
      </c>
      <c r="D71" s="73"/>
    </row>
    <row r="72" spans="1:4" ht="17" thickBot="1" x14ac:dyDescent="0.25">
      <c r="A72">
        <v>66</v>
      </c>
      <c r="C72" s="11" t="s">
        <v>466</v>
      </c>
      <c r="D72" s="74"/>
    </row>
    <row r="73" spans="1:4" x14ac:dyDescent="0.2">
      <c r="A73">
        <v>67</v>
      </c>
      <c r="B73" s="41">
        <v>24</v>
      </c>
      <c r="C73" s="51" t="s">
        <v>468</v>
      </c>
      <c r="D73" s="69" t="s">
        <v>471</v>
      </c>
    </row>
    <row r="74" spans="1:4" x14ac:dyDescent="0.2">
      <c r="A74">
        <v>68</v>
      </c>
      <c r="C74" s="14" t="s">
        <v>469</v>
      </c>
      <c r="D74" s="70"/>
    </row>
    <row r="75" spans="1:4" ht="17" thickBot="1" x14ac:dyDescent="0.25">
      <c r="A75">
        <v>69</v>
      </c>
      <c r="C75" s="15" t="s">
        <v>470</v>
      </c>
      <c r="D75" s="71"/>
    </row>
    <row r="76" spans="1:4" x14ac:dyDescent="0.2">
      <c r="B76" s="41">
        <v>25</v>
      </c>
      <c r="C76" s="63" t="s">
        <v>477</v>
      </c>
      <c r="D76" s="52" t="s">
        <v>480</v>
      </c>
    </row>
    <row r="77" spans="1:4" x14ac:dyDescent="0.2">
      <c r="C77" s="63" t="s">
        <v>478</v>
      </c>
    </row>
    <row r="78" spans="1:4" x14ac:dyDescent="0.2">
      <c r="C78" s="63" t="s">
        <v>479</v>
      </c>
    </row>
    <row r="79" spans="1:4" x14ac:dyDescent="0.2">
      <c r="B79" s="41">
        <v>26</v>
      </c>
      <c r="C79" s="120" t="s">
        <v>482</v>
      </c>
      <c r="D79" s="120" t="s">
        <v>483</v>
      </c>
    </row>
    <row r="80" spans="1:4" x14ac:dyDescent="0.2">
      <c r="C80" s="120" t="s">
        <v>484</v>
      </c>
      <c r="D80" s="120"/>
    </row>
    <row r="81" spans="3:4" x14ac:dyDescent="0.2">
      <c r="C81" s="120" t="s">
        <v>485</v>
      </c>
      <c r="D81" s="120"/>
    </row>
  </sheetData>
  <sortState xmlns:xlrd2="http://schemas.microsoft.com/office/spreadsheetml/2017/richdata2" ref="K20:L43">
    <sortCondition ref="L20:L43"/>
  </sortState>
  <mergeCells count="10">
    <mergeCell ref="D73:D75"/>
    <mergeCell ref="D70:D72"/>
    <mergeCell ref="D65:D67"/>
    <mergeCell ref="D68:D69"/>
    <mergeCell ref="D17:D19"/>
    <mergeCell ref="D30:D32"/>
    <mergeCell ref="D33:D35"/>
    <mergeCell ref="D39:D41"/>
    <mergeCell ref="D54:D56"/>
    <mergeCell ref="D61:D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9758-9C92-B544-92AE-9862012E258A}">
  <dimension ref="B2:S76"/>
  <sheetViews>
    <sheetView zoomScale="120" zoomScaleNormal="120" workbookViewId="0">
      <selection activeCell="C9" sqref="C9:H11"/>
    </sheetView>
  </sheetViews>
  <sheetFormatPr baseColWidth="10" defaultRowHeight="16" x14ac:dyDescent="0.2"/>
  <sheetData>
    <row r="2" spans="2:19" x14ac:dyDescent="0.2">
      <c r="C2" s="108" t="s">
        <v>398</v>
      </c>
      <c r="D2" s="109"/>
      <c r="E2" s="109"/>
      <c r="F2" s="109"/>
      <c r="G2" s="109"/>
      <c r="H2" s="110"/>
      <c r="J2" s="3" t="s">
        <v>461</v>
      </c>
    </row>
    <row r="3" spans="2:19" x14ac:dyDescent="0.2">
      <c r="B3">
        <v>1</v>
      </c>
      <c r="C3" s="111" t="s">
        <v>399</v>
      </c>
      <c r="D3" s="112"/>
      <c r="E3" s="112"/>
      <c r="F3" s="112"/>
      <c r="G3" s="112"/>
      <c r="H3" s="113"/>
      <c r="J3" s="47" t="s">
        <v>423</v>
      </c>
      <c r="R3">
        <v>1</v>
      </c>
      <c r="S3" t="s">
        <v>434</v>
      </c>
    </row>
    <row r="4" spans="2:19" x14ac:dyDescent="0.2">
      <c r="C4" s="114"/>
      <c r="D4" s="115"/>
      <c r="E4" s="115"/>
      <c r="F4" s="115"/>
      <c r="G4" s="115"/>
      <c r="H4" s="116"/>
      <c r="J4" s="47" t="s">
        <v>424</v>
      </c>
      <c r="R4">
        <v>2</v>
      </c>
      <c r="S4" t="s">
        <v>435</v>
      </c>
    </row>
    <row r="5" spans="2:19" x14ac:dyDescent="0.2">
      <c r="C5" s="117"/>
      <c r="D5" s="118"/>
      <c r="E5" s="118"/>
      <c r="F5" s="118"/>
      <c r="G5" s="118"/>
      <c r="H5" s="119"/>
      <c r="J5" s="48"/>
      <c r="R5">
        <v>3</v>
      </c>
      <c r="S5" t="s">
        <v>436</v>
      </c>
    </row>
    <row r="6" spans="2:19" x14ac:dyDescent="0.2">
      <c r="B6">
        <v>2</v>
      </c>
      <c r="C6" s="81" t="s">
        <v>400</v>
      </c>
      <c r="D6" s="82"/>
      <c r="E6" s="82"/>
      <c r="F6" s="82"/>
      <c r="G6" s="82"/>
      <c r="H6" s="105"/>
      <c r="J6" s="47" t="s">
        <v>425</v>
      </c>
      <c r="R6">
        <v>4</v>
      </c>
      <c r="S6" t="s">
        <v>437</v>
      </c>
    </row>
    <row r="7" spans="2:19" x14ac:dyDescent="0.2">
      <c r="C7" s="84"/>
      <c r="D7" s="85"/>
      <c r="E7" s="85"/>
      <c r="F7" s="85"/>
      <c r="G7" s="85"/>
      <c r="H7" s="106"/>
      <c r="J7" s="47" t="s">
        <v>426</v>
      </c>
      <c r="R7">
        <v>5</v>
      </c>
      <c r="S7" t="s">
        <v>438</v>
      </c>
    </row>
    <row r="8" spans="2:19" x14ac:dyDescent="0.2">
      <c r="C8" s="90"/>
      <c r="D8" s="91"/>
      <c r="E8" s="91"/>
      <c r="F8" s="91"/>
      <c r="G8" s="91"/>
      <c r="H8" s="107"/>
      <c r="J8" s="47" t="s">
        <v>427</v>
      </c>
      <c r="R8">
        <v>6</v>
      </c>
      <c r="S8" t="s">
        <v>439</v>
      </c>
    </row>
    <row r="9" spans="2:19" x14ac:dyDescent="0.2">
      <c r="B9">
        <v>3</v>
      </c>
      <c r="C9" s="93" t="s">
        <v>401</v>
      </c>
      <c r="D9" s="94"/>
      <c r="E9" s="94"/>
      <c r="F9" s="94"/>
      <c r="G9" s="94"/>
      <c r="H9" s="102"/>
      <c r="J9" s="48"/>
      <c r="R9">
        <v>7</v>
      </c>
      <c r="S9" t="s">
        <v>440</v>
      </c>
    </row>
    <row r="10" spans="2:19" x14ac:dyDescent="0.2">
      <c r="C10" s="96"/>
      <c r="D10" s="97"/>
      <c r="E10" s="97"/>
      <c r="F10" s="97"/>
      <c r="G10" s="97"/>
      <c r="H10" s="103"/>
      <c r="J10" s="47" t="s">
        <v>428</v>
      </c>
      <c r="R10">
        <v>8</v>
      </c>
      <c r="S10" t="s">
        <v>441</v>
      </c>
    </row>
    <row r="11" spans="2:19" x14ac:dyDescent="0.2">
      <c r="C11" s="99"/>
      <c r="D11" s="100"/>
      <c r="E11" s="100"/>
      <c r="F11" s="100"/>
      <c r="G11" s="100"/>
      <c r="H11" s="104"/>
      <c r="J11" s="47" t="s">
        <v>430</v>
      </c>
      <c r="R11">
        <v>9</v>
      </c>
      <c r="S11" t="s">
        <v>442</v>
      </c>
    </row>
    <row r="12" spans="2:19" x14ac:dyDescent="0.2">
      <c r="B12">
        <v>4</v>
      </c>
      <c r="C12" s="81" t="s">
        <v>402</v>
      </c>
      <c r="D12" s="82"/>
      <c r="E12" s="82"/>
      <c r="F12" s="82"/>
      <c r="G12" s="82"/>
      <c r="H12" s="83"/>
      <c r="J12" s="47" t="s">
        <v>429</v>
      </c>
      <c r="R12">
        <v>10</v>
      </c>
      <c r="S12" t="s">
        <v>443</v>
      </c>
    </row>
    <row r="13" spans="2:19" x14ac:dyDescent="0.2">
      <c r="C13" s="84"/>
      <c r="D13" s="85"/>
      <c r="E13" s="85"/>
      <c r="F13" s="85"/>
      <c r="G13" s="85"/>
      <c r="H13" s="86"/>
      <c r="J13" s="47" t="s">
        <v>431</v>
      </c>
      <c r="R13">
        <v>11</v>
      </c>
      <c r="S13" t="s">
        <v>444</v>
      </c>
    </row>
    <row r="14" spans="2:19" x14ac:dyDescent="0.2">
      <c r="C14" s="90"/>
      <c r="D14" s="91"/>
      <c r="E14" s="91"/>
      <c r="F14" s="91"/>
      <c r="G14" s="91"/>
      <c r="H14" s="92"/>
      <c r="R14">
        <v>12</v>
      </c>
      <c r="S14" t="s">
        <v>445</v>
      </c>
    </row>
    <row r="15" spans="2:19" x14ac:dyDescent="0.2">
      <c r="B15">
        <v>5</v>
      </c>
      <c r="C15" s="93" t="s">
        <v>403</v>
      </c>
      <c r="D15" s="94"/>
      <c r="E15" s="94"/>
      <c r="F15" s="94"/>
      <c r="G15" s="94"/>
      <c r="H15" s="95"/>
      <c r="J15" s="47" t="s">
        <v>433</v>
      </c>
      <c r="R15">
        <v>13</v>
      </c>
      <c r="S15" t="s">
        <v>446</v>
      </c>
    </row>
    <row r="16" spans="2:19" x14ac:dyDescent="0.2">
      <c r="C16" s="96"/>
      <c r="D16" s="97"/>
      <c r="E16" s="97"/>
      <c r="F16" s="97"/>
      <c r="G16" s="97"/>
      <c r="H16" s="98"/>
      <c r="J16" s="47" t="s">
        <v>432</v>
      </c>
      <c r="R16">
        <v>14</v>
      </c>
      <c r="S16" t="s">
        <v>447</v>
      </c>
    </row>
    <row r="17" spans="2:19" x14ac:dyDescent="0.2">
      <c r="C17" s="96"/>
      <c r="D17" s="97"/>
      <c r="E17" s="97"/>
      <c r="F17" s="97"/>
      <c r="G17" s="97"/>
      <c r="H17" s="98"/>
      <c r="J17" s="47"/>
      <c r="R17">
        <v>15</v>
      </c>
      <c r="S17" t="s">
        <v>448</v>
      </c>
    </row>
    <row r="18" spans="2:19" x14ac:dyDescent="0.2">
      <c r="C18" s="99"/>
      <c r="D18" s="100"/>
      <c r="E18" s="100"/>
      <c r="F18" s="100"/>
      <c r="G18" s="100"/>
      <c r="H18" s="101"/>
      <c r="R18">
        <v>16</v>
      </c>
      <c r="S18" t="s">
        <v>449</v>
      </c>
    </row>
    <row r="19" spans="2:19" x14ac:dyDescent="0.2">
      <c r="B19">
        <v>6</v>
      </c>
      <c r="C19" s="81" t="s">
        <v>404</v>
      </c>
      <c r="D19" s="82"/>
      <c r="E19" s="82"/>
      <c r="F19" s="82"/>
      <c r="G19" s="82"/>
      <c r="H19" s="83"/>
      <c r="R19">
        <v>17</v>
      </c>
      <c r="S19" t="s">
        <v>450</v>
      </c>
    </row>
    <row r="20" spans="2:19" x14ac:dyDescent="0.2">
      <c r="C20" s="84"/>
      <c r="D20" s="85"/>
      <c r="E20" s="85"/>
      <c r="F20" s="85"/>
      <c r="G20" s="85"/>
      <c r="H20" s="86"/>
      <c r="R20">
        <v>18</v>
      </c>
      <c r="S20" t="s">
        <v>451</v>
      </c>
    </row>
    <row r="21" spans="2:19" x14ac:dyDescent="0.2">
      <c r="C21" s="90"/>
      <c r="D21" s="91"/>
      <c r="E21" s="91"/>
      <c r="F21" s="91"/>
      <c r="G21" s="91"/>
      <c r="H21" s="92"/>
      <c r="R21">
        <v>19</v>
      </c>
      <c r="S21" t="s">
        <v>452</v>
      </c>
    </row>
    <row r="22" spans="2:19" x14ac:dyDescent="0.2">
      <c r="B22">
        <v>7</v>
      </c>
      <c r="C22" s="93" t="s">
        <v>405</v>
      </c>
      <c r="D22" s="94"/>
      <c r="E22" s="94"/>
      <c r="F22" s="94"/>
      <c r="G22" s="94"/>
      <c r="H22" s="102"/>
      <c r="R22">
        <v>20</v>
      </c>
      <c r="S22" t="s">
        <v>453</v>
      </c>
    </row>
    <row r="23" spans="2:19" x14ac:dyDescent="0.2">
      <c r="C23" s="96"/>
      <c r="D23" s="97"/>
      <c r="E23" s="97"/>
      <c r="F23" s="97"/>
      <c r="G23" s="97"/>
      <c r="H23" s="103"/>
      <c r="R23">
        <v>21</v>
      </c>
      <c r="S23" t="s">
        <v>454</v>
      </c>
    </row>
    <row r="24" spans="2:19" x14ac:dyDescent="0.2">
      <c r="C24" s="99"/>
      <c r="D24" s="100"/>
      <c r="E24" s="100"/>
      <c r="F24" s="100"/>
      <c r="G24" s="100"/>
      <c r="H24" s="104"/>
      <c r="R24">
        <v>22</v>
      </c>
      <c r="S24" t="s">
        <v>455</v>
      </c>
    </row>
    <row r="25" spans="2:19" x14ac:dyDescent="0.2">
      <c r="B25">
        <v>8</v>
      </c>
      <c r="C25" s="81" t="s">
        <v>406</v>
      </c>
      <c r="D25" s="82"/>
      <c r="E25" s="82"/>
      <c r="F25" s="82"/>
      <c r="G25" s="82"/>
      <c r="H25" s="83"/>
      <c r="R25">
        <v>23</v>
      </c>
      <c r="S25" t="s">
        <v>456</v>
      </c>
    </row>
    <row r="26" spans="2:19" x14ac:dyDescent="0.2">
      <c r="C26" s="84"/>
      <c r="D26" s="85"/>
      <c r="E26" s="85"/>
      <c r="F26" s="85"/>
      <c r="G26" s="85"/>
      <c r="H26" s="86"/>
      <c r="R26">
        <v>24</v>
      </c>
      <c r="S26" t="s">
        <v>457</v>
      </c>
    </row>
    <row r="27" spans="2:19" x14ac:dyDescent="0.2">
      <c r="C27" s="90"/>
      <c r="D27" s="91"/>
      <c r="E27" s="91"/>
      <c r="F27" s="91"/>
      <c r="G27" s="91"/>
      <c r="H27" s="92"/>
      <c r="R27">
        <v>25</v>
      </c>
      <c r="S27" t="s">
        <v>458</v>
      </c>
    </row>
    <row r="28" spans="2:19" x14ac:dyDescent="0.2">
      <c r="B28">
        <v>9</v>
      </c>
      <c r="C28" s="93" t="s">
        <v>407</v>
      </c>
      <c r="D28" s="94"/>
      <c r="E28" s="94"/>
      <c r="F28" s="94"/>
      <c r="G28" s="94"/>
      <c r="H28" s="95"/>
      <c r="R28">
        <v>26</v>
      </c>
      <c r="S28" t="s">
        <v>459</v>
      </c>
    </row>
    <row r="29" spans="2:19" x14ac:dyDescent="0.2">
      <c r="C29" s="96"/>
      <c r="D29" s="97"/>
      <c r="E29" s="97"/>
      <c r="F29" s="97"/>
      <c r="G29" s="97"/>
      <c r="H29" s="98"/>
      <c r="R29">
        <v>27</v>
      </c>
      <c r="S29" t="s">
        <v>460</v>
      </c>
    </row>
    <row r="30" spans="2:19" x14ac:dyDescent="0.2">
      <c r="C30" s="99"/>
      <c r="D30" s="100"/>
      <c r="E30" s="100"/>
      <c r="F30" s="100"/>
      <c r="G30" s="100"/>
      <c r="H30" s="101"/>
    </row>
    <row r="31" spans="2:19" x14ac:dyDescent="0.2">
      <c r="B31">
        <v>10</v>
      </c>
      <c r="C31" s="81" t="s">
        <v>408</v>
      </c>
      <c r="D31" s="82"/>
      <c r="E31" s="82"/>
      <c r="F31" s="82"/>
      <c r="G31" s="82"/>
      <c r="H31" s="105"/>
    </row>
    <row r="32" spans="2:19" x14ac:dyDescent="0.2">
      <c r="C32" s="84"/>
      <c r="D32" s="85"/>
      <c r="E32" s="85"/>
      <c r="F32" s="85"/>
      <c r="G32" s="85"/>
      <c r="H32" s="106"/>
    </row>
    <row r="33" spans="2:8" x14ac:dyDescent="0.2">
      <c r="C33" s="84"/>
      <c r="D33" s="85"/>
      <c r="E33" s="85"/>
      <c r="F33" s="85"/>
      <c r="G33" s="85"/>
      <c r="H33" s="106"/>
    </row>
    <row r="34" spans="2:8" x14ac:dyDescent="0.2">
      <c r="C34" s="90"/>
      <c r="D34" s="91"/>
      <c r="E34" s="91"/>
      <c r="F34" s="91"/>
      <c r="G34" s="91"/>
      <c r="H34" s="107"/>
    </row>
    <row r="35" spans="2:8" x14ac:dyDescent="0.2">
      <c r="C35" s="93" t="s">
        <v>409</v>
      </c>
      <c r="D35" s="94"/>
      <c r="E35" s="94"/>
      <c r="F35" s="94"/>
      <c r="G35" s="94"/>
      <c r="H35" s="95"/>
    </row>
    <row r="36" spans="2:8" x14ac:dyDescent="0.2">
      <c r="B36">
        <v>11</v>
      </c>
      <c r="C36" s="96"/>
      <c r="D36" s="97"/>
      <c r="E36" s="97"/>
      <c r="F36" s="97"/>
      <c r="G36" s="97"/>
      <c r="H36" s="98"/>
    </row>
    <row r="37" spans="2:8" x14ac:dyDescent="0.2">
      <c r="C37" s="99"/>
      <c r="D37" s="100"/>
      <c r="E37" s="100"/>
      <c r="F37" s="100"/>
      <c r="G37" s="100"/>
      <c r="H37" s="101"/>
    </row>
    <row r="38" spans="2:8" x14ac:dyDescent="0.2">
      <c r="B38">
        <v>12</v>
      </c>
      <c r="C38" s="81" t="s">
        <v>410</v>
      </c>
      <c r="D38" s="82"/>
      <c r="E38" s="82"/>
      <c r="F38" s="82"/>
      <c r="G38" s="82"/>
      <c r="H38" s="83"/>
    </row>
    <row r="39" spans="2:8" x14ac:dyDescent="0.2">
      <c r="C39" s="84"/>
      <c r="D39" s="85"/>
      <c r="E39" s="85"/>
      <c r="F39" s="85"/>
      <c r="G39" s="85"/>
      <c r="H39" s="86"/>
    </row>
    <row r="40" spans="2:8" x14ac:dyDescent="0.2">
      <c r="C40" s="90"/>
      <c r="D40" s="91"/>
      <c r="E40" s="91"/>
      <c r="F40" s="91"/>
      <c r="G40" s="91"/>
      <c r="H40" s="92"/>
    </row>
    <row r="41" spans="2:8" x14ac:dyDescent="0.2">
      <c r="B41">
        <v>13</v>
      </c>
      <c r="C41" s="93" t="s">
        <v>411</v>
      </c>
      <c r="D41" s="94"/>
      <c r="E41" s="94"/>
      <c r="F41" s="94"/>
      <c r="G41" s="94"/>
      <c r="H41" s="95"/>
    </row>
    <row r="42" spans="2:8" x14ac:dyDescent="0.2">
      <c r="C42" s="96"/>
      <c r="D42" s="97"/>
      <c r="E42" s="97"/>
      <c r="F42" s="97"/>
      <c r="G42" s="97"/>
      <c r="H42" s="98"/>
    </row>
    <row r="43" spans="2:8" x14ac:dyDescent="0.2">
      <c r="C43" s="99"/>
      <c r="D43" s="100"/>
      <c r="E43" s="100"/>
      <c r="F43" s="100"/>
      <c r="G43" s="100"/>
      <c r="H43" s="101"/>
    </row>
    <row r="44" spans="2:8" x14ac:dyDescent="0.2">
      <c r="B44">
        <v>14</v>
      </c>
      <c r="C44" s="81" t="s">
        <v>412</v>
      </c>
      <c r="D44" s="82"/>
      <c r="E44" s="82"/>
      <c r="F44" s="82"/>
      <c r="G44" s="82"/>
      <c r="H44" s="83"/>
    </row>
    <row r="45" spans="2:8" x14ac:dyDescent="0.2">
      <c r="C45" s="84"/>
      <c r="D45" s="85"/>
      <c r="E45" s="85"/>
      <c r="F45" s="85"/>
      <c r="G45" s="85"/>
      <c r="H45" s="86"/>
    </row>
    <row r="46" spans="2:8" x14ac:dyDescent="0.2">
      <c r="C46" s="90"/>
      <c r="D46" s="91"/>
      <c r="E46" s="91"/>
      <c r="F46" s="91"/>
      <c r="G46" s="91"/>
      <c r="H46" s="92"/>
    </row>
    <row r="47" spans="2:8" ht="33" customHeight="1" x14ac:dyDescent="0.2">
      <c r="B47">
        <v>15</v>
      </c>
      <c r="C47" s="93" t="s">
        <v>413</v>
      </c>
      <c r="D47" s="94"/>
      <c r="E47" s="94"/>
      <c r="F47" s="94"/>
      <c r="G47" s="94"/>
      <c r="H47" s="95"/>
    </row>
    <row r="48" spans="2:8" x14ac:dyDescent="0.2">
      <c r="C48" s="96"/>
      <c r="D48" s="97"/>
      <c r="E48" s="97"/>
      <c r="F48" s="97"/>
      <c r="G48" s="97"/>
      <c r="H48" s="98"/>
    </row>
    <row r="49" spans="2:8" x14ac:dyDescent="0.2">
      <c r="C49" s="99"/>
      <c r="D49" s="100"/>
      <c r="E49" s="100"/>
      <c r="F49" s="100"/>
      <c r="G49" s="100"/>
      <c r="H49" s="101"/>
    </row>
    <row r="50" spans="2:8" x14ac:dyDescent="0.2">
      <c r="B50">
        <v>16</v>
      </c>
      <c r="C50" s="81" t="s">
        <v>414</v>
      </c>
      <c r="D50" s="82"/>
      <c r="E50" s="82"/>
      <c r="F50" s="82"/>
      <c r="G50" s="82"/>
      <c r="H50" s="83"/>
    </row>
    <row r="51" spans="2:8" x14ac:dyDescent="0.2">
      <c r="C51" s="84"/>
      <c r="D51" s="85"/>
      <c r="E51" s="85"/>
      <c r="F51" s="85"/>
      <c r="G51" s="85"/>
      <c r="H51" s="86"/>
    </row>
    <row r="52" spans="2:8" x14ac:dyDescent="0.2">
      <c r="C52" s="90"/>
      <c r="D52" s="91"/>
      <c r="E52" s="91"/>
      <c r="F52" s="91"/>
      <c r="G52" s="91"/>
      <c r="H52" s="92"/>
    </row>
    <row r="53" spans="2:8" ht="72" customHeight="1" x14ac:dyDescent="0.2">
      <c r="B53">
        <v>17</v>
      </c>
      <c r="C53" s="93" t="s">
        <v>415</v>
      </c>
      <c r="D53" s="94"/>
      <c r="E53" s="94"/>
      <c r="F53" s="94"/>
      <c r="G53" s="94"/>
      <c r="H53" s="95"/>
    </row>
    <row r="54" spans="2:8" x14ac:dyDescent="0.2">
      <c r="C54" s="96"/>
      <c r="D54" s="97"/>
      <c r="E54" s="97"/>
      <c r="F54" s="97"/>
      <c r="G54" s="97"/>
      <c r="H54" s="98"/>
    </row>
    <row r="55" spans="2:8" x14ac:dyDescent="0.2">
      <c r="C55" s="99"/>
      <c r="D55" s="100"/>
      <c r="E55" s="100"/>
      <c r="F55" s="100"/>
      <c r="G55" s="100"/>
      <c r="H55" s="101"/>
    </row>
    <row r="56" spans="2:8" x14ac:dyDescent="0.2">
      <c r="B56">
        <v>18</v>
      </c>
      <c r="C56" s="81" t="s">
        <v>416</v>
      </c>
      <c r="D56" s="82"/>
      <c r="E56" s="82"/>
      <c r="F56" s="82"/>
      <c r="G56" s="82"/>
      <c r="H56" s="83"/>
    </row>
    <row r="57" spans="2:8" x14ac:dyDescent="0.2">
      <c r="C57" s="84"/>
      <c r="D57" s="85"/>
      <c r="E57" s="85"/>
      <c r="F57" s="85"/>
      <c r="G57" s="85"/>
      <c r="H57" s="86"/>
    </row>
    <row r="58" spans="2:8" x14ac:dyDescent="0.2">
      <c r="C58" s="90"/>
      <c r="D58" s="91"/>
      <c r="E58" s="91"/>
      <c r="F58" s="91"/>
      <c r="G58" s="91"/>
      <c r="H58" s="92"/>
    </row>
    <row r="59" spans="2:8" x14ac:dyDescent="0.2">
      <c r="B59">
        <v>19</v>
      </c>
      <c r="C59" s="93" t="s">
        <v>417</v>
      </c>
      <c r="D59" s="94"/>
      <c r="E59" s="94"/>
      <c r="F59" s="94"/>
      <c r="G59" s="94"/>
      <c r="H59" s="95"/>
    </row>
    <row r="60" spans="2:8" x14ac:dyDescent="0.2">
      <c r="C60" s="96"/>
      <c r="D60" s="97"/>
      <c r="E60" s="97"/>
      <c r="F60" s="97"/>
      <c r="G60" s="97"/>
      <c r="H60" s="98"/>
    </row>
    <row r="61" spans="2:8" x14ac:dyDescent="0.2">
      <c r="C61" s="99"/>
      <c r="D61" s="100"/>
      <c r="E61" s="100"/>
      <c r="F61" s="100"/>
      <c r="G61" s="100"/>
      <c r="H61" s="101"/>
    </row>
    <row r="62" spans="2:8" x14ac:dyDescent="0.2">
      <c r="B62">
        <v>20</v>
      </c>
      <c r="C62" s="81" t="s">
        <v>418</v>
      </c>
      <c r="D62" s="82"/>
      <c r="E62" s="82"/>
      <c r="F62" s="82"/>
      <c r="G62" s="82"/>
      <c r="H62" s="83"/>
    </row>
    <row r="63" spans="2:8" x14ac:dyDescent="0.2">
      <c r="C63" s="84"/>
      <c r="D63" s="85"/>
      <c r="E63" s="85"/>
      <c r="F63" s="85"/>
      <c r="G63" s="85"/>
      <c r="H63" s="86"/>
    </row>
    <row r="64" spans="2:8" x14ac:dyDescent="0.2">
      <c r="C64" s="90"/>
      <c r="D64" s="91"/>
      <c r="E64" s="91"/>
      <c r="F64" s="91"/>
      <c r="G64" s="91"/>
      <c r="H64" s="92"/>
    </row>
    <row r="65" spans="2:8" x14ac:dyDescent="0.2">
      <c r="B65">
        <v>21</v>
      </c>
      <c r="C65" s="93" t="s">
        <v>419</v>
      </c>
      <c r="D65" s="94"/>
      <c r="E65" s="94"/>
      <c r="F65" s="94"/>
      <c r="G65" s="94"/>
      <c r="H65" s="95"/>
    </row>
    <row r="66" spans="2:8" x14ac:dyDescent="0.2">
      <c r="C66" s="96"/>
      <c r="D66" s="97"/>
      <c r="E66" s="97"/>
      <c r="F66" s="97"/>
      <c r="G66" s="97"/>
      <c r="H66" s="98"/>
    </row>
    <row r="67" spans="2:8" x14ac:dyDescent="0.2">
      <c r="C67" s="99"/>
      <c r="D67" s="100"/>
      <c r="E67" s="100"/>
      <c r="F67" s="100"/>
      <c r="G67" s="100"/>
      <c r="H67" s="101"/>
    </row>
    <row r="68" spans="2:8" ht="33" customHeight="1" x14ac:dyDescent="0.2">
      <c r="B68">
        <v>22</v>
      </c>
      <c r="C68" s="81" t="s">
        <v>420</v>
      </c>
      <c r="D68" s="82"/>
      <c r="E68" s="82"/>
      <c r="F68" s="82"/>
      <c r="G68" s="82"/>
      <c r="H68" s="83"/>
    </row>
    <row r="69" spans="2:8" x14ac:dyDescent="0.2">
      <c r="C69" s="84"/>
      <c r="D69" s="85"/>
      <c r="E69" s="85"/>
      <c r="F69" s="85"/>
      <c r="G69" s="85"/>
      <c r="H69" s="86"/>
    </row>
    <row r="70" spans="2:8" x14ac:dyDescent="0.2">
      <c r="C70" s="90"/>
      <c r="D70" s="91"/>
      <c r="E70" s="91"/>
      <c r="F70" s="91"/>
      <c r="G70" s="91"/>
      <c r="H70" s="92"/>
    </row>
    <row r="71" spans="2:8" x14ac:dyDescent="0.2">
      <c r="B71">
        <v>23</v>
      </c>
      <c r="C71" s="93" t="s">
        <v>421</v>
      </c>
      <c r="D71" s="94"/>
      <c r="E71" s="94"/>
      <c r="F71" s="94"/>
      <c r="G71" s="94"/>
      <c r="H71" s="95"/>
    </row>
    <row r="72" spans="2:8" x14ac:dyDescent="0.2">
      <c r="C72" s="96"/>
      <c r="D72" s="97"/>
      <c r="E72" s="97"/>
      <c r="F72" s="97"/>
      <c r="G72" s="97"/>
      <c r="H72" s="98"/>
    </row>
    <row r="73" spans="2:8" x14ac:dyDescent="0.2">
      <c r="C73" s="99"/>
      <c r="D73" s="100"/>
      <c r="E73" s="100"/>
      <c r="F73" s="100"/>
      <c r="G73" s="100"/>
      <c r="H73" s="101"/>
    </row>
    <row r="74" spans="2:8" x14ac:dyDescent="0.2">
      <c r="B74">
        <v>24</v>
      </c>
      <c r="C74" s="81" t="s">
        <v>422</v>
      </c>
      <c r="D74" s="82"/>
      <c r="E74" s="82"/>
      <c r="F74" s="82"/>
      <c r="G74" s="82"/>
      <c r="H74" s="83"/>
    </row>
    <row r="75" spans="2:8" x14ac:dyDescent="0.2">
      <c r="C75" s="84"/>
      <c r="D75" s="85"/>
      <c r="E75" s="85"/>
      <c r="F75" s="85"/>
      <c r="G75" s="85"/>
      <c r="H75" s="86"/>
    </row>
    <row r="76" spans="2:8" x14ac:dyDescent="0.2">
      <c r="C76" s="87"/>
      <c r="D76" s="88"/>
      <c r="E76" s="88"/>
      <c r="F76" s="88"/>
      <c r="G76" s="88"/>
      <c r="H76" s="89"/>
    </row>
  </sheetData>
  <mergeCells count="25">
    <mergeCell ref="C15:H18"/>
    <mergeCell ref="C2:H2"/>
    <mergeCell ref="C3:H5"/>
    <mergeCell ref="C6:H8"/>
    <mergeCell ref="C9:H11"/>
    <mergeCell ref="C12:H14"/>
    <mergeCell ref="C53:H55"/>
    <mergeCell ref="C19:H21"/>
    <mergeCell ref="C22:H24"/>
    <mergeCell ref="C25:H27"/>
    <mergeCell ref="C28:H30"/>
    <mergeCell ref="C31:H34"/>
    <mergeCell ref="C35:H37"/>
    <mergeCell ref="C38:H40"/>
    <mergeCell ref="C41:H43"/>
    <mergeCell ref="C44:H46"/>
    <mergeCell ref="C47:H49"/>
    <mergeCell ref="C50:H52"/>
    <mergeCell ref="C74:H76"/>
    <mergeCell ref="C56:H58"/>
    <mergeCell ref="C59:H61"/>
    <mergeCell ref="C62:H64"/>
    <mergeCell ref="C65:H67"/>
    <mergeCell ref="C68:H70"/>
    <mergeCell ref="C71:H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</vt:lpstr>
      <vt:lpstr>seminarios 2020</vt:lpstr>
      <vt:lpstr>seminarios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2020-04-12T20:01:18Z</dcterms:created>
  <dcterms:modified xsi:type="dcterms:W3CDTF">2020-06-09T12:30:40Z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2020-03-24T11:27:16-03:00</dcterms:created>
  <dcterms:modified xsi:type="dcterms:W3CDTF">2020-03-24T11:27:16-03:00</dcterms:modified>
  <cp:revision>0</cp:revision>
</cp:coreProperties>
</file>