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40" tabRatio="904" firstSheet="2" activeTab="7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<sst xmlns="http://schemas.openxmlformats.org/spreadsheetml/2006/main" count="264" uniqueCount="192">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</sst>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5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14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9321564"/>
        <c:axId val="64132029"/>
      </c:scatterChart>
      <c:val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2029"/>
        <c:crosses val="autoZero"/>
        <c:crossBetween val="midCat"/>
        <c:dispUnits/>
      </c:valAx>
      <c:valAx>
        <c:axId val="64132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40317350"/>
        <c:axId val="27311831"/>
      </c:scatterChart>
      <c:val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 val="autoZero"/>
        <c:crossBetween val="midCat"/>
        <c:dispUnits/>
      </c:valAx>
      <c:valAx>
        <c:axId val="2731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4479888"/>
        <c:axId val="64774673"/>
      </c:scatterChart>
      <c:val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 val="autoZero"/>
        <c:crossBetween val="midCat"/>
        <c:dispUnits/>
      </c:val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5" t="s">
        <v>1</v>
      </c>
      <c r="B2" s="146" t="s">
        <v>53</v>
      </c>
      <c r="C2" s="146" t="s">
        <v>64</v>
      </c>
      <c r="D2" s="146"/>
      <c r="F2" s="4" t="s">
        <v>54</v>
      </c>
      <c r="G2" s="5"/>
      <c r="H2" s="5"/>
      <c r="I2" s="7" t="s">
        <v>15</v>
      </c>
      <c r="J2" s="5"/>
    </row>
    <row r="3" spans="1:10" ht="13.5" thickBot="1">
      <c r="A3" s="144" t="s">
        <v>12</v>
      </c>
      <c r="B3" s="144" t="s">
        <v>2</v>
      </c>
      <c r="C3" s="144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7" t="s">
        <v>3</v>
      </c>
      <c r="B4" s="147" t="s">
        <v>9</v>
      </c>
      <c r="C4" s="148">
        <v>1</v>
      </c>
      <c r="D4" s="146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47" t="s">
        <v>4</v>
      </c>
      <c r="B5" s="147" t="s">
        <v>10</v>
      </c>
      <c r="C5" s="148">
        <v>0.5</v>
      </c>
      <c r="D5" s="146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47" t="s">
        <v>5</v>
      </c>
      <c r="B6" s="147" t="s">
        <v>11</v>
      </c>
      <c r="C6" s="148">
        <v>1</v>
      </c>
      <c r="D6" s="146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47" t="s">
        <v>6</v>
      </c>
      <c r="B7" s="147" t="s">
        <v>9</v>
      </c>
      <c r="C7" s="148">
        <v>8</v>
      </c>
      <c r="D7" s="146">
        <v>4000</v>
      </c>
      <c r="E7" s="88">
        <f t="shared" si="0"/>
        <v>2390</v>
      </c>
    </row>
    <row r="8" spans="1:5" ht="12.75">
      <c r="A8" s="147" t="s">
        <v>7</v>
      </c>
      <c r="B8" s="147" t="s">
        <v>9</v>
      </c>
      <c r="C8" s="148">
        <v>5</v>
      </c>
      <c r="D8" s="146">
        <v>1500</v>
      </c>
      <c r="E8" s="88">
        <f t="shared" si="0"/>
        <v>740</v>
      </c>
    </row>
    <row r="9" spans="1:5" ht="12.75">
      <c r="A9" s="147" t="s">
        <v>8</v>
      </c>
      <c r="B9" s="147" t="s">
        <v>9</v>
      </c>
      <c r="C9" s="148">
        <v>15</v>
      </c>
      <c r="D9" s="146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3" t="s">
        <v>85</v>
      </c>
      <c r="D13" s="153"/>
      <c r="E13" s="153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0</v>
      </c>
    </row>
    <row r="23" spans="1:9" ht="12.75">
      <c r="A23" t="s">
        <v>43</v>
      </c>
      <c r="G23" s="77" t="s">
        <v>32</v>
      </c>
      <c r="H23" s="1">
        <f>Resultado!C4</f>
        <v>0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0</v>
      </c>
      <c r="I25" s="86"/>
    </row>
    <row r="26" spans="1:9" ht="13.5" thickBot="1">
      <c r="A26" t="s">
        <v>57</v>
      </c>
      <c r="G26" s="150" t="s">
        <v>40</v>
      </c>
      <c r="H26" s="151"/>
      <c r="I26" s="152"/>
    </row>
    <row r="27" spans="7:9" ht="13.5" thickBot="1">
      <c r="G27" s="93" t="s">
        <v>14</v>
      </c>
      <c r="H27" s="1">
        <f>H25</f>
        <v>0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-15000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49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D5" sqref="D5:F10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0</v>
      </c>
      <c r="D5" s="34"/>
      <c r="E5" s="34"/>
      <c r="F5" s="34"/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0</v>
      </c>
      <c r="D6" s="34"/>
      <c r="E6" s="34"/>
      <c r="F6" s="34"/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0</v>
      </c>
      <c r="D7" s="34"/>
      <c r="E7" s="34"/>
      <c r="F7" s="34"/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0</v>
      </c>
      <c r="D8" s="34"/>
      <c r="E8" s="34"/>
      <c r="F8" s="34"/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0</v>
      </c>
      <c r="D9" s="34"/>
      <c r="E9" s="34"/>
      <c r="F9" s="34"/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0</v>
      </c>
      <c r="D10" s="34"/>
      <c r="E10" s="34"/>
      <c r="F10" s="34"/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G5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/>
      <c r="F4" s="115"/>
      <c r="G4" s="115"/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/>
      <c r="F5" s="110"/>
      <c r="G5" s="110"/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/>
      <c r="F7" s="62"/>
      <c r="G7" s="62"/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/>
      <c r="F8" s="62"/>
      <c r="G8" s="62"/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/>
      <c r="F9" s="62"/>
      <c r="G9" s="62"/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/>
      <c r="F10" s="62"/>
      <c r="G10" s="62"/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L5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/>
      <c r="C3" s="111"/>
      <c r="D3" s="73"/>
      <c r="F3" s="113"/>
      <c r="H3" s="69"/>
      <c r="I3" s="114"/>
      <c r="J3" s="74"/>
      <c r="K3" s="60"/>
      <c r="L3" s="96"/>
    </row>
    <row r="4" spans="1:12" ht="12.75">
      <c r="A4" s="13" t="str">
        <f>QUESTÕES!F5</f>
        <v>Pizza presunto</v>
      </c>
      <c r="B4" s="111"/>
      <c r="C4" s="111"/>
      <c r="D4" s="73"/>
      <c r="F4" s="113"/>
      <c r="H4" s="69"/>
      <c r="I4" s="60"/>
      <c r="J4" s="74"/>
      <c r="K4" s="60"/>
      <c r="L4" s="96"/>
    </row>
    <row r="5" spans="1:12" ht="12.75">
      <c r="A5" s="13" t="str">
        <f>QUESTÕES!F6</f>
        <v>Pizza marguerita</v>
      </c>
      <c r="B5" s="111"/>
      <c r="C5" s="111"/>
      <c r="D5" s="73"/>
      <c r="F5" s="113"/>
      <c r="H5" s="69"/>
      <c r="I5" s="60"/>
      <c r="J5" s="74"/>
      <c r="K5" s="60"/>
      <c r="L5" s="96"/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0</v>
      </c>
      <c r="D14" s="69">
        <f>SUM(D3:D5)</f>
        <v>0</v>
      </c>
      <c r="E14" s="69"/>
      <c r="F14" s="69">
        <f>SUM(F3:F5)</f>
        <v>0</v>
      </c>
      <c r="G14" s="69">
        <f>SUM(G3:G5)</f>
        <v>0</v>
      </c>
      <c r="K14" s="69">
        <f>SUM(K3:K5)</f>
        <v>0</v>
      </c>
      <c r="L14" s="116">
        <f>SUM(L3:L5)</f>
        <v>0</v>
      </c>
    </row>
    <row r="15" spans="5:11" ht="12.75">
      <c r="E15" s="102"/>
      <c r="F15" s="103"/>
      <c r="K15" s="5" t="e">
        <f>QUESTÕES!H28/K14</f>
        <v>#DIV/0!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 t="e">
        <f>D14/C14</f>
        <v>#DIV/0!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50" t="s">
        <v>34</v>
      </c>
      <c r="C2" s="151"/>
      <c r="D2" s="152"/>
    </row>
    <row r="3" spans="2:10" ht="18.75" thickBot="1">
      <c r="B3" s="80" t="s">
        <v>17</v>
      </c>
      <c r="C3" s="104">
        <f>Margem!D14</f>
        <v>0</v>
      </c>
      <c r="D3" s="82" t="e">
        <f>C3/$C$3</f>
        <v>#DIV/0!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0</v>
      </c>
      <c r="D4" s="82" t="e">
        <f>C4/$C$3</f>
        <v>#DIV/0!</v>
      </c>
      <c r="G4" s="1">
        <f>C3*12</f>
        <v>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0</v>
      </c>
      <c r="D5" s="82" t="e">
        <f>C5/$C$3</f>
        <v>#DIV/0!</v>
      </c>
      <c r="G5" s="1">
        <f>C4*12</f>
        <v>0</v>
      </c>
      <c r="H5" s="123" t="s">
        <v>135</v>
      </c>
      <c r="J5"/>
    </row>
    <row r="6" spans="2:10" ht="13.5" thickBot="1">
      <c r="B6" s="79" t="s">
        <v>14</v>
      </c>
      <c r="C6" s="85">
        <f>C3-C4-C5</f>
        <v>0</v>
      </c>
      <c r="D6" s="82" t="e">
        <f>C6/$C$3</f>
        <v>#DIV/0!</v>
      </c>
      <c r="G6" s="1">
        <f>G4-G5</f>
        <v>0</v>
      </c>
      <c r="H6" s="123" t="s">
        <v>109</v>
      </c>
      <c r="I6"/>
      <c r="J6"/>
    </row>
    <row r="7" spans="7:10" ht="13.5" thickBot="1">
      <c r="G7" s="1">
        <f>D22</f>
        <v>192000</v>
      </c>
      <c r="H7" s="123" t="s">
        <v>110</v>
      </c>
      <c r="I7"/>
      <c r="J7"/>
    </row>
    <row r="8" spans="2:10" ht="13.5" thickBot="1">
      <c r="B8" s="150" t="s">
        <v>40</v>
      </c>
      <c r="C8" s="151"/>
      <c r="D8" s="152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0</v>
      </c>
      <c r="D9" s="82" t="e">
        <f>C9/$C$3</f>
        <v>#DIV/0!</v>
      </c>
      <c r="G9" s="1">
        <f>G6-G7</f>
        <v>-192000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 t="e">
        <f>C10/$C$3</f>
        <v>#DIV/0!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-15000</v>
      </c>
      <c r="D11" s="82" t="e">
        <f>C11/$C$3</f>
        <v>#DIV/0!</v>
      </c>
      <c r="E11" s="69">
        <f>C11*12</f>
        <v>-180000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-192000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-180000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15000</v>
      </c>
      <c r="D20" s="69">
        <f>C20*12</f>
        <v>180000</v>
      </c>
      <c r="G20" s="1">
        <f>G16-G19</f>
        <v>-192000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-57600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15000</v>
      </c>
      <c r="D22" s="69">
        <f>D20+D21</f>
        <v>192000</v>
      </c>
      <c r="G22" s="1">
        <f>G16-G21</f>
        <v>-122400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-134400</v>
      </c>
      <c r="H24" s="123" t="s">
        <v>131</v>
      </c>
    </row>
    <row r="25" spans="7:8" ht="12.75">
      <c r="G25" s="3">
        <f>G24/C13</f>
        <v>-1.12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-134400</v>
      </c>
      <c r="I30" s="69">
        <f aca="true" t="shared" si="0" ref="I30:BT30">$G$24</f>
        <v>-134400</v>
      </c>
      <c r="J30" s="69">
        <f t="shared" si="0"/>
        <v>-134400</v>
      </c>
      <c r="K30" s="69">
        <f t="shared" si="0"/>
        <v>-134400</v>
      </c>
      <c r="L30" s="69">
        <f t="shared" si="0"/>
        <v>-134400</v>
      </c>
      <c r="M30" s="69">
        <f t="shared" si="0"/>
        <v>-134400</v>
      </c>
      <c r="N30" s="69">
        <f t="shared" si="0"/>
        <v>-134400</v>
      </c>
      <c r="O30" s="69">
        <f t="shared" si="0"/>
        <v>-134400</v>
      </c>
      <c r="P30" s="69">
        <f t="shared" si="0"/>
        <v>-134400</v>
      </c>
      <c r="Q30" s="69">
        <f t="shared" si="0"/>
        <v>-134400</v>
      </c>
      <c r="R30" s="69">
        <f t="shared" si="0"/>
        <v>-134400</v>
      </c>
      <c r="S30" s="69">
        <f t="shared" si="0"/>
        <v>-134400</v>
      </c>
      <c r="T30" s="69">
        <f t="shared" si="0"/>
        <v>-134400</v>
      </c>
      <c r="U30" s="69">
        <f t="shared" si="0"/>
        <v>-134400</v>
      </c>
      <c r="V30" s="69">
        <f t="shared" si="0"/>
        <v>-134400</v>
      </c>
      <c r="W30" s="69">
        <f t="shared" si="0"/>
        <v>-134400</v>
      </c>
      <c r="X30" s="69">
        <f t="shared" si="0"/>
        <v>-134400</v>
      </c>
      <c r="Y30" s="69">
        <f t="shared" si="0"/>
        <v>-134400</v>
      </c>
      <c r="Z30" s="69">
        <f t="shared" si="0"/>
        <v>-134400</v>
      </c>
      <c r="AA30" s="69">
        <f t="shared" si="0"/>
        <v>-134400</v>
      </c>
      <c r="AB30" s="69">
        <f t="shared" si="0"/>
        <v>-134400</v>
      </c>
      <c r="AC30" s="69">
        <f t="shared" si="0"/>
        <v>-134400</v>
      </c>
      <c r="AD30" s="69">
        <f t="shared" si="0"/>
        <v>-134400</v>
      </c>
      <c r="AE30" s="69">
        <f t="shared" si="0"/>
        <v>-134400</v>
      </c>
      <c r="AF30" s="69">
        <f t="shared" si="0"/>
        <v>-134400</v>
      </c>
      <c r="AG30" s="69">
        <f t="shared" si="0"/>
        <v>-134400</v>
      </c>
      <c r="AH30" s="69">
        <f t="shared" si="0"/>
        <v>-134400</v>
      </c>
      <c r="AI30" s="69">
        <f t="shared" si="0"/>
        <v>-134400</v>
      </c>
      <c r="AJ30" s="69">
        <f t="shared" si="0"/>
        <v>-134400</v>
      </c>
      <c r="AK30" s="69">
        <f t="shared" si="0"/>
        <v>-134400</v>
      </c>
      <c r="AL30" s="69">
        <f t="shared" si="0"/>
        <v>-134400</v>
      </c>
      <c r="AM30" s="69">
        <f t="shared" si="0"/>
        <v>-134400</v>
      </c>
      <c r="AN30" s="69">
        <f t="shared" si="0"/>
        <v>-134400</v>
      </c>
      <c r="AO30" s="69">
        <f t="shared" si="0"/>
        <v>-134400</v>
      </c>
      <c r="AP30" s="69">
        <f t="shared" si="0"/>
        <v>-134400</v>
      </c>
      <c r="AQ30" s="69">
        <f t="shared" si="0"/>
        <v>-134400</v>
      </c>
      <c r="AR30" s="69">
        <f t="shared" si="0"/>
        <v>-134400</v>
      </c>
      <c r="AS30" s="69">
        <f t="shared" si="0"/>
        <v>-134400</v>
      </c>
      <c r="AT30" s="69">
        <f t="shared" si="0"/>
        <v>-134400</v>
      </c>
      <c r="AU30" s="69">
        <f t="shared" si="0"/>
        <v>-134400</v>
      </c>
      <c r="AV30" s="69">
        <f t="shared" si="0"/>
        <v>-134400</v>
      </c>
      <c r="AW30" s="69">
        <f t="shared" si="0"/>
        <v>-134400</v>
      </c>
      <c r="AX30" s="69">
        <f t="shared" si="0"/>
        <v>-134400</v>
      </c>
      <c r="AY30" s="69">
        <f t="shared" si="0"/>
        <v>-134400</v>
      </c>
      <c r="AZ30" s="69">
        <f t="shared" si="0"/>
        <v>-134400</v>
      </c>
      <c r="BA30" s="69">
        <f t="shared" si="0"/>
        <v>-134400</v>
      </c>
      <c r="BB30" s="69">
        <f t="shared" si="0"/>
        <v>-134400</v>
      </c>
      <c r="BC30" s="69">
        <f t="shared" si="0"/>
        <v>-134400</v>
      </c>
      <c r="BD30" s="69">
        <f t="shared" si="0"/>
        <v>-134400</v>
      </c>
      <c r="BE30" s="69">
        <f t="shared" si="0"/>
        <v>-134400</v>
      </c>
      <c r="BF30" s="69">
        <f t="shared" si="0"/>
        <v>-134400</v>
      </c>
      <c r="BG30" s="69">
        <f t="shared" si="0"/>
        <v>-134400</v>
      </c>
      <c r="BH30" s="69">
        <f t="shared" si="0"/>
        <v>-134400</v>
      </c>
      <c r="BI30" s="69">
        <f t="shared" si="0"/>
        <v>-134400</v>
      </c>
      <c r="BJ30" s="69">
        <f t="shared" si="0"/>
        <v>-134400</v>
      </c>
      <c r="BK30" s="69">
        <f t="shared" si="0"/>
        <v>-134400</v>
      </c>
      <c r="BL30" s="69">
        <f t="shared" si="0"/>
        <v>-134400</v>
      </c>
      <c r="BM30" s="69">
        <f t="shared" si="0"/>
        <v>-134400</v>
      </c>
      <c r="BN30" s="69">
        <f t="shared" si="0"/>
        <v>-134400</v>
      </c>
      <c r="BO30" s="69">
        <f t="shared" si="0"/>
        <v>-134400</v>
      </c>
      <c r="BP30" s="69">
        <f t="shared" si="0"/>
        <v>-134400</v>
      </c>
      <c r="BQ30" s="69">
        <f t="shared" si="0"/>
        <v>-134400</v>
      </c>
      <c r="BR30" s="69">
        <f t="shared" si="0"/>
        <v>-134400</v>
      </c>
      <c r="BS30" s="69">
        <f t="shared" si="0"/>
        <v>-134400</v>
      </c>
      <c r="BT30" s="69">
        <f t="shared" si="0"/>
        <v>-134400</v>
      </c>
      <c r="BU30" s="69">
        <f aca="true" t="shared" si="1" ref="BU30:DR30">$G$24</f>
        <v>-134400</v>
      </c>
      <c r="BV30" s="69">
        <f t="shared" si="1"/>
        <v>-134400</v>
      </c>
      <c r="BW30" s="69">
        <f t="shared" si="1"/>
        <v>-134400</v>
      </c>
      <c r="BX30" s="69">
        <f t="shared" si="1"/>
        <v>-134400</v>
      </c>
      <c r="BY30" s="69">
        <f t="shared" si="1"/>
        <v>-134400</v>
      </c>
      <c r="BZ30" s="69">
        <f t="shared" si="1"/>
        <v>-134400</v>
      </c>
      <c r="CA30" s="69">
        <f t="shared" si="1"/>
        <v>-134400</v>
      </c>
      <c r="CB30" s="69">
        <f t="shared" si="1"/>
        <v>-134400</v>
      </c>
      <c r="CC30" s="69">
        <f t="shared" si="1"/>
        <v>-134400</v>
      </c>
      <c r="CD30" s="69">
        <f t="shared" si="1"/>
        <v>-134400</v>
      </c>
      <c r="CE30" s="69">
        <f t="shared" si="1"/>
        <v>-134400</v>
      </c>
      <c r="CF30" s="69">
        <f t="shared" si="1"/>
        <v>-134400</v>
      </c>
      <c r="CG30" s="69">
        <f t="shared" si="1"/>
        <v>-134400</v>
      </c>
      <c r="CH30" s="69">
        <f t="shared" si="1"/>
        <v>-134400</v>
      </c>
      <c r="CI30" s="69">
        <f t="shared" si="1"/>
        <v>-134400</v>
      </c>
      <c r="CJ30" s="69">
        <f t="shared" si="1"/>
        <v>-134400</v>
      </c>
      <c r="CK30" s="69">
        <f t="shared" si="1"/>
        <v>-134400</v>
      </c>
      <c r="CL30" s="69">
        <f t="shared" si="1"/>
        <v>-134400</v>
      </c>
      <c r="CM30" s="69">
        <f t="shared" si="1"/>
        <v>-134400</v>
      </c>
      <c r="CN30" s="69">
        <f t="shared" si="1"/>
        <v>-134400</v>
      </c>
      <c r="CO30" s="69">
        <f t="shared" si="1"/>
        <v>-134400</v>
      </c>
      <c r="CP30" s="69">
        <f t="shared" si="1"/>
        <v>-134400</v>
      </c>
      <c r="CQ30" s="69">
        <f t="shared" si="1"/>
        <v>-134400</v>
      </c>
      <c r="CR30" s="69">
        <f t="shared" si="1"/>
        <v>-134400</v>
      </c>
      <c r="CS30" s="69">
        <f t="shared" si="1"/>
        <v>-134400</v>
      </c>
      <c r="CT30" s="69">
        <f t="shared" si="1"/>
        <v>-134400</v>
      </c>
      <c r="CU30" s="69">
        <f t="shared" si="1"/>
        <v>-134400</v>
      </c>
      <c r="CV30" s="69">
        <f t="shared" si="1"/>
        <v>-134400</v>
      </c>
      <c r="CW30" s="69">
        <f t="shared" si="1"/>
        <v>-134400</v>
      </c>
      <c r="CX30" s="69">
        <f t="shared" si="1"/>
        <v>-134400</v>
      </c>
      <c r="CY30" s="69">
        <f t="shared" si="1"/>
        <v>-134400</v>
      </c>
      <c r="CZ30" s="69">
        <f t="shared" si="1"/>
        <v>-134400</v>
      </c>
      <c r="DA30" s="69">
        <f t="shared" si="1"/>
        <v>-134400</v>
      </c>
      <c r="DB30" s="69">
        <f t="shared" si="1"/>
        <v>-134400</v>
      </c>
      <c r="DC30" s="69">
        <f t="shared" si="1"/>
        <v>-134400</v>
      </c>
      <c r="DD30" s="69">
        <f t="shared" si="1"/>
        <v>-134400</v>
      </c>
      <c r="DE30" s="69">
        <f t="shared" si="1"/>
        <v>-134400</v>
      </c>
      <c r="DF30" s="69">
        <f t="shared" si="1"/>
        <v>-134400</v>
      </c>
      <c r="DG30" s="69">
        <f t="shared" si="1"/>
        <v>-134400</v>
      </c>
      <c r="DH30" s="69">
        <f t="shared" si="1"/>
        <v>-134400</v>
      </c>
      <c r="DI30" s="69">
        <f t="shared" si="1"/>
        <v>-134400</v>
      </c>
      <c r="DJ30" s="69">
        <f t="shared" si="1"/>
        <v>-134400</v>
      </c>
      <c r="DK30" s="69">
        <f t="shared" si="1"/>
        <v>-134400</v>
      </c>
      <c r="DL30" s="69">
        <f t="shared" si="1"/>
        <v>-134400</v>
      </c>
      <c r="DM30" s="69">
        <f t="shared" si="1"/>
        <v>-134400</v>
      </c>
      <c r="DN30" s="69">
        <f t="shared" si="1"/>
        <v>-134400</v>
      </c>
      <c r="DO30" s="69">
        <f t="shared" si="1"/>
        <v>-134400</v>
      </c>
      <c r="DP30" s="69">
        <f t="shared" si="1"/>
        <v>-134400</v>
      </c>
      <c r="DQ30" s="69">
        <f t="shared" si="1"/>
        <v>-134400</v>
      </c>
      <c r="DR30" s="69">
        <f t="shared" si="1"/>
        <v>-134400</v>
      </c>
    </row>
    <row r="32" ht="12.75">
      <c r="G32" s="125" t="s">
        <v>123</v>
      </c>
    </row>
    <row r="33" ht="12.75">
      <c r="G33" s="126" t="e">
        <f>IRR(G30:Q30)</f>
        <v>#NUM!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-134400</v>
      </c>
      <c r="I39" s="69">
        <f>H39</f>
        <v>-134400</v>
      </c>
      <c r="J39" s="69">
        <f aca="true" t="shared" si="2" ref="J39:BU39">I39</f>
        <v>-134400</v>
      </c>
      <c r="K39" s="69">
        <f t="shared" si="2"/>
        <v>-134400</v>
      </c>
      <c r="L39" s="69">
        <f t="shared" si="2"/>
        <v>-134400</v>
      </c>
      <c r="M39" s="69">
        <f t="shared" si="2"/>
        <v>-134400</v>
      </c>
      <c r="N39" s="69">
        <f t="shared" si="2"/>
        <v>-134400</v>
      </c>
      <c r="O39" s="69">
        <f t="shared" si="2"/>
        <v>-134400</v>
      </c>
      <c r="P39" s="69">
        <f t="shared" si="2"/>
        <v>-134400</v>
      </c>
      <c r="Q39" s="69">
        <f t="shared" si="2"/>
        <v>-134400</v>
      </c>
      <c r="R39" s="69">
        <f t="shared" si="2"/>
        <v>-134400</v>
      </c>
      <c r="S39" s="69">
        <f t="shared" si="2"/>
        <v>-134400</v>
      </c>
      <c r="T39" s="69">
        <f t="shared" si="2"/>
        <v>-134400</v>
      </c>
      <c r="U39" s="69">
        <f t="shared" si="2"/>
        <v>-134400</v>
      </c>
      <c r="V39" s="69">
        <f t="shared" si="2"/>
        <v>-134400</v>
      </c>
      <c r="W39" s="69">
        <f t="shared" si="2"/>
        <v>-134400</v>
      </c>
      <c r="X39" s="69">
        <f t="shared" si="2"/>
        <v>-134400</v>
      </c>
      <c r="Y39" s="69">
        <f t="shared" si="2"/>
        <v>-134400</v>
      </c>
      <c r="Z39" s="69">
        <f t="shared" si="2"/>
        <v>-134400</v>
      </c>
      <c r="AA39" s="69">
        <f t="shared" si="2"/>
        <v>-134400</v>
      </c>
      <c r="AB39" s="69">
        <f t="shared" si="2"/>
        <v>-134400</v>
      </c>
      <c r="AC39" s="69">
        <f t="shared" si="2"/>
        <v>-134400</v>
      </c>
      <c r="AD39" s="69">
        <f t="shared" si="2"/>
        <v>-134400</v>
      </c>
      <c r="AE39" s="69">
        <f t="shared" si="2"/>
        <v>-134400</v>
      </c>
      <c r="AF39" s="69">
        <f t="shared" si="2"/>
        <v>-134400</v>
      </c>
      <c r="AG39" s="69">
        <f t="shared" si="2"/>
        <v>-134400</v>
      </c>
      <c r="AH39" s="69">
        <f t="shared" si="2"/>
        <v>-134400</v>
      </c>
      <c r="AI39" s="69">
        <f t="shared" si="2"/>
        <v>-134400</v>
      </c>
      <c r="AJ39" s="69">
        <f t="shared" si="2"/>
        <v>-134400</v>
      </c>
      <c r="AK39" s="69">
        <f t="shared" si="2"/>
        <v>-134400</v>
      </c>
      <c r="AL39" s="69">
        <f t="shared" si="2"/>
        <v>-134400</v>
      </c>
      <c r="AM39" s="69">
        <f t="shared" si="2"/>
        <v>-134400</v>
      </c>
      <c r="AN39" s="69">
        <f t="shared" si="2"/>
        <v>-134400</v>
      </c>
      <c r="AO39" s="69">
        <f t="shared" si="2"/>
        <v>-134400</v>
      </c>
      <c r="AP39" s="69">
        <f t="shared" si="2"/>
        <v>-134400</v>
      </c>
      <c r="AQ39" s="69">
        <f t="shared" si="2"/>
        <v>-134400</v>
      </c>
      <c r="AR39" s="69">
        <f t="shared" si="2"/>
        <v>-134400</v>
      </c>
      <c r="AS39" s="69">
        <f t="shared" si="2"/>
        <v>-134400</v>
      </c>
      <c r="AT39" s="69">
        <f t="shared" si="2"/>
        <v>-134400</v>
      </c>
      <c r="AU39" s="69">
        <f t="shared" si="2"/>
        <v>-134400</v>
      </c>
      <c r="AV39" s="69">
        <f t="shared" si="2"/>
        <v>-134400</v>
      </c>
      <c r="AW39" s="69">
        <f t="shared" si="2"/>
        <v>-134400</v>
      </c>
      <c r="AX39" s="69">
        <f t="shared" si="2"/>
        <v>-134400</v>
      </c>
      <c r="AY39" s="69">
        <f t="shared" si="2"/>
        <v>-134400</v>
      </c>
      <c r="AZ39" s="69">
        <f t="shared" si="2"/>
        <v>-134400</v>
      </c>
      <c r="BA39" s="69">
        <f t="shared" si="2"/>
        <v>-134400</v>
      </c>
      <c r="BB39" s="69">
        <f t="shared" si="2"/>
        <v>-134400</v>
      </c>
      <c r="BC39" s="69">
        <f t="shared" si="2"/>
        <v>-134400</v>
      </c>
      <c r="BD39" s="69">
        <f t="shared" si="2"/>
        <v>-134400</v>
      </c>
      <c r="BE39" s="69">
        <f t="shared" si="2"/>
        <v>-134400</v>
      </c>
      <c r="BF39" s="69">
        <f t="shared" si="2"/>
        <v>-134400</v>
      </c>
      <c r="BG39" s="69">
        <f t="shared" si="2"/>
        <v>-134400</v>
      </c>
      <c r="BH39" s="69">
        <f t="shared" si="2"/>
        <v>-134400</v>
      </c>
      <c r="BI39" s="69">
        <f t="shared" si="2"/>
        <v>-134400</v>
      </c>
      <c r="BJ39" s="69">
        <f t="shared" si="2"/>
        <v>-134400</v>
      </c>
      <c r="BK39" s="69">
        <f t="shared" si="2"/>
        <v>-134400</v>
      </c>
      <c r="BL39" s="69">
        <f t="shared" si="2"/>
        <v>-134400</v>
      </c>
      <c r="BM39" s="69">
        <f t="shared" si="2"/>
        <v>-134400</v>
      </c>
      <c r="BN39" s="69">
        <f t="shared" si="2"/>
        <v>-134400</v>
      </c>
      <c r="BO39" s="69">
        <f t="shared" si="2"/>
        <v>-134400</v>
      </c>
      <c r="BP39" s="69">
        <f t="shared" si="2"/>
        <v>-134400</v>
      </c>
      <c r="BQ39" s="69">
        <f t="shared" si="2"/>
        <v>-134400</v>
      </c>
      <c r="BR39" s="69">
        <f t="shared" si="2"/>
        <v>-134400</v>
      </c>
      <c r="BS39" s="69">
        <f t="shared" si="2"/>
        <v>-134400</v>
      </c>
      <c r="BT39" s="69">
        <f t="shared" si="2"/>
        <v>-134400</v>
      </c>
      <c r="BU39" s="69">
        <f t="shared" si="2"/>
        <v>-134400</v>
      </c>
      <c r="BV39" s="69">
        <f aca="true" t="shared" si="3" ref="BV39:EG39">BU39</f>
        <v>-134400</v>
      </c>
      <c r="BW39" s="69">
        <f t="shared" si="3"/>
        <v>-134400</v>
      </c>
      <c r="BX39" s="69">
        <f t="shared" si="3"/>
        <v>-134400</v>
      </c>
      <c r="BY39" s="69">
        <f t="shared" si="3"/>
        <v>-134400</v>
      </c>
      <c r="BZ39" s="69">
        <f t="shared" si="3"/>
        <v>-134400</v>
      </c>
      <c r="CA39" s="69">
        <f t="shared" si="3"/>
        <v>-134400</v>
      </c>
      <c r="CB39" s="69">
        <f t="shared" si="3"/>
        <v>-134400</v>
      </c>
      <c r="CC39" s="69">
        <f t="shared" si="3"/>
        <v>-134400</v>
      </c>
      <c r="CD39" s="69">
        <f t="shared" si="3"/>
        <v>-134400</v>
      </c>
      <c r="CE39" s="69">
        <f t="shared" si="3"/>
        <v>-134400</v>
      </c>
      <c r="CF39" s="69">
        <f t="shared" si="3"/>
        <v>-134400</v>
      </c>
      <c r="CG39" s="69">
        <f t="shared" si="3"/>
        <v>-134400</v>
      </c>
      <c r="CH39" s="69">
        <f t="shared" si="3"/>
        <v>-134400</v>
      </c>
      <c r="CI39" s="69">
        <f t="shared" si="3"/>
        <v>-134400</v>
      </c>
      <c r="CJ39" s="69">
        <f t="shared" si="3"/>
        <v>-134400</v>
      </c>
      <c r="CK39" s="69">
        <f t="shared" si="3"/>
        <v>-134400</v>
      </c>
      <c r="CL39" s="69">
        <f t="shared" si="3"/>
        <v>-134400</v>
      </c>
      <c r="CM39" s="69">
        <f t="shared" si="3"/>
        <v>-134400</v>
      </c>
      <c r="CN39" s="69">
        <f t="shared" si="3"/>
        <v>-134400</v>
      </c>
      <c r="CO39" s="69">
        <f t="shared" si="3"/>
        <v>-134400</v>
      </c>
      <c r="CP39" s="69">
        <f t="shared" si="3"/>
        <v>-134400</v>
      </c>
      <c r="CQ39" s="69">
        <f t="shared" si="3"/>
        <v>-134400</v>
      </c>
      <c r="CR39" s="69">
        <f t="shared" si="3"/>
        <v>-134400</v>
      </c>
      <c r="CS39" s="69">
        <f t="shared" si="3"/>
        <v>-134400</v>
      </c>
      <c r="CT39" s="69">
        <f t="shared" si="3"/>
        <v>-134400</v>
      </c>
      <c r="CU39" s="69">
        <f t="shared" si="3"/>
        <v>-134400</v>
      </c>
      <c r="CV39" s="69">
        <f t="shared" si="3"/>
        <v>-134400</v>
      </c>
      <c r="CW39" s="69">
        <f t="shared" si="3"/>
        <v>-134400</v>
      </c>
      <c r="CX39" s="69">
        <f t="shared" si="3"/>
        <v>-134400</v>
      </c>
      <c r="CY39" s="69">
        <f t="shared" si="3"/>
        <v>-134400</v>
      </c>
      <c r="CZ39" s="69">
        <f t="shared" si="3"/>
        <v>-134400</v>
      </c>
      <c r="DA39" s="69">
        <f t="shared" si="3"/>
        <v>-134400</v>
      </c>
      <c r="DB39" s="69">
        <f t="shared" si="3"/>
        <v>-134400</v>
      </c>
      <c r="DC39" s="69">
        <f t="shared" si="3"/>
        <v>-134400</v>
      </c>
      <c r="DD39" s="69">
        <f t="shared" si="3"/>
        <v>-134400</v>
      </c>
      <c r="DE39" s="69">
        <f t="shared" si="3"/>
        <v>-134400</v>
      </c>
      <c r="DF39" s="69">
        <f t="shared" si="3"/>
        <v>-134400</v>
      </c>
      <c r="DG39" s="69">
        <f t="shared" si="3"/>
        <v>-134400</v>
      </c>
      <c r="DH39" s="69">
        <f t="shared" si="3"/>
        <v>-134400</v>
      </c>
      <c r="DI39" s="69">
        <f t="shared" si="3"/>
        <v>-134400</v>
      </c>
      <c r="DJ39" s="69">
        <f t="shared" si="3"/>
        <v>-134400</v>
      </c>
      <c r="DK39" s="69">
        <f t="shared" si="3"/>
        <v>-134400</v>
      </c>
      <c r="DL39" s="69">
        <f t="shared" si="3"/>
        <v>-134400</v>
      </c>
      <c r="DM39" s="69">
        <f t="shared" si="3"/>
        <v>-134400</v>
      </c>
      <c r="DN39" s="69">
        <f t="shared" si="3"/>
        <v>-134400</v>
      </c>
      <c r="DO39" s="69">
        <f t="shared" si="3"/>
        <v>-134400</v>
      </c>
      <c r="DP39" s="69">
        <f t="shared" si="3"/>
        <v>-134400</v>
      </c>
      <c r="DQ39" s="69">
        <f t="shared" si="3"/>
        <v>-134400</v>
      </c>
      <c r="DR39" s="69">
        <f t="shared" si="3"/>
        <v>-134400</v>
      </c>
      <c r="DS39" s="69">
        <f t="shared" si="3"/>
        <v>-134400</v>
      </c>
      <c r="DT39" s="69">
        <f t="shared" si="3"/>
        <v>-134400</v>
      </c>
      <c r="DU39" s="69">
        <f t="shared" si="3"/>
        <v>-134400</v>
      </c>
      <c r="DV39" s="69">
        <f t="shared" si="3"/>
        <v>-134400</v>
      </c>
      <c r="DW39" s="69">
        <f t="shared" si="3"/>
        <v>-134400</v>
      </c>
      <c r="DX39" s="69">
        <f t="shared" si="3"/>
        <v>-134400</v>
      </c>
      <c r="DY39" s="69">
        <f t="shared" si="3"/>
        <v>-134400</v>
      </c>
      <c r="DZ39" s="69">
        <f t="shared" si="3"/>
        <v>-134400</v>
      </c>
      <c r="EA39" s="69">
        <f t="shared" si="3"/>
        <v>-134400</v>
      </c>
      <c r="EB39" s="69">
        <f t="shared" si="3"/>
        <v>-134400</v>
      </c>
      <c r="EC39" s="69">
        <f t="shared" si="3"/>
        <v>-134400</v>
      </c>
      <c r="ED39" s="69">
        <f t="shared" si="3"/>
        <v>-134400</v>
      </c>
      <c r="EE39" s="69">
        <f t="shared" si="3"/>
        <v>-134400</v>
      </c>
      <c r="EF39" s="69">
        <f t="shared" si="3"/>
        <v>-134400</v>
      </c>
      <c r="EG39" s="69">
        <f t="shared" si="3"/>
        <v>-134400</v>
      </c>
      <c r="EH39" s="69">
        <f>EG39</f>
        <v>-134400</v>
      </c>
    </row>
    <row r="41" ht="12.75">
      <c r="G41" s="125" t="s">
        <v>123</v>
      </c>
    </row>
    <row r="42" ht="12.75">
      <c r="G42" s="128" t="e">
        <f>IRR(G39:EH39)</f>
        <v>#NUM!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B4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/>
    </row>
    <row r="2" spans="1:2" ht="12.75">
      <c r="A2" t="s">
        <v>14</v>
      </c>
      <c r="B2" s="2"/>
    </row>
    <row r="3" spans="1:2" ht="12.75">
      <c r="A3" t="s">
        <v>35</v>
      </c>
      <c r="B3" s="1"/>
    </row>
    <row r="4" spans="1:2" ht="12.75">
      <c r="A4" t="s">
        <v>38</v>
      </c>
      <c r="B4" s="3"/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0</v>
      </c>
      <c r="C10" s="88">
        <f aca="true" t="shared" si="1" ref="C10:C15">A10*$B$4</f>
        <v>0</v>
      </c>
      <c r="D10" s="89">
        <f aca="true" t="shared" si="2" ref="D10:D15">C10+B10</f>
        <v>0</v>
      </c>
      <c r="E10" s="89">
        <f>A10-D10</f>
        <v>0</v>
      </c>
    </row>
    <row r="11" spans="1:5" ht="12.75">
      <c r="A11" s="88">
        <f aca="true" t="shared" si="3" ref="A11:A21">A10+$B$1</f>
        <v>0</v>
      </c>
      <c r="B11" s="88">
        <f t="shared" si="0"/>
        <v>0</v>
      </c>
      <c r="C11" s="88">
        <f t="shared" si="1"/>
        <v>0</v>
      </c>
      <c r="D11" s="89">
        <f t="shared" si="2"/>
        <v>0</v>
      </c>
      <c r="E11" s="89">
        <f aca="true" t="shared" si="4" ref="E11:E21">A11-D11</f>
        <v>0</v>
      </c>
    </row>
    <row r="12" spans="1:5" ht="12.75">
      <c r="A12" s="88">
        <f t="shared" si="3"/>
        <v>0</v>
      </c>
      <c r="B12" s="88">
        <f t="shared" si="0"/>
        <v>0</v>
      </c>
      <c r="C12" s="88">
        <f t="shared" si="1"/>
        <v>0</v>
      </c>
      <c r="D12" s="89">
        <f t="shared" si="2"/>
        <v>0</v>
      </c>
      <c r="E12" s="89">
        <f t="shared" si="4"/>
        <v>0</v>
      </c>
    </row>
    <row r="13" spans="1:5" ht="12.75">
      <c r="A13" s="88">
        <f t="shared" si="3"/>
        <v>0</v>
      </c>
      <c r="B13" s="88">
        <f t="shared" si="0"/>
        <v>0</v>
      </c>
      <c r="C13" s="88">
        <f t="shared" si="1"/>
        <v>0</v>
      </c>
      <c r="D13" s="89">
        <f t="shared" si="2"/>
        <v>0</v>
      </c>
      <c r="E13" s="89">
        <f t="shared" si="4"/>
        <v>0</v>
      </c>
    </row>
    <row r="14" spans="1:5" ht="12.75">
      <c r="A14" s="88">
        <f t="shared" si="3"/>
        <v>0</v>
      </c>
      <c r="B14" s="88">
        <f t="shared" si="0"/>
        <v>0</v>
      </c>
      <c r="C14" s="88">
        <f t="shared" si="1"/>
        <v>0</v>
      </c>
      <c r="D14" s="89">
        <f t="shared" si="2"/>
        <v>0</v>
      </c>
      <c r="E14" s="89">
        <f t="shared" si="4"/>
        <v>0</v>
      </c>
    </row>
    <row r="15" spans="1:5" ht="12.75">
      <c r="A15" s="88">
        <f t="shared" si="3"/>
        <v>0</v>
      </c>
      <c r="B15" s="88">
        <f t="shared" si="0"/>
        <v>0</v>
      </c>
      <c r="C15" s="88">
        <f t="shared" si="1"/>
        <v>0</v>
      </c>
      <c r="D15" s="89">
        <f t="shared" si="2"/>
        <v>0</v>
      </c>
      <c r="E15" s="89">
        <f t="shared" si="4"/>
        <v>0</v>
      </c>
    </row>
    <row r="16" spans="1:5" ht="12.75">
      <c r="A16" s="88">
        <f t="shared" si="3"/>
        <v>0</v>
      </c>
      <c r="B16" s="88">
        <f t="shared" si="0"/>
        <v>0</v>
      </c>
      <c r="C16" s="88">
        <f aca="true" t="shared" si="5" ref="C16:C21">A16*$B$4</f>
        <v>0</v>
      </c>
      <c r="D16" s="89">
        <f aca="true" t="shared" si="6" ref="D16:D21">C16+B16</f>
        <v>0</v>
      </c>
      <c r="E16" s="89">
        <f t="shared" si="4"/>
        <v>0</v>
      </c>
    </row>
    <row r="17" spans="1:5" ht="12.75">
      <c r="A17" s="88">
        <f t="shared" si="3"/>
        <v>0</v>
      </c>
      <c r="B17" s="88">
        <f t="shared" si="0"/>
        <v>0</v>
      </c>
      <c r="C17" s="88">
        <f t="shared" si="5"/>
        <v>0</v>
      </c>
      <c r="D17" s="89">
        <f t="shared" si="6"/>
        <v>0</v>
      </c>
      <c r="E17" s="89">
        <f t="shared" si="4"/>
        <v>0</v>
      </c>
    </row>
    <row r="18" spans="1:5" ht="12.75">
      <c r="A18" s="88">
        <f t="shared" si="3"/>
        <v>0</v>
      </c>
      <c r="B18" s="88">
        <f t="shared" si="0"/>
        <v>0</v>
      </c>
      <c r="C18" s="88">
        <f t="shared" si="5"/>
        <v>0</v>
      </c>
      <c r="D18" s="89">
        <f t="shared" si="6"/>
        <v>0</v>
      </c>
      <c r="E18" s="89">
        <f t="shared" si="4"/>
        <v>0</v>
      </c>
    </row>
    <row r="19" spans="1:5" ht="12.75">
      <c r="A19" s="88">
        <f t="shared" si="3"/>
        <v>0</v>
      </c>
      <c r="B19" s="88">
        <f t="shared" si="0"/>
        <v>0</v>
      </c>
      <c r="C19" s="88">
        <f t="shared" si="5"/>
        <v>0</v>
      </c>
      <c r="D19" s="89">
        <f t="shared" si="6"/>
        <v>0</v>
      </c>
      <c r="E19" s="89">
        <f t="shared" si="4"/>
        <v>0</v>
      </c>
    </row>
    <row r="20" spans="1:5" ht="12.75">
      <c r="A20" s="88">
        <f t="shared" si="3"/>
        <v>0</v>
      </c>
      <c r="B20" s="88">
        <f t="shared" si="0"/>
        <v>0</v>
      </c>
      <c r="C20" s="88">
        <f t="shared" si="5"/>
        <v>0</v>
      </c>
      <c r="D20" s="89">
        <f t="shared" si="6"/>
        <v>0</v>
      </c>
      <c r="E20" s="89">
        <f t="shared" si="4"/>
        <v>0</v>
      </c>
    </row>
    <row r="21" spans="1:5" ht="12.75">
      <c r="A21" s="88">
        <f t="shared" si="3"/>
        <v>0</v>
      </c>
      <c r="B21" s="88">
        <f t="shared" si="0"/>
        <v>0</v>
      </c>
      <c r="C21" s="88">
        <f t="shared" si="5"/>
        <v>0</v>
      </c>
      <c r="D21" s="89">
        <f t="shared" si="6"/>
        <v>0</v>
      </c>
      <c r="E21" s="89">
        <f t="shared" si="4"/>
        <v>0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2019-03-07T19:14:42Z</dcterms:modified>
  <cp:category/>
  <cp:version/>
  <cp:contentType/>
  <cp:contentStatus/>
</cp:coreProperties>
</file>