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<sst xmlns="http://schemas.openxmlformats.org/spreadsheetml/2006/main" count="275" uniqueCount="218">
  <si>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</si>
  <si>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</si>
  <si>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</si>
  <si>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</si>
  <si>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</si>
  <si>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</si>
  <si>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</si>
  <si>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</si>
  <si>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</si>
  <si>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</si>
  <si>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</si>
  <si>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</si>
  <si>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</si>
  <si>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</si>
  <si>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</si>
  <si>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</si>
  <si>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</si>
  <si>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</si>
  <si>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</si>
  <si>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LAB DE ELETRICIDADE/FÍS EXP1 - REPOSIÇÃO2021</t>
  </si>
  <si>
    <t>Alice P. El Dahr</t>
  </si>
  <si>
    <t>Amanda C. C. da Silva</t>
  </si>
  <si>
    <t>Amanda de C. Motta</t>
  </si>
  <si>
    <t>Ana Zelia T. Yamamoto</t>
  </si>
  <si>
    <t>Andre C. Ortigossa</t>
  </si>
  <si>
    <t>Augusto N. de Oliveira</t>
  </si>
  <si>
    <t>Ayrton C. R. Junior</t>
  </si>
  <si>
    <t>Brenda G. Andrade</t>
  </si>
  <si>
    <t>Bruno K. Ferreira</t>
  </si>
  <si>
    <t>Bruno R. de Medeiros</t>
  </si>
  <si>
    <t>Caroline Brandão</t>
  </si>
  <si>
    <t>Caroline Z. de Aguiar</t>
  </si>
  <si>
    <t>Danilo A. de Abreu</t>
  </si>
  <si>
    <t>Danilo G. Montilla</t>
  </si>
  <si>
    <t>Diogo C. Rodrigo</t>
  </si>
  <si>
    <t>Ellen Mirosevic</t>
  </si>
  <si>
    <t>Eric F. de O. Neves</t>
  </si>
  <si>
    <t>Felipe P. Minutti</t>
  </si>
  <si>
    <t>Gabriel de A. Flor</t>
  </si>
  <si>
    <t>Gabriel L. M. Fenille</t>
  </si>
  <si>
    <t>Gabriel M. C. Vitta</t>
  </si>
  <si>
    <t>Gabriel M. Bosqueiro</t>
  </si>
  <si>
    <t>Gabriel R. Trovijo</t>
  </si>
  <si>
    <t>Gabriela X. Moura</t>
  </si>
  <si>
    <t>Gilberto de M. T. Neto</t>
  </si>
  <si>
    <t>Giovana F. Rosa</t>
  </si>
  <si>
    <t>Giulia M. Girello</t>
  </si>
  <si>
    <t>Grazielle de P. Almeida</t>
  </si>
  <si>
    <t>Guilherme G. M. da Fonseca</t>
  </si>
  <si>
    <t>Guilherme R. Silva</t>
  </si>
  <si>
    <t>Hilton da Silva</t>
  </si>
  <si>
    <t>Isabela C. V. Pinto</t>
  </si>
  <si>
    <t>João A. Buck</t>
  </si>
  <si>
    <t>João G. D. de Faria</t>
  </si>
  <si>
    <t>João P. de G. M. Santos</t>
  </si>
  <si>
    <t>Juliana A. S. Silva</t>
  </si>
  <si>
    <t>Lara de C. Franco</t>
  </si>
  <si>
    <t>Lars M. V. Dantas</t>
  </si>
  <si>
    <t>Leonardo Napolis</t>
  </si>
  <si>
    <t>Lucas G. Silveira</t>
  </si>
  <si>
    <t>Lucas L. de Oliveira</t>
  </si>
  <si>
    <t>Lucas T. de Castro</t>
  </si>
  <si>
    <t>Lucas V. dos Santos</t>
  </si>
  <si>
    <t>Luis K. Yogi</t>
  </si>
  <si>
    <t>Luiza de A. Soares</t>
  </si>
  <si>
    <t>Maikon N. de Aguiar</t>
  </si>
  <si>
    <t>Maira S. L. Santos</t>
  </si>
  <si>
    <t>Marcelo M. D. do Nascimento</t>
  </si>
  <si>
    <t>Marco V. M. Viviani</t>
  </si>
  <si>
    <t>Maria T. F. R. Raymundo</t>
  </si>
  <si>
    <t>Mariana A. Migliari</t>
  </si>
  <si>
    <t>Mateus P. Garcia</t>
  </si>
  <si>
    <t>Matheus B. Barbin</t>
  </si>
  <si>
    <t>Matheus F. M. Freitas</t>
  </si>
  <si>
    <t>Matheus R. da Costa</t>
  </si>
  <si>
    <t>Matheus V. R. de Oliveira</t>
  </si>
  <si>
    <t>Murilo T. Morgado</t>
  </si>
  <si>
    <t>Nathalia M. G. Roldão</t>
  </si>
  <si>
    <t>Nathalya W. Oliveira</t>
  </si>
  <si>
    <t>Nayara B. de O. Pacheco</t>
  </si>
  <si>
    <t>Pedro H. O. Ferreira</t>
  </si>
  <si>
    <t>Pedro T. Congilio</t>
  </si>
  <si>
    <t>Rafael R. da Costa</t>
  </si>
  <si>
    <t>Raphaela Braga</t>
  </si>
  <si>
    <t>Rodrigo de M. Filho</t>
  </si>
  <si>
    <t>Sofia G. Verri</t>
  </si>
  <si>
    <t>Thais M. Monaco</t>
  </si>
  <si>
    <t>Thaisa Y. B. Oliveira</t>
  </si>
  <si>
    <t>Thales M. M. Miyazaki</t>
  </si>
  <si>
    <t>Thuane do N. Burgarelli</t>
  </si>
  <si>
    <t>Victor A. M. S. Cruz</t>
  </si>
  <si>
    <t>Victor H. B. Oliveira</t>
  </si>
  <si>
    <t>Victor Q. de Oliveira</t>
  </si>
  <si>
    <t>Victoria G. Teixeira</t>
  </si>
  <si>
    <t>Victoria S. Gomes</t>
  </si>
  <si>
    <t>Vinicius de Araujo</t>
  </si>
  <si>
    <t>Vinicius dos Santos</t>
  </si>
  <si>
    <t>Vinicius I. G. Neris</t>
  </si>
  <si>
    <t>Vinicius M. Bastos</t>
  </si>
  <si>
    <t>Vinicius R. Silva</t>
  </si>
  <si>
    <t>Vitor Amati</t>
  </si>
  <si>
    <t>Vitor C. dos Santos</t>
  </si>
  <si>
    <t>Vitor H. B. Sa Clemente</t>
  </si>
  <si>
    <t>Yuri O. de Faria</t>
  </si>
  <si>
    <t>Medias</t>
  </si>
  <si>
    <t>Alyni M. Oliveira</t>
  </si>
  <si>
    <t>Amanda S. Tavares</t>
  </si>
  <si>
    <t>Arthur D. M. Nunes</t>
  </si>
  <si>
    <t>Artur D. R. Pesconi</t>
  </si>
  <si>
    <t>Barbara J. de M. Silva</t>
  </si>
  <si>
    <t>Beatriz Nogueira</t>
  </si>
  <si>
    <t>Breno P. Vergueiro</t>
  </si>
  <si>
    <t>Dany G. Pereira</t>
  </si>
  <si>
    <t>Eliezer A. A. da Silva</t>
  </si>
  <si>
    <t>Fabio H. A. Miyazaki</t>
  </si>
  <si>
    <t>Francisco M. Sordi</t>
  </si>
  <si>
    <t>Geovana de A. dos Santos</t>
  </si>
  <si>
    <t>Geovana M. Rodrigues</t>
  </si>
  <si>
    <t>Gianluca F. Paioletti</t>
  </si>
  <si>
    <t>Giovanna Martinelli</t>
  </si>
  <si>
    <t>Guilherme S. K. Rodrigues</t>
  </si>
  <si>
    <t>Henrique C. Sodre</t>
  </si>
  <si>
    <t>Henrique C. D. do Nascimento</t>
  </si>
  <si>
    <t>Igor P. C. da Cruz</t>
  </si>
  <si>
    <t>João Gabriel A. de Souza</t>
  </si>
  <si>
    <t>Larissa K. Morita</t>
  </si>
  <si>
    <t>Lidiane L. M. dos Santos</t>
  </si>
  <si>
    <t>Lucas F. Ferreira</t>
  </si>
  <si>
    <t>Lucas L. Alves</t>
  </si>
  <si>
    <t>Ludmilla M. Carpigiani</t>
  </si>
  <si>
    <t>Marco A. C. Lappo</t>
  </si>
  <si>
    <t>Nathalia M. Lotufo</t>
  </si>
  <si>
    <t>Pamela C. da Silva</t>
  </si>
  <si>
    <t>Pedro C. S. Dias</t>
  </si>
  <si>
    <t>Pedro H. M. dos S. Pereira</t>
  </si>
  <si>
    <t>Pedro R. dos Santos</t>
  </si>
  <si>
    <t>Rafaela Dias M. dos Santos</t>
  </si>
  <si>
    <t>Raiany de L. Virgilio</t>
  </si>
  <si>
    <t>Renato M. de Amorim</t>
  </si>
  <si>
    <t>Sophia M. M. da Veiga</t>
  </si>
  <si>
    <t>Tiago A. L. de Carvalho</t>
  </si>
  <si>
    <t>Vitor C. Pereira</t>
  </si>
  <si>
    <t>Vitoria T. O. Fernandes</t>
  </si>
  <si>
    <t>Yasmim F. dos Santos</t>
  </si>
  <si>
    <t>Alice P. Campos</t>
  </si>
  <si>
    <t>Amanda A. dos Santos</t>
  </si>
  <si>
    <t>Amanda C. Gomes</t>
  </si>
  <si>
    <t>Ana Beatriz de M. B. Ribeiro</t>
  </si>
  <si>
    <t>Andre A. P. Asfour</t>
  </si>
  <si>
    <t>Andre M. de Souza</t>
  </si>
  <si>
    <t>Barbara M. S. Motta</t>
  </si>
  <si>
    <t>Bruna O. de Mendonça</t>
  </si>
  <si>
    <t>Camila B. da S. Luz</t>
  </si>
  <si>
    <t>Carla E. Fonseca</t>
  </si>
  <si>
    <t>Carlos Augusto F. R. Raymundo</t>
  </si>
  <si>
    <t>Catarina A. Januario</t>
  </si>
  <si>
    <t>Daniel M. Ciampi</t>
  </si>
  <si>
    <t>Davi S. Lucas</t>
  </si>
  <si>
    <t>Debora Landau</t>
  </si>
  <si>
    <t>Eduardo F. dos S. Junior</t>
  </si>
  <si>
    <t>Fabio R. D. Borota</t>
  </si>
  <si>
    <t>Felipe A. G. Calandrin</t>
  </si>
  <si>
    <t>Felipe S. P. de Azevedo</t>
  </si>
  <si>
    <t>Fernanda T. Cavalcante</t>
  </si>
  <si>
    <t>Fernando W. S. Guerra</t>
  </si>
  <si>
    <t>Gabriel A. V. Correard</t>
  </si>
  <si>
    <t>Gabriel T. Silveira</t>
  </si>
  <si>
    <t>Gabriella S. Silva</t>
  </si>
  <si>
    <t>Giulia B. Ferreira</t>
  </si>
  <si>
    <t>Giulia Gomes</t>
  </si>
  <si>
    <t>Guilherme B. Dias</t>
  </si>
  <si>
    <t>Gustavo da C. e Silva</t>
  </si>
  <si>
    <t>Gustavo R. L. Silva</t>
  </si>
  <si>
    <t>Ingrid V. M. H. M. Dias</t>
  </si>
  <si>
    <t>Isabela M. Ribeiro</t>
  </si>
  <si>
    <t>Isabella da P. de Oliveira</t>
  </si>
  <si>
    <t>Isadora de P. M. Costa</t>
  </si>
  <si>
    <t>João H. C. Lima</t>
  </si>
  <si>
    <t>João O. T. Batista</t>
  </si>
  <si>
    <t>João P. F. do N. Lucas</t>
  </si>
  <si>
    <t>Jonas G. de Morais</t>
  </si>
  <si>
    <t>Jorge H. Matta</t>
  </si>
  <si>
    <t>Julia S. Feitosa</t>
  </si>
  <si>
    <t>Lais da C. M. Pinto</t>
  </si>
  <si>
    <t>Larissa M. de Moraes</t>
  </si>
  <si>
    <t>Larissa Zhan</t>
  </si>
  <si>
    <t>Lincoln A. da Silva</t>
  </si>
  <si>
    <t>Lohan D. Rosa</t>
  </si>
  <si>
    <t>Lorenzo A. Morais</t>
  </si>
  <si>
    <t>Lucas R. de Andrade</t>
  </si>
  <si>
    <t>Luiggi Bonaldo</t>
  </si>
  <si>
    <t>Luis Felipe de A. Malacarne</t>
  </si>
  <si>
    <t>Luisa de C. C. M. F. da Costa</t>
  </si>
  <si>
    <t>Manuela H. de Oliveira</t>
  </si>
  <si>
    <t>Maria T. Pennachin</t>
  </si>
  <si>
    <t>Mariana M. A. V. dos Reis</t>
  </si>
  <si>
    <t>Marina da C. dos Santos</t>
  </si>
  <si>
    <t>Mateus M. Miguel</t>
  </si>
  <si>
    <t>Maxuel R. Cassinha</t>
  </si>
  <si>
    <t>Mylena de P. Pimenta</t>
  </si>
  <si>
    <t>Pedro B. Noronha</t>
  </si>
  <si>
    <t>Pedro H. C. de Almeida</t>
  </si>
  <si>
    <t>Pedro H. da S. Britto</t>
  </si>
  <si>
    <t>Rafael S. Nunes da Silva</t>
  </si>
  <si>
    <t>Rouseman V. Britto</t>
  </si>
  <si>
    <t>Tabata M. Moraes</t>
  </si>
  <si>
    <t>Thais B. Talamonte</t>
  </si>
  <si>
    <t>Thales Leme P. P. dos Santos</t>
  </si>
  <si>
    <t>Thiago H. A. de Moura</t>
  </si>
  <si>
    <t>Victor H. P. S. Rangel</t>
  </si>
  <si>
    <t>Victor S. dos Santos</t>
  </si>
  <si>
    <t>Vinicius A. Zanetti</t>
  </si>
  <si>
    <t>Vinicius C. Ribeiro</t>
  </si>
  <si>
    <t>Vitor P. F. da Silva</t>
  </si>
  <si>
    <t>Vitoria C. Prado</t>
  </si>
  <si>
    <t>Vitoria C. C. Ribeiro</t>
  </si>
  <si>
    <t>Vitoria de O. Vinhas</t>
  </si>
  <si>
    <t>Raphael F. Garcia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</si>
</sst>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80" fontId="0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180" fontId="0" fillId="34" borderId="17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80" fontId="0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20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20" xfId="0" applyNumberFormat="1" applyFont="1" applyFill="1" applyBorder="1" applyAlignment="1">
      <alignment/>
    </xf>
    <xf numFmtId="180" fontId="50" fillId="37" borderId="0" xfId="0" applyNumberFormat="1" applyFont="1" applyFill="1" applyAlignment="1">
      <alignment/>
    </xf>
    <xf numFmtId="0" fontId="50" fillId="37" borderId="0" xfId="0" applyFont="1" applyFill="1" applyAlignment="1">
      <alignment/>
    </xf>
    <xf numFmtId="0" fontId="51" fillId="37" borderId="0" xfId="0" applyFont="1" applyFill="1" applyBorder="1" applyAlignment="1">
      <alignment/>
    </xf>
    <xf numFmtId="0" fontId="50" fillId="37" borderId="0" xfId="0" applyFont="1" applyFill="1" applyAlignment="1">
      <alignment horizontal="center"/>
    </xf>
    <xf numFmtId="0" fontId="1" fillId="38" borderId="0" xfId="0" applyFont="1" applyFill="1" applyBorder="1" applyAlignment="1">
      <alignment/>
    </xf>
    <xf numFmtId="180" fontId="0" fillId="38" borderId="0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0" fillId="38" borderId="0" xfId="0" applyFont="1" applyFill="1" applyAlignment="1">
      <alignment horizontal="center"/>
    </xf>
    <xf numFmtId="0" fontId="0" fillId="38" borderId="0" xfId="0" applyFont="1" applyFill="1" applyBorder="1" applyAlignment="1">
      <alignment/>
    </xf>
    <xf numFmtId="180" fontId="0" fillId="38" borderId="0" xfId="0" applyNumberFormat="1" applyFont="1" applyFill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89"/>
      <c r="B1" s="18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0"/>
      <c r="B2" s="190"/>
      <c r="C2" s="191"/>
      <c r="D2" s="192"/>
      <c r="E2" s="192"/>
      <c r="F2" s="192"/>
      <c r="G2" s="192"/>
      <c r="H2" s="192"/>
      <c r="I2" s="192"/>
      <c r="J2" s="192"/>
      <c r="K2" s="193"/>
      <c r="L2" s="194"/>
      <c r="M2" s="195"/>
      <c r="N2" s="195"/>
      <c r="O2" s="195"/>
      <c r="P2" s="195"/>
      <c r="Q2" s="195"/>
      <c r="R2" s="195"/>
      <c r="S2" s="195"/>
      <c r="T2" s="196"/>
      <c r="U2" s="33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7" t="s">
        <v>1</v>
      </c>
      <c r="K3" s="37"/>
      <c r="L3" s="38"/>
      <c r="M3" s="38"/>
      <c r="N3" s="38"/>
      <c r="O3" s="37"/>
      <c r="P3" s="37" t="s">
        <v>2</v>
      </c>
      <c r="Q3" s="17"/>
      <c r="R3" s="29" t="s">
        <v>9</v>
      </c>
      <c r="S3" s="16" t="s">
        <v>8</v>
      </c>
      <c r="T3" s="30" t="s">
        <v>6</v>
      </c>
      <c r="U3" s="34"/>
      <c r="V3" s="98" t="s">
        <v>14</v>
      </c>
      <c r="W3" s="98" t="s">
        <v>17</v>
      </c>
      <c r="X3" s="98" t="s">
        <v>18</v>
      </c>
    </row>
    <row r="4" spans="1:24" s="23" customFormat="1" ht="12.75" customHeight="1" thickTop="1">
      <c r="A4" s="18"/>
      <c r="B4" s="8"/>
      <c r="C4" s="56"/>
      <c r="D4" s="56"/>
      <c r="E4" s="56"/>
      <c r="F4" s="56"/>
      <c r="G4" s="56"/>
      <c r="H4" s="56"/>
      <c r="I4" s="57"/>
      <c r="J4" s="58"/>
      <c r="K4" s="59"/>
      <c r="L4" s="56"/>
      <c r="M4" s="56"/>
      <c r="N4" s="56"/>
      <c r="O4" s="57"/>
      <c r="P4" s="58"/>
      <c r="Q4" s="22"/>
      <c r="R4" s="22">
        <f>(J4+P4)/2</f>
        <v>0</v>
      </c>
      <c r="S4" s="25"/>
      <c r="T4" s="31">
        <f>(R4+S4)/2</f>
        <v>0</v>
      </c>
      <c r="U4" s="35"/>
      <c r="W4" s="23">
        <f>(V4*100)/60</f>
        <v>0</v>
      </c>
      <c r="X4" s="2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15"/>
      <c r="L5" s="24"/>
      <c r="M5" s="24"/>
      <c r="N5" s="24"/>
      <c r="O5" s="14"/>
      <c r="P5" s="26"/>
      <c r="Q5" s="15"/>
      <c r="R5" s="22">
        <f aca="true" t="shared" si="0" ref="R5:R68">(J5+P5)/2</f>
        <v>0</v>
      </c>
      <c r="S5" s="1"/>
      <c r="T5" s="31">
        <f aca="true" t="shared" si="1" ref="T5:T68">(R5+S5)/2</f>
        <v>0</v>
      </c>
      <c r="U5" s="36"/>
      <c r="W5" s="23">
        <f aca="true" t="shared" si="2" ref="W5:W48">(V5*100)/60</f>
        <v>0</v>
      </c>
      <c r="X5" s="23">
        <f aca="true" t="shared" si="3" ref="X5:X4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15"/>
      <c r="L6" s="24"/>
      <c r="M6" s="24"/>
      <c r="N6" s="24"/>
      <c r="O6" s="14"/>
      <c r="P6" s="27"/>
      <c r="Q6" s="15"/>
      <c r="R6" s="22">
        <f t="shared" si="0"/>
        <v>0</v>
      </c>
      <c r="S6" s="1"/>
      <c r="T6" s="31">
        <f t="shared" si="1"/>
        <v>0</v>
      </c>
      <c r="U6" s="36"/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/>
      <c r="C7" s="4"/>
      <c r="D7" s="4"/>
      <c r="E7" s="4"/>
      <c r="F7" s="4"/>
      <c r="G7" s="4"/>
      <c r="H7" s="4"/>
      <c r="I7" s="14"/>
      <c r="J7" s="2"/>
      <c r="K7" s="15"/>
      <c r="L7" s="24"/>
      <c r="M7" s="24"/>
      <c r="N7" s="24"/>
      <c r="O7" s="14"/>
      <c r="P7" s="27"/>
      <c r="Q7" s="15"/>
      <c r="R7" s="22">
        <f t="shared" si="0"/>
        <v>0</v>
      </c>
      <c r="S7" s="1"/>
      <c r="T7" s="31">
        <f t="shared" si="1"/>
        <v>0</v>
      </c>
      <c r="U7" s="36"/>
      <c r="W7" s="23">
        <f t="shared" si="2"/>
        <v>0</v>
      </c>
      <c r="X7" s="2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15"/>
      <c r="L8" s="24"/>
      <c r="M8" s="24"/>
      <c r="N8" s="24"/>
      <c r="O8" s="14"/>
      <c r="P8" s="27"/>
      <c r="Q8" s="15"/>
      <c r="R8" s="22">
        <f t="shared" si="0"/>
        <v>0</v>
      </c>
      <c r="S8" s="1"/>
      <c r="T8" s="31">
        <f t="shared" si="1"/>
        <v>0</v>
      </c>
      <c r="U8" s="36"/>
      <c r="W8" s="23">
        <f t="shared" si="2"/>
        <v>0</v>
      </c>
      <c r="X8" s="2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15"/>
      <c r="L9" s="24"/>
      <c r="M9" s="24"/>
      <c r="N9" s="24"/>
      <c r="O9" s="14"/>
      <c r="P9" s="27"/>
      <c r="Q9" s="15"/>
      <c r="R9" s="22">
        <f t="shared" si="0"/>
        <v>0</v>
      </c>
      <c r="S9" s="1"/>
      <c r="T9" s="31">
        <f t="shared" si="1"/>
        <v>0</v>
      </c>
      <c r="U9" s="36"/>
      <c r="W9" s="23">
        <f t="shared" si="2"/>
        <v>0</v>
      </c>
      <c r="X9" s="2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15"/>
      <c r="L10" s="24"/>
      <c r="M10" s="24"/>
      <c r="N10" s="24"/>
      <c r="O10" s="14"/>
      <c r="P10" s="27"/>
      <c r="Q10" s="15"/>
      <c r="R10" s="22">
        <f t="shared" si="0"/>
        <v>0</v>
      </c>
      <c r="S10" s="1"/>
      <c r="T10" s="31">
        <f t="shared" si="1"/>
        <v>0</v>
      </c>
      <c r="U10" s="36"/>
      <c r="W10" s="23">
        <f t="shared" si="2"/>
        <v>0</v>
      </c>
      <c r="X10" s="2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15"/>
      <c r="L11" s="24"/>
      <c r="M11" s="24"/>
      <c r="N11" s="24"/>
      <c r="O11" s="14"/>
      <c r="P11" s="27"/>
      <c r="Q11" s="15"/>
      <c r="R11" s="22">
        <f t="shared" si="0"/>
        <v>0</v>
      </c>
      <c r="S11" s="1"/>
      <c r="T11" s="31">
        <f t="shared" si="1"/>
        <v>0</v>
      </c>
      <c r="U11" s="36"/>
      <c r="W11" s="23">
        <f t="shared" si="2"/>
        <v>0</v>
      </c>
      <c r="X11" s="2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15"/>
      <c r="L12" s="24"/>
      <c r="M12" s="24"/>
      <c r="N12" s="24"/>
      <c r="O12" s="14"/>
      <c r="P12" s="28"/>
      <c r="Q12" s="15"/>
      <c r="R12" s="22">
        <f t="shared" si="0"/>
        <v>0</v>
      </c>
      <c r="S12" s="1"/>
      <c r="T12" s="31">
        <f t="shared" si="1"/>
        <v>0</v>
      </c>
      <c r="U12" s="36"/>
      <c r="W12" s="23">
        <f t="shared" si="2"/>
        <v>0</v>
      </c>
      <c r="X12" s="2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15"/>
      <c r="L13" s="24"/>
      <c r="M13" s="24"/>
      <c r="N13" s="24"/>
      <c r="O13" s="14"/>
      <c r="P13" s="28"/>
      <c r="Q13" s="15"/>
      <c r="R13" s="22">
        <f t="shared" si="0"/>
        <v>0</v>
      </c>
      <c r="S13" s="1"/>
      <c r="T13" s="31">
        <f t="shared" si="1"/>
        <v>0</v>
      </c>
      <c r="U13" s="36"/>
      <c r="W13" s="23">
        <f t="shared" si="2"/>
        <v>0</v>
      </c>
      <c r="X13" s="2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15"/>
      <c r="L14" s="24"/>
      <c r="M14" s="24"/>
      <c r="N14" s="24"/>
      <c r="O14" s="14"/>
      <c r="P14" s="27"/>
      <c r="Q14" s="15"/>
      <c r="R14" s="22">
        <f t="shared" si="0"/>
        <v>0</v>
      </c>
      <c r="S14" s="1"/>
      <c r="T14" s="31">
        <f t="shared" si="1"/>
        <v>0</v>
      </c>
      <c r="U14" s="36"/>
      <c r="W14" s="23">
        <f t="shared" si="2"/>
        <v>0</v>
      </c>
      <c r="X14" s="2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15"/>
      <c r="L15" s="24"/>
      <c r="M15" s="24"/>
      <c r="N15" s="24"/>
      <c r="O15" s="14"/>
      <c r="P15" s="27"/>
      <c r="Q15" s="15"/>
      <c r="R15" s="22">
        <f t="shared" si="0"/>
        <v>0</v>
      </c>
      <c r="S15" s="1"/>
      <c r="T15" s="31">
        <f t="shared" si="1"/>
        <v>0</v>
      </c>
      <c r="U15" s="36"/>
      <c r="W15" s="23">
        <f t="shared" si="2"/>
        <v>0</v>
      </c>
      <c r="X15" s="2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15"/>
      <c r="L16" s="24"/>
      <c r="M16" s="24"/>
      <c r="N16" s="24"/>
      <c r="O16" s="14"/>
      <c r="P16" s="27"/>
      <c r="Q16" s="15"/>
      <c r="R16" s="22">
        <f t="shared" si="0"/>
        <v>0</v>
      </c>
      <c r="S16" s="1"/>
      <c r="T16" s="31">
        <f t="shared" si="1"/>
        <v>0</v>
      </c>
      <c r="U16" s="36"/>
      <c r="W16" s="23">
        <f t="shared" si="2"/>
        <v>0</v>
      </c>
      <c r="X16" s="2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15"/>
      <c r="L17" s="24"/>
      <c r="M17" s="24"/>
      <c r="N17" s="24"/>
      <c r="O17" s="14"/>
      <c r="P17" s="27"/>
      <c r="Q17" s="15"/>
      <c r="R17" s="22">
        <f t="shared" si="0"/>
        <v>0</v>
      </c>
      <c r="S17" s="1"/>
      <c r="T17" s="31">
        <f t="shared" si="1"/>
        <v>0</v>
      </c>
      <c r="U17" s="36"/>
      <c r="W17" s="23">
        <f t="shared" si="2"/>
        <v>0</v>
      </c>
      <c r="X17" s="2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15"/>
      <c r="L18" s="24"/>
      <c r="M18" s="24"/>
      <c r="N18" s="24"/>
      <c r="O18" s="14"/>
      <c r="P18" s="27"/>
      <c r="Q18" s="15"/>
      <c r="R18" s="22">
        <f t="shared" si="0"/>
        <v>0</v>
      </c>
      <c r="S18" s="1"/>
      <c r="T18" s="31">
        <f t="shared" si="1"/>
        <v>0</v>
      </c>
      <c r="U18" s="36"/>
      <c r="W18" s="23">
        <f t="shared" si="2"/>
        <v>0</v>
      </c>
      <c r="X18" s="2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15"/>
      <c r="L19" s="24"/>
      <c r="M19" s="24"/>
      <c r="N19" s="24"/>
      <c r="O19" s="14"/>
      <c r="P19" s="27"/>
      <c r="Q19" s="15"/>
      <c r="R19" s="22">
        <f t="shared" si="0"/>
        <v>0</v>
      </c>
      <c r="S19" s="1"/>
      <c r="T19" s="31">
        <f t="shared" si="1"/>
        <v>0</v>
      </c>
      <c r="U19" s="36"/>
      <c r="W19" s="23">
        <f t="shared" si="2"/>
        <v>0</v>
      </c>
      <c r="X19" s="2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15"/>
      <c r="L20" s="24"/>
      <c r="M20" s="24"/>
      <c r="N20" s="24"/>
      <c r="O20" s="14"/>
      <c r="P20" s="27"/>
      <c r="Q20" s="15"/>
      <c r="R20" s="22">
        <f t="shared" si="0"/>
        <v>0</v>
      </c>
      <c r="S20" s="1"/>
      <c r="T20" s="31">
        <f t="shared" si="1"/>
        <v>0</v>
      </c>
      <c r="U20" s="36"/>
      <c r="W20" s="23">
        <f t="shared" si="2"/>
        <v>0</v>
      </c>
      <c r="X20" s="2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15"/>
      <c r="L21" s="24"/>
      <c r="M21" s="24"/>
      <c r="N21" s="24"/>
      <c r="O21" s="14"/>
      <c r="P21" s="27"/>
      <c r="Q21" s="15"/>
      <c r="R21" s="22">
        <f t="shared" si="0"/>
        <v>0</v>
      </c>
      <c r="S21" s="1"/>
      <c r="T21" s="31">
        <f t="shared" si="1"/>
        <v>0</v>
      </c>
      <c r="U21" s="36"/>
      <c r="W21" s="23">
        <f t="shared" si="2"/>
        <v>0</v>
      </c>
      <c r="X21" s="2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15"/>
      <c r="L22" s="24"/>
      <c r="M22" s="24"/>
      <c r="N22" s="24"/>
      <c r="O22" s="14"/>
      <c r="P22" s="27"/>
      <c r="Q22" s="15"/>
      <c r="R22" s="22">
        <f t="shared" si="0"/>
        <v>0</v>
      </c>
      <c r="S22" s="1"/>
      <c r="T22" s="31">
        <f t="shared" si="1"/>
        <v>0</v>
      </c>
      <c r="U22" s="36"/>
      <c r="W22" s="23">
        <f t="shared" si="2"/>
        <v>0</v>
      </c>
      <c r="X22" s="2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15"/>
      <c r="L23" s="24"/>
      <c r="M23" s="24"/>
      <c r="N23" s="24"/>
      <c r="O23" s="14"/>
      <c r="P23" s="27"/>
      <c r="Q23" s="15"/>
      <c r="R23" s="22">
        <f t="shared" si="0"/>
        <v>0</v>
      </c>
      <c r="S23" s="1"/>
      <c r="T23" s="31">
        <f t="shared" si="1"/>
        <v>0</v>
      </c>
      <c r="U23" s="36"/>
      <c r="W23" s="23">
        <f t="shared" si="2"/>
        <v>0</v>
      </c>
      <c r="X23" s="2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15"/>
      <c r="L24" s="24"/>
      <c r="M24" s="24"/>
      <c r="N24" s="24"/>
      <c r="O24" s="14"/>
      <c r="P24" s="27"/>
      <c r="Q24" s="15"/>
      <c r="R24" s="22">
        <f t="shared" si="0"/>
        <v>0</v>
      </c>
      <c r="S24" s="1"/>
      <c r="T24" s="31">
        <f t="shared" si="1"/>
        <v>0</v>
      </c>
      <c r="U24" s="36"/>
      <c r="W24" s="23">
        <f>(V24*100)/60</f>
        <v>0</v>
      </c>
      <c r="X24" s="23">
        <f>100-W24</f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15"/>
      <c r="L25" s="24"/>
      <c r="M25" s="24"/>
      <c r="N25" s="24"/>
      <c r="O25" s="14"/>
      <c r="P25" s="27"/>
      <c r="Q25" s="15"/>
      <c r="R25" s="22">
        <f t="shared" si="0"/>
        <v>0</v>
      </c>
      <c r="S25" s="1"/>
      <c r="T25" s="31">
        <f t="shared" si="1"/>
        <v>0</v>
      </c>
      <c r="U25" s="36"/>
      <c r="W25" s="23">
        <f t="shared" si="2"/>
        <v>0</v>
      </c>
      <c r="X25" s="2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15"/>
      <c r="L26" s="24"/>
      <c r="M26" s="24"/>
      <c r="N26" s="24"/>
      <c r="O26" s="14"/>
      <c r="P26" s="27"/>
      <c r="Q26" s="15"/>
      <c r="R26" s="22">
        <f t="shared" si="0"/>
        <v>0</v>
      </c>
      <c r="S26" s="1"/>
      <c r="T26" s="31">
        <f t="shared" si="1"/>
        <v>0</v>
      </c>
      <c r="U26" s="36"/>
      <c r="W26" s="23">
        <f t="shared" si="2"/>
        <v>0</v>
      </c>
      <c r="X26" s="2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15"/>
      <c r="L27" s="24"/>
      <c r="M27" s="24"/>
      <c r="N27" s="24"/>
      <c r="O27" s="14"/>
      <c r="P27" s="27"/>
      <c r="Q27" s="15"/>
      <c r="R27" s="22">
        <f t="shared" si="0"/>
        <v>0</v>
      </c>
      <c r="S27" s="1"/>
      <c r="T27" s="31">
        <f t="shared" si="1"/>
        <v>0</v>
      </c>
      <c r="U27" s="36"/>
      <c r="W27" s="23">
        <f t="shared" si="2"/>
        <v>0</v>
      </c>
      <c r="X27" s="2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15"/>
      <c r="L28" s="24"/>
      <c r="M28" s="24"/>
      <c r="N28" s="24"/>
      <c r="O28" s="14"/>
      <c r="P28" s="27"/>
      <c r="Q28" s="15"/>
      <c r="R28" s="22">
        <f t="shared" si="0"/>
        <v>0</v>
      </c>
      <c r="S28" s="1"/>
      <c r="T28" s="31">
        <f t="shared" si="1"/>
        <v>0</v>
      </c>
      <c r="U28" s="36"/>
      <c r="W28" s="23">
        <f t="shared" si="2"/>
        <v>0</v>
      </c>
      <c r="X28" s="2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15"/>
      <c r="L29" s="24"/>
      <c r="M29" s="24"/>
      <c r="N29" s="24"/>
      <c r="O29" s="14"/>
      <c r="P29" s="28"/>
      <c r="Q29" s="15"/>
      <c r="R29" s="22">
        <f t="shared" si="0"/>
        <v>0</v>
      </c>
      <c r="S29" s="1"/>
      <c r="T29" s="31">
        <f t="shared" si="1"/>
        <v>0</v>
      </c>
      <c r="U29" s="36"/>
      <c r="W29" s="23">
        <f t="shared" si="2"/>
        <v>0</v>
      </c>
      <c r="X29" s="2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15"/>
      <c r="L30" s="24"/>
      <c r="M30" s="24"/>
      <c r="N30" s="24"/>
      <c r="O30" s="14"/>
      <c r="P30" s="27"/>
      <c r="Q30" s="15"/>
      <c r="R30" s="22">
        <f t="shared" si="0"/>
        <v>0</v>
      </c>
      <c r="S30" s="1"/>
      <c r="T30" s="31">
        <f t="shared" si="1"/>
        <v>0</v>
      </c>
      <c r="U30" s="36"/>
      <c r="W30" s="23">
        <f t="shared" si="2"/>
        <v>0</v>
      </c>
      <c r="X30" s="2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15"/>
      <c r="L31" s="4"/>
      <c r="M31" s="4"/>
      <c r="N31" s="4"/>
      <c r="O31" s="14"/>
      <c r="P31" s="27"/>
      <c r="Q31" s="15"/>
      <c r="R31" s="22">
        <f t="shared" si="0"/>
        <v>0</v>
      </c>
      <c r="S31" s="1"/>
      <c r="T31" s="31">
        <f>(R31+S31)/2</f>
        <v>0</v>
      </c>
      <c r="U31" s="36"/>
      <c r="W31" s="23">
        <f t="shared" si="2"/>
        <v>0</v>
      </c>
      <c r="X31" s="2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15"/>
      <c r="L32" s="4"/>
      <c r="M32" s="4"/>
      <c r="N32" s="4"/>
      <c r="O32" s="14"/>
      <c r="P32" s="27"/>
      <c r="Q32" s="15"/>
      <c r="R32" s="22">
        <f>(J32+P32)/2</f>
        <v>0</v>
      </c>
      <c r="S32" s="1"/>
      <c r="T32" s="31">
        <f t="shared" si="1"/>
        <v>0</v>
      </c>
      <c r="U32" s="36"/>
      <c r="W32" s="23">
        <f t="shared" si="2"/>
        <v>0</v>
      </c>
      <c r="X32" s="23">
        <f t="shared" si="3"/>
        <v>100</v>
      </c>
    </row>
    <row r="33" spans="1:24" ht="12.75">
      <c r="A33" s="13"/>
      <c r="B33" s="5"/>
      <c r="C33" s="4"/>
      <c r="D33" s="4"/>
      <c r="E33" s="4"/>
      <c r="F33" s="4"/>
      <c r="G33" s="4"/>
      <c r="H33" s="4"/>
      <c r="I33" s="14"/>
      <c r="J33" s="2"/>
      <c r="K33" s="15"/>
      <c r="L33" s="4"/>
      <c r="M33" s="4"/>
      <c r="N33" s="4"/>
      <c r="O33" s="14"/>
      <c r="P33" s="28"/>
      <c r="Q33" s="15"/>
      <c r="R33" s="22">
        <f t="shared" si="0"/>
        <v>0</v>
      </c>
      <c r="S33" s="1"/>
      <c r="T33" s="31">
        <f t="shared" si="1"/>
        <v>0</v>
      </c>
      <c r="U33" s="36"/>
      <c r="W33" s="23">
        <f t="shared" si="2"/>
        <v>0</v>
      </c>
      <c r="X33" s="23">
        <f t="shared" si="3"/>
        <v>100</v>
      </c>
    </row>
    <row r="34" spans="1:24" ht="12.75">
      <c r="A34" s="13"/>
      <c r="B34" s="5"/>
      <c r="C34" s="4"/>
      <c r="D34" s="4"/>
      <c r="E34" s="4"/>
      <c r="F34" s="4"/>
      <c r="G34" s="4"/>
      <c r="H34" s="4"/>
      <c r="I34" s="14"/>
      <c r="J34" s="2"/>
      <c r="K34" s="15"/>
      <c r="L34" s="4"/>
      <c r="M34" s="4"/>
      <c r="N34" s="4"/>
      <c r="O34" s="14"/>
      <c r="P34" s="28"/>
      <c r="Q34" s="15"/>
      <c r="R34" s="22">
        <f t="shared" si="0"/>
        <v>0</v>
      </c>
      <c r="S34" s="1"/>
      <c r="T34" s="31">
        <f t="shared" si="1"/>
        <v>0</v>
      </c>
      <c r="U34" s="36"/>
      <c r="W34" s="23">
        <f t="shared" si="2"/>
        <v>0</v>
      </c>
      <c r="X34" s="23">
        <f t="shared" si="3"/>
        <v>100</v>
      </c>
    </row>
    <row r="35" spans="1:24" ht="12.75">
      <c r="A35" s="13"/>
      <c r="B35" s="5"/>
      <c r="C35" s="4"/>
      <c r="D35" s="4"/>
      <c r="E35" s="4"/>
      <c r="F35" s="4"/>
      <c r="G35" s="4"/>
      <c r="H35" s="4"/>
      <c r="I35" s="14"/>
      <c r="J35" s="2"/>
      <c r="K35" s="15"/>
      <c r="L35" s="4"/>
      <c r="M35" s="4"/>
      <c r="N35" s="4"/>
      <c r="O35" s="14"/>
      <c r="P35" s="27"/>
      <c r="Q35" s="15"/>
      <c r="R35" s="22">
        <f t="shared" si="0"/>
        <v>0</v>
      </c>
      <c r="S35" s="1"/>
      <c r="T35" s="31">
        <f t="shared" si="1"/>
        <v>0</v>
      </c>
      <c r="U35" s="36"/>
      <c r="W35" s="23">
        <f t="shared" si="2"/>
        <v>0</v>
      </c>
      <c r="X35" s="23">
        <f t="shared" si="3"/>
        <v>100</v>
      </c>
    </row>
    <row r="36" spans="1:24" ht="12.75">
      <c r="A36" s="13"/>
      <c r="B36" s="5"/>
      <c r="C36" s="4"/>
      <c r="D36" s="4"/>
      <c r="E36" s="4"/>
      <c r="F36" s="4"/>
      <c r="G36" s="4"/>
      <c r="H36" s="4"/>
      <c r="I36" s="14"/>
      <c r="J36" s="2"/>
      <c r="K36" s="15"/>
      <c r="L36" s="4"/>
      <c r="M36" s="4"/>
      <c r="N36" s="4"/>
      <c r="O36" s="14"/>
      <c r="P36" s="27"/>
      <c r="Q36" s="15"/>
      <c r="R36" s="22">
        <f t="shared" si="0"/>
        <v>0</v>
      </c>
      <c r="S36" s="1"/>
      <c r="T36" s="31">
        <f t="shared" si="1"/>
        <v>0</v>
      </c>
      <c r="U36" s="36"/>
      <c r="W36" s="23">
        <f t="shared" si="2"/>
        <v>0</v>
      </c>
      <c r="X36" s="23">
        <f t="shared" si="3"/>
        <v>100</v>
      </c>
    </row>
    <row r="37" spans="1:24" ht="12.75">
      <c r="A37" s="13"/>
      <c r="B37" s="5"/>
      <c r="C37" s="4"/>
      <c r="D37" s="4"/>
      <c r="E37" s="4"/>
      <c r="F37" s="4"/>
      <c r="G37" s="4"/>
      <c r="H37" s="4"/>
      <c r="I37" s="14"/>
      <c r="J37" s="2"/>
      <c r="K37" s="15"/>
      <c r="L37" s="4"/>
      <c r="M37" s="4"/>
      <c r="N37" s="4"/>
      <c r="O37" s="14"/>
      <c r="P37" s="27"/>
      <c r="Q37" s="15"/>
      <c r="R37" s="22">
        <f t="shared" si="0"/>
        <v>0</v>
      </c>
      <c r="S37" s="1"/>
      <c r="T37" s="31">
        <f t="shared" si="1"/>
        <v>0</v>
      </c>
      <c r="U37" s="36"/>
      <c r="W37" s="23">
        <f>(V37*100)/60</f>
        <v>0</v>
      </c>
      <c r="X37" s="23">
        <f t="shared" si="3"/>
        <v>100</v>
      </c>
    </row>
    <row r="38" spans="1:24" ht="12.75">
      <c r="A38" s="13"/>
      <c r="B38" s="5"/>
      <c r="C38" s="4"/>
      <c r="D38" s="4"/>
      <c r="E38" s="4"/>
      <c r="F38" s="4"/>
      <c r="G38" s="4"/>
      <c r="H38" s="4"/>
      <c r="I38" s="14"/>
      <c r="J38" s="2"/>
      <c r="K38" s="15"/>
      <c r="L38" s="4"/>
      <c r="M38" s="4"/>
      <c r="N38" s="4"/>
      <c r="O38" s="14"/>
      <c r="P38" s="27"/>
      <c r="Q38" s="15"/>
      <c r="R38" s="22">
        <f t="shared" si="0"/>
        <v>0</v>
      </c>
      <c r="S38" s="1"/>
      <c r="T38" s="31">
        <f t="shared" si="1"/>
        <v>0</v>
      </c>
      <c r="U38" s="36"/>
      <c r="W38" s="23">
        <f t="shared" si="2"/>
        <v>0</v>
      </c>
      <c r="X38" s="23">
        <f t="shared" si="3"/>
        <v>100</v>
      </c>
    </row>
    <row r="39" spans="1:24" ht="12.75">
      <c r="A39" s="13"/>
      <c r="B39" s="5"/>
      <c r="C39" s="4"/>
      <c r="D39" s="4"/>
      <c r="E39" s="4"/>
      <c r="F39" s="4"/>
      <c r="G39" s="4"/>
      <c r="H39" s="4"/>
      <c r="I39" s="14"/>
      <c r="J39" s="2"/>
      <c r="K39" s="15"/>
      <c r="L39" s="4"/>
      <c r="M39" s="4"/>
      <c r="N39" s="4"/>
      <c r="O39" s="14"/>
      <c r="P39" s="27"/>
      <c r="Q39" s="15"/>
      <c r="R39" s="22">
        <f t="shared" si="0"/>
        <v>0</v>
      </c>
      <c r="S39" s="1"/>
      <c r="T39" s="31">
        <f t="shared" si="1"/>
        <v>0</v>
      </c>
      <c r="U39" s="36"/>
      <c r="W39" s="23">
        <f t="shared" si="2"/>
        <v>0</v>
      </c>
      <c r="X39" s="23">
        <f t="shared" si="3"/>
        <v>100</v>
      </c>
    </row>
    <row r="40" spans="1:24" ht="12.75">
      <c r="A40" s="13"/>
      <c r="B40" s="5"/>
      <c r="C40" s="4"/>
      <c r="D40" s="4"/>
      <c r="E40" s="4"/>
      <c r="F40" s="4"/>
      <c r="G40" s="4"/>
      <c r="H40" s="4"/>
      <c r="I40" s="14"/>
      <c r="J40" s="2"/>
      <c r="K40" s="15"/>
      <c r="L40" s="4"/>
      <c r="M40" s="4"/>
      <c r="N40" s="4"/>
      <c r="O40" s="14"/>
      <c r="P40" s="27"/>
      <c r="Q40" s="15"/>
      <c r="R40" s="22">
        <f t="shared" si="0"/>
        <v>0</v>
      </c>
      <c r="S40" s="1"/>
      <c r="T40" s="31">
        <f t="shared" si="1"/>
        <v>0</v>
      </c>
      <c r="U40" s="36"/>
      <c r="W40" s="23">
        <f t="shared" si="2"/>
        <v>0</v>
      </c>
      <c r="X40" s="23">
        <f t="shared" si="3"/>
        <v>100</v>
      </c>
    </row>
    <row r="41" spans="1:24" ht="12.75">
      <c r="A41" s="13"/>
      <c r="B41" s="5"/>
      <c r="C41" s="4"/>
      <c r="D41" s="4"/>
      <c r="E41" s="4"/>
      <c r="F41" s="4"/>
      <c r="G41" s="4"/>
      <c r="H41" s="4"/>
      <c r="I41" s="14"/>
      <c r="J41" s="2"/>
      <c r="K41" s="15"/>
      <c r="L41" s="4"/>
      <c r="M41" s="4"/>
      <c r="N41" s="4"/>
      <c r="O41" s="14"/>
      <c r="P41" s="27"/>
      <c r="Q41" s="15"/>
      <c r="R41" s="22">
        <f t="shared" si="0"/>
        <v>0</v>
      </c>
      <c r="S41" s="1"/>
      <c r="T41" s="31">
        <f t="shared" si="1"/>
        <v>0</v>
      </c>
      <c r="U41" s="36"/>
      <c r="W41" s="23">
        <f t="shared" si="2"/>
        <v>0</v>
      </c>
      <c r="X41" s="23">
        <f t="shared" si="3"/>
        <v>100</v>
      </c>
    </row>
    <row r="42" spans="1:24" ht="12.75">
      <c r="A42" s="13"/>
      <c r="B42" s="5"/>
      <c r="C42" s="4"/>
      <c r="D42" s="4"/>
      <c r="E42" s="4"/>
      <c r="F42" s="4"/>
      <c r="G42" s="4"/>
      <c r="H42" s="4"/>
      <c r="I42" s="14"/>
      <c r="J42" s="2"/>
      <c r="K42" s="15"/>
      <c r="L42" s="4"/>
      <c r="M42" s="4"/>
      <c r="N42" s="4"/>
      <c r="O42" s="14"/>
      <c r="P42" s="27"/>
      <c r="Q42" s="15"/>
      <c r="R42" s="22">
        <f t="shared" si="0"/>
        <v>0</v>
      </c>
      <c r="S42" s="1"/>
      <c r="T42" s="31">
        <f t="shared" si="1"/>
        <v>0</v>
      </c>
      <c r="U42" s="36"/>
      <c r="W42" s="23">
        <f t="shared" si="2"/>
        <v>0</v>
      </c>
      <c r="X42" s="23">
        <f t="shared" si="3"/>
        <v>100</v>
      </c>
    </row>
    <row r="43" spans="1:24" ht="12.75">
      <c r="A43" s="13"/>
      <c r="B43" s="5"/>
      <c r="C43" s="4"/>
      <c r="D43" s="4"/>
      <c r="E43" s="4"/>
      <c r="F43" s="4"/>
      <c r="G43" s="4"/>
      <c r="H43" s="4"/>
      <c r="I43" s="14"/>
      <c r="J43" s="2"/>
      <c r="K43" s="15"/>
      <c r="L43" s="4"/>
      <c r="M43" s="4"/>
      <c r="N43" s="4"/>
      <c r="O43" s="14"/>
      <c r="P43" s="27"/>
      <c r="Q43" s="15"/>
      <c r="R43" s="22">
        <f t="shared" si="0"/>
        <v>0</v>
      </c>
      <c r="S43" s="1"/>
      <c r="T43" s="31">
        <f t="shared" si="1"/>
        <v>0</v>
      </c>
      <c r="U43" s="36"/>
      <c r="W43" s="23">
        <f t="shared" si="2"/>
        <v>0</v>
      </c>
      <c r="X43" s="23">
        <f>100-W43</f>
        <v>100</v>
      </c>
    </row>
    <row r="44" spans="1:24" ht="12.75">
      <c r="A44" s="13"/>
      <c r="B44" s="5"/>
      <c r="C44" s="4"/>
      <c r="D44" s="4"/>
      <c r="E44" s="4"/>
      <c r="F44" s="4"/>
      <c r="G44" s="4"/>
      <c r="H44" s="4"/>
      <c r="I44" s="14"/>
      <c r="J44" s="2"/>
      <c r="K44" s="15"/>
      <c r="L44" s="4"/>
      <c r="M44" s="4"/>
      <c r="N44" s="4"/>
      <c r="O44" s="14"/>
      <c r="P44" s="27"/>
      <c r="Q44" s="15"/>
      <c r="R44" s="22">
        <f t="shared" si="0"/>
        <v>0</v>
      </c>
      <c r="S44" s="1"/>
      <c r="T44" s="31">
        <f t="shared" si="1"/>
        <v>0</v>
      </c>
      <c r="U44" s="36"/>
      <c r="W44" s="23">
        <f t="shared" si="2"/>
        <v>0</v>
      </c>
      <c r="X44" s="23">
        <f t="shared" si="3"/>
        <v>100</v>
      </c>
    </row>
    <row r="45" spans="1:24" ht="12.75">
      <c r="A45" s="13"/>
      <c r="B45" s="5"/>
      <c r="C45" s="4"/>
      <c r="D45" s="4"/>
      <c r="E45" s="4"/>
      <c r="F45" s="4"/>
      <c r="G45" s="4"/>
      <c r="H45" s="4"/>
      <c r="I45" s="14"/>
      <c r="J45" s="2"/>
      <c r="K45" s="15"/>
      <c r="L45" s="4"/>
      <c r="M45" s="4"/>
      <c r="N45" s="4"/>
      <c r="O45" s="14"/>
      <c r="P45" s="27"/>
      <c r="Q45" s="15"/>
      <c r="R45" s="22">
        <f t="shared" si="0"/>
        <v>0</v>
      </c>
      <c r="S45" s="1"/>
      <c r="T45" s="31">
        <f t="shared" si="1"/>
        <v>0</v>
      </c>
      <c r="U45" s="36"/>
      <c r="W45" s="23">
        <f t="shared" si="2"/>
        <v>0</v>
      </c>
      <c r="X45" s="23">
        <f t="shared" si="3"/>
        <v>100</v>
      </c>
    </row>
    <row r="46" spans="1:24" ht="12.75">
      <c r="A46" s="13"/>
      <c r="B46" s="5"/>
      <c r="C46" s="4"/>
      <c r="D46" s="4"/>
      <c r="E46" s="4"/>
      <c r="F46" s="4"/>
      <c r="G46" s="4"/>
      <c r="H46" s="4"/>
      <c r="I46" s="14"/>
      <c r="J46" s="2"/>
      <c r="K46" s="15"/>
      <c r="L46" s="4"/>
      <c r="M46" s="4"/>
      <c r="N46" s="4"/>
      <c r="O46" s="14"/>
      <c r="P46" s="27"/>
      <c r="Q46" s="15"/>
      <c r="R46" s="22">
        <f t="shared" si="0"/>
        <v>0</v>
      </c>
      <c r="S46" s="1"/>
      <c r="T46" s="31">
        <f t="shared" si="1"/>
        <v>0</v>
      </c>
      <c r="U46" s="36"/>
      <c r="W46" s="23">
        <f t="shared" si="2"/>
        <v>0</v>
      </c>
      <c r="X46" s="23">
        <f t="shared" si="3"/>
        <v>100</v>
      </c>
    </row>
    <row r="47" spans="1:24" ht="12.75">
      <c r="A47" s="13"/>
      <c r="B47" s="5"/>
      <c r="C47" s="4"/>
      <c r="D47" s="4"/>
      <c r="E47" s="4"/>
      <c r="F47" s="4"/>
      <c r="G47" s="4"/>
      <c r="H47" s="4"/>
      <c r="I47" s="14"/>
      <c r="J47" s="2"/>
      <c r="K47" s="15"/>
      <c r="L47" s="4"/>
      <c r="M47" s="4"/>
      <c r="N47" s="4"/>
      <c r="O47" s="14"/>
      <c r="P47" s="27"/>
      <c r="Q47" s="15"/>
      <c r="R47" s="22">
        <f t="shared" si="0"/>
        <v>0</v>
      </c>
      <c r="S47" s="1"/>
      <c r="T47" s="31">
        <f t="shared" si="1"/>
        <v>0</v>
      </c>
      <c r="U47" s="36"/>
      <c r="W47" s="23">
        <f t="shared" si="2"/>
        <v>0</v>
      </c>
      <c r="X47" s="23">
        <f t="shared" si="3"/>
        <v>100</v>
      </c>
    </row>
    <row r="48" spans="1:24" ht="12.75">
      <c r="A48" s="13"/>
      <c r="B48" s="5"/>
      <c r="C48" s="4"/>
      <c r="D48" s="4"/>
      <c r="E48" s="4"/>
      <c r="F48" s="4"/>
      <c r="G48" s="4"/>
      <c r="H48" s="4"/>
      <c r="I48" s="14"/>
      <c r="J48" s="2"/>
      <c r="K48" s="15"/>
      <c r="L48" s="4"/>
      <c r="M48" s="4"/>
      <c r="N48" s="4"/>
      <c r="O48" s="14"/>
      <c r="P48" s="27"/>
      <c r="Q48" s="15"/>
      <c r="R48" s="22">
        <f t="shared" si="0"/>
        <v>0</v>
      </c>
      <c r="S48" s="1"/>
      <c r="T48" s="31">
        <f t="shared" si="1"/>
        <v>0</v>
      </c>
      <c r="U48" s="36"/>
      <c r="W48" s="23">
        <f t="shared" si="2"/>
        <v>0</v>
      </c>
      <c r="X48" s="23">
        <f t="shared" si="3"/>
        <v>100</v>
      </c>
    </row>
    <row r="49" spans="1:21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7"/>
      <c r="Q49" s="15"/>
      <c r="R49" s="22">
        <f t="shared" si="0"/>
        <v>0</v>
      </c>
      <c r="S49" s="1"/>
      <c r="T49" s="31">
        <f t="shared" si="1"/>
        <v>0</v>
      </c>
      <c r="U49" s="36"/>
    </row>
    <row r="50" spans="1:21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7"/>
      <c r="Q50" s="15"/>
      <c r="R50" s="22">
        <f t="shared" si="0"/>
        <v>0</v>
      </c>
      <c r="S50" s="1"/>
      <c r="T50" s="31">
        <f t="shared" si="1"/>
        <v>0</v>
      </c>
      <c r="U50" s="36"/>
    </row>
    <row r="51" spans="1:21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7"/>
      <c r="Q51" s="15"/>
      <c r="R51" s="22">
        <f t="shared" si="0"/>
        <v>0</v>
      </c>
      <c r="S51" s="1"/>
      <c r="T51" s="31">
        <f t="shared" si="1"/>
        <v>0</v>
      </c>
      <c r="U51" s="36"/>
    </row>
    <row r="52" spans="1:21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7"/>
      <c r="Q52" s="15"/>
      <c r="R52" s="22">
        <f t="shared" si="0"/>
        <v>0</v>
      </c>
      <c r="S52" s="1"/>
      <c r="T52" s="31">
        <f t="shared" si="1"/>
        <v>0</v>
      </c>
      <c r="U52" s="36"/>
    </row>
    <row r="53" spans="1:21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7"/>
      <c r="Q53" s="15"/>
      <c r="R53" s="22">
        <f t="shared" si="0"/>
        <v>0</v>
      </c>
      <c r="S53" s="1"/>
      <c r="T53" s="31">
        <f>(R53+S53)/2</f>
        <v>0</v>
      </c>
      <c r="U53" s="36"/>
    </row>
    <row r="54" spans="1:21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7"/>
      <c r="Q54" s="15"/>
      <c r="R54" s="22">
        <f t="shared" si="0"/>
        <v>0</v>
      </c>
      <c r="S54" s="1"/>
      <c r="T54" s="31">
        <f t="shared" si="1"/>
        <v>0</v>
      </c>
      <c r="U54" s="36"/>
    </row>
    <row r="55" spans="1:21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7"/>
      <c r="Q55" s="15"/>
      <c r="R55" s="22">
        <f t="shared" si="0"/>
        <v>0</v>
      </c>
      <c r="S55" s="1"/>
      <c r="T55" s="31">
        <f t="shared" si="1"/>
        <v>0</v>
      </c>
      <c r="U55" s="36"/>
    </row>
    <row r="56" spans="1:21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7"/>
      <c r="Q56" s="15"/>
      <c r="R56" s="22">
        <f t="shared" si="0"/>
        <v>0</v>
      </c>
      <c r="S56" s="1"/>
      <c r="T56" s="31">
        <f t="shared" si="1"/>
        <v>0</v>
      </c>
      <c r="U56" s="36"/>
    </row>
    <row r="57" spans="1:21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7"/>
      <c r="Q57" s="15"/>
      <c r="R57" s="22">
        <f t="shared" si="0"/>
        <v>0</v>
      </c>
      <c r="S57" s="1"/>
      <c r="T57" s="31">
        <f t="shared" si="1"/>
        <v>0</v>
      </c>
      <c r="U57" s="36"/>
    </row>
    <row r="58" spans="1:21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7"/>
      <c r="Q58" s="15"/>
      <c r="R58" s="22">
        <f t="shared" si="0"/>
        <v>0</v>
      </c>
      <c r="S58" s="1"/>
      <c r="T58" s="31">
        <f t="shared" si="1"/>
        <v>0</v>
      </c>
      <c r="U58" s="36"/>
    </row>
    <row r="59" spans="1:21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7"/>
      <c r="Q59" s="15"/>
      <c r="R59" s="22">
        <f t="shared" si="0"/>
        <v>0</v>
      </c>
      <c r="S59" s="1"/>
      <c r="T59" s="31">
        <f t="shared" si="1"/>
        <v>0</v>
      </c>
      <c r="U59" s="36"/>
    </row>
    <row r="60" spans="1:21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7"/>
      <c r="Q60" s="15"/>
      <c r="R60" s="22">
        <f t="shared" si="0"/>
        <v>0</v>
      </c>
      <c r="S60" s="1"/>
      <c r="T60" s="31">
        <f t="shared" si="1"/>
        <v>0</v>
      </c>
      <c r="U60" s="36"/>
    </row>
    <row r="61" spans="1:21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7"/>
      <c r="Q61" s="15"/>
      <c r="R61" s="22">
        <f t="shared" si="0"/>
        <v>0</v>
      </c>
      <c r="S61" s="1"/>
      <c r="T61" s="31">
        <f t="shared" si="1"/>
        <v>0</v>
      </c>
      <c r="U61" s="36"/>
    </row>
    <row r="62" spans="1:21" ht="12.75" hidden="1">
      <c r="A62" s="49"/>
      <c r="B62" s="50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7"/>
      <c r="Q62" s="15"/>
      <c r="R62" s="22">
        <f t="shared" si="0"/>
        <v>0</v>
      </c>
      <c r="S62" s="1"/>
      <c r="T62" s="31">
        <f t="shared" si="1"/>
        <v>0</v>
      </c>
      <c r="U62" s="36"/>
    </row>
    <row r="63" spans="1:21" ht="12.75" hidden="1">
      <c r="A63" s="13"/>
      <c r="B63" s="5"/>
      <c r="C63" s="55"/>
      <c r="D63" s="55"/>
      <c r="E63" s="55"/>
      <c r="F63" s="55"/>
      <c r="G63" s="55"/>
      <c r="H63" s="55"/>
      <c r="I63" s="21"/>
      <c r="J63" s="1"/>
      <c r="K63" s="32"/>
      <c r="L63" s="55"/>
      <c r="M63" s="55"/>
      <c r="N63" s="55"/>
      <c r="O63" s="21"/>
      <c r="P63" s="60"/>
      <c r="Q63" s="32"/>
      <c r="R63" s="31">
        <f t="shared" si="0"/>
        <v>0</v>
      </c>
      <c r="S63" s="1"/>
      <c r="T63" s="31">
        <f t="shared" si="1"/>
        <v>0</v>
      </c>
      <c r="U63" s="51"/>
    </row>
    <row r="64" spans="1:21" s="63" customFormat="1" ht="12.75" hidden="1">
      <c r="A64" s="72"/>
      <c r="B64" s="73"/>
      <c r="C64" s="74"/>
      <c r="D64" s="74"/>
      <c r="E64" s="74"/>
      <c r="F64" s="74"/>
      <c r="G64" s="74"/>
      <c r="H64" s="74"/>
      <c r="I64" s="75"/>
      <c r="J64" s="73"/>
      <c r="K64" s="75"/>
      <c r="L64" s="74"/>
      <c r="M64" s="74"/>
      <c r="N64" s="74"/>
      <c r="O64" s="75"/>
      <c r="P64" s="76"/>
      <c r="Q64" s="75"/>
      <c r="R64" s="65">
        <f t="shared" si="0"/>
        <v>0</v>
      </c>
      <c r="S64" s="73"/>
      <c r="T64" s="65">
        <f t="shared" si="1"/>
        <v>0</v>
      </c>
      <c r="U64" s="64"/>
    </row>
    <row r="65" spans="1:21" s="67" customFormat="1" ht="12.75" hidden="1">
      <c r="A65" s="68"/>
      <c r="B65" s="69"/>
      <c r="C65" s="77"/>
      <c r="D65" s="77"/>
      <c r="E65" s="77"/>
      <c r="F65" s="77"/>
      <c r="G65" s="77"/>
      <c r="H65" s="77"/>
      <c r="I65" s="78"/>
      <c r="J65" s="69"/>
      <c r="K65" s="65"/>
      <c r="L65" s="77"/>
      <c r="M65" s="77"/>
      <c r="N65" s="77"/>
      <c r="O65" s="78"/>
      <c r="P65" s="69"/>
      <c r="Q65" s="65">
        <f aca="true" t="shared" si="4" ref="Q65:Q83">(O65*0.2)+(P65*0.8)</f>
        <v>0</v>
      </c>
      <c r="R65" s="65">
        <f t="shared" si="0"/>
        <v>0</v>
      </c>
      <c r="S65" s="69"/>
      <c r="T65" s="65">
        <f t="shared" si="1"/>
        <v>0</v>
      </c>
      <c r="U65" s="66"/>
    </row>
    <row r="66" spans="1:21" s="67" customFormat="1" ht="12.75" hidden="1">
      <c r="A66" s="68"/>
      <c r="B66" s="69"/>
      <c r="C66" s="77"/>
      <c r="D66" s="77"/>
      <c r="E66" s="77"/>
      <c r="F66" s="77"/>
      <c r="G66" s="77"/>
      <c r="H66" s="77"/>
      <c r="I66" s="78"/>
      <c r="J66" s="69"/>
      <c r="K66" s="65"/>
      <c r="L66" s="77"/>
      <c r="M66" s="77"/>
      <c r="N66" s="77"/>
      <c r="O66" s="78"/>
      <c r="P66" s="69"/>
      <c r="Q66" s="65">
        <f t="shared" si="4"/>
        <v>0</v>
      </c>
      <c r="R66" s="65">
        <f t="shared" si="0"/>
        <v>0</v>
      </c>
      <c r="S66" s="69"/>
      <c r="T66" s="65">
        <f t="shared" si="1"/>
        <v>0</v>
      </c>
      <c r="U66" s="70"/>
    </row>
    <row r="67" spans="1:21" s="67" customFormat="1" ht="12.75" hidden="1">
      <c r="A67" s="68"/>
      <c r="B67" s="69"/>
      <c r="C67" s="77"/>
      <c r="D67" s="77"/>
      <c r="E67" s="77"/>
      <c r="F67" s="77"/>
      <c r="G67" s="77"/>
      <c r="H67" s="77"/>
      <c r="I67" s="78"/>
      <c r="J67" s="69"/>
      <c r="K67" s="65"/>
      <c r="L67" s="77"/>
      <c r="M67" s="77"/>
      <c r="N67" s="77"/>
      <c r="O67" s="78"/>
      <c r="P67" s="69"/>
      <c r="Q67" s="65">
        <f t="shared" si="4"/>
        <v>0</v>
      </c>
      <c r="R67" s="65">
        <f t="shared" si="0"/>
        <v>0</v>
      </c>
      <c r="S67" s="69"/>
      <c r="T67" s="65">
        <f t="shared" si="1"/>
        <v>0</v>
      </c>
      <c r="U67" s="71"/>
    </row>
    <row r="68" spans="1:21" s="67" customFormat="1" ht="12.75" hidden="1">
      <c r="A68" s="68"/>
      <c r="B68" s="69"/>
      <c r="C68" s="77"/>
      <c r="D68" s="77"/>
      <c r="E68" s="77"/>
      <c r="F68" s="77"/>
      <c r="G68" s="77"/>
      <c r="H68" s="77"/>
      <c r="I68" s="78"/>
      <c r="J68" s="69"/>
      <c r="K68" s="65"/>
      <c r="L68" s="77"/>
      <c r="M68" s="77"/>
      <c r="N68" s="77"/>
      <c r="O68" s="78"/>
      <c r="P68" s="69"/>
      <c r="Q68" s="65">
        <f t="shared" si="4"/>
        <v>0</v>
      </c>
      <c r="R68" s="65">
        <f t="shared" si="0"/>
        <v>0</v>
      </c>
      <c r="S68" s="69"/>
      <c r="T68" s="65">
        <f t="shared" si="1"/>
        <v>0</v>
      </c>
      <c r="U68" s="70"/>
    </row>
    <row r="69" spans="1:21" s="67" customFormat="1" ht="12.75" hidden="1">
      <c r="A69" s="68"/>
      <c r="B69" s="69"/>
      <c r="C69" s="77"/>
      <c r="D69" s="77"/>
      <c r="E69" s="77"/>
      <c r="F69" s="77"/>
      <c r="G69" s="77"/>
      <c r="H69" s="77"/>
      <c r="I69" s="78"/>
      <c r="J69" s="69"/>
      <c r="K69" s="65"/>
      <c r="L69" s="77"/>
      <c r="M69" s="77"/>
      <c r="N69" s="77"/>
      <c r="O69" s="78"/>
      <c r="P69" s="69"/>
      <c r="Q69" s="65">
        <f t="shared" si="4"/>
        <v>0</v>
      </c>
      <c r="R69" s="65">
        <f aca="true" t="shared" si="5" ref="R69:R124">(J69+P69)/2</f>
        <v>0</v>
      </c>
      <c r="S69" s="69"/>
      <c r="T69" s="65">
        <f aca="true" t="shared" si="6" ref="T69:T124">(R69+S69)/2</f>
        <v>0</v>
      </c>
      <c r="U69" s="70"/>
    </row>
    <row r="70" spans="1:21" s="67" customFormat="1" ht="12.75" hidden="1">
      <c r="A70" s="68"/>
      <c r="B70" s="69"/>
      <c r="C70" s="77"/>
      <c r="D70" s="77"/>
      <c r="E70" s="77"/>
      <c r="F70" s="77"/>
      <c r="G70" s="77"/>
      <c r="H70" s="77"/>
      <c r="I70" s="78"/>
      <c r="J70" s="69"/>
      <c r="K70" s="65"/>
      <c r="L70" s="77"/>
      <c r="M70" s="77"/>
      <c r="N70" s="77"/>
      <c r="O70" s="78"/>
      <c r="P70" s="69"/>
      <c r="Q70" s="65">
        <f t="shared" si="4"/>
        <v>0</v>
      </c>
      <c r="R70" s="65">
        <f t="shared" si="5"/>
        <v>0</v>
      </c>
      <c r="S70" s="69"/>
      <c r="T70" s="65">
        <f t="shared" si="6"/>
        <v>0</v>
      </c>
      <c r="U70" s="70"/>
    </row>
    <row r="71" spans="1:21" s="67" customFormat="1" ht="12.75" hidden="1">
      <c r="A71" s="68"/>
      <c r="B71" s="69"/>
      <c r="C71" s="77"/>
      <c r="D71" s="77"/>
      <c r="E71" s="77"/>
      <c r="F71" s="77"/>
      <c r="G71" s="77"/>
      <c r="H71" s="77"/>
      <c r="I71" s="78"/>
      <c r="J71" s="69"/>
      <c r="K71" s="65"/>
      <c r="L71" s="77"/>
      <c r="M71" s="77"/>
      <c r="N71" s="77"/>
      <c r="O71" s="78"/>
      <c r="P71" s="69"/>
      <c r="Q71" s="65">
        <f t="shared" si="4"/>
        <v>0</v>
      </c>
      <c r="R71" s="65">
        <f t="shared" si="5"/>
        <v>0</v>
      </c>
      <c r="S71" s="69"/>
      <c r="T71" s="65">
        <f t="shared" si="6"/>
        <v>0</v>
      </c>
      <c r="U71" s="70"/>
    </row>
    <row r="72" spans="1:21" s="67" customFormat="1" ht="12.75" hidden="1">
      <c r="A72" s="68"/>
      <c r="B72" s="69"/>
      <c r="C72" s="77"/>
      <c r="D72" s="77"/>
      <c r="E72" s="77"/>
      <c r="F72" s="77"/>
      <c r="G72" s="77"/>
      <c r="H72" s="77"/>
      <c r="I72" s="78"/>
      <c r="J72" s="69"/>
      <c r="K72" s="65"/>
      <c r="L72" s="77"/>
      <c r="M72" s="77"/>
      <c r="N72" s="77"/>
      <c r="O72" s="78"/>
      <c r="P72" s="69"/>
      <c r="Q72" s="65">
        <f t="shared" si="4"/>
        <v>0</v>
      </c>
      <c r="R72" s="65">
        <f t="shared" si="5"/>
        <v>0</v>
      </c>
      <c r="S72" s="69"/>
      <c r="T72" s="65">
        <f t="shared" si="6"/>
        <v>0</v>
      </c>
      <c r="U72" s="70"/>
    </row>
    <row r="73" spans="1:21" s="67" customFormat="1" ht="12.75" hidden="1">
      <c r="A73" s="68"/>
      <c r="B73" s="69"/>
      <c r="C73" s="77"/>
      <c r="D73" s="77"/>
      <c r="E73" s="77"/>
      <c r="F73" s="77"/>
      <c r="G73" s="77"/>
      <c r="H73" s="77"/>
      <c r="I73" s="78"/>
      <c r="J73" s="69"/>
      <c r="K73" s="65"/>
      <c r="L73" s="77"/>
      <c r="M73" s="77"/>
      <c r="N73" s="77"/>
      <c r="O73" s="78"/>
      <c r="P73" s="69"/>
      <c r="Q73" s="65">
        <f t="shared" si="4"/>
        <v>0</v>
      </c>
      <c r="R73" s="65">
        <f t="shared" si="5"/>
        <v>0</v>
      </c>
      <c r="S73" s="69"/>
      <c r="T73" s="65">
        <f t="shared" si="6"/>
        <v>0</v>
      </c>
      <c r="U73" s="70"/>
    </row>
    <row r="74" spans="1:21" s="67" customFormat="1" ht="12.75" hidden="1">
      <c r="A74" s="68"/>
      <c r="B74" s="69"/>
      <c r="C74" s="77"/>
      <c r="D74" s="77"/>
      <c r="E74" s="77"/>
      <c r="F74" s="77"/>
      <c r="G74" s="77"/>
      <c r="H74" s="77"/>
      <c r="I74" s="78"/>
      <c r="J74" s="69"/>
      <c r="K74" s="65"/>
      <c r="L74" s="77"/>
      <c r="M74" s="77"/>
      <c r="N74" s="77"/>
      <c r="O74" s="78"/>
      <c r="P74" s="69"/>
      <c r="Q74" s="65">
        <f t="shared" si="4"/>
        <v>0</v>
      </c>
      <c r="R74" s="65">
        <f t="shared" si="5"/>
        <v>0</v>
      </c>
      <c r="S74" s="69"/>
      <c r="T74" s="65">
        <f t="shared" si="6"/>
        <v>0</v>
      </c>
      <c r="U74" s="70"/>
    </row>
    <row r="75" spans="1:21" s="67" customFormat="1" ht="12.75" hidden="1">
      <c r="A75" s="68"/>
      <c r="B75" s="69"/>
      <c r="C75" s="77"/>
      <c r="D75" s="77"/>
      <c r="E75" s="77"/>
      <c r="F75" s="77"/>
      <c r="G75" s="77"/>
      <c r="H75" s="77"/>
      <c r="I75" s="78"/>
      <c r="J75" s="69"/>
      <c r="K75" s="65"/>
      <c r="L75" s="77"/>
      <c r="M75" s="77"/>
      <c r="N75" s="77"/>
      <c r="O75" s="78"/>
      <c r="P75" s="69"/>
      <c r="Q75" s="65">
        <f t="shared" si="4"/>
        <v>0</v>
      </c>
      <c r="R75" s="65">
        <f t="shared" si="5"/>
        <v>0</v>
      </c>
      <c r="S75" s="69"/>
      <c r="T75" s="65">
        <f t="shared" si="6"/>
        <v>0</v>
      </c>
      <c r="U75" s="70"/>
    </row>
    <row r="76" spans="1:21" s="67" customFormat="1" ht="12.75" hidden="1">
      <c r="A76" s="68"/>
      <c r="B76" s="69"/>
      <c r="C76" s="77"/>
      <c r="D76" s="77"/>
      <c r="E76" s="77"/>
      <c r="F76" s="77"/>
      <c r="G76" s="77"/>
      <c r="H76" s="77"/>
      <c r="I76" s="78"/>
      <c r="J76" s="69"/>
      <c r="K76" s="65"/>
      <c r="L76" s="77"/>
      <c r="M76" s="77"/>
      <c r="N76" s="77"/>
      <c r="O76" s="78"/>
      <c r="P76" s="69"/>
      <c r="Q76" s="65">
        <f t="shared" si="4"/>
        <v>0</v>
      </c>
      <c r="R76" s="65">
        <f t="shared" si="5"/>
        <v>0</v>
      </c>
      <c r="S76" s="69"/>
      <c r="T76" s="65">
        <f t="shared" si="6"/>
        <v>0</v>
      </c>
      <c r="U76" s="70"/>
    </row>
    <row r="77" spans="1:21" s="67" customFormat="1" ht="12.75" hidden="1">
      <c r="A77" s="68"/>
      <c r="B77" s="69"/>
      <c r="C77" s="77"/>
      <c r="D77" s="77"/>
      <c r="E77" s="77"/>
      <c r="F77" s="77"/>
      <c r="G77" s="77"/>
      <c r="H77" s="77"/>
      <c r="I77" s="78"/>
      <c r="J77" s="69"/>
      <c r="K77" s="65"/>
      <c r="L77" s="77"/>
      <c r="M77" s="77"/>
      <c r="N77" s="77"/>
      <c r="O77" s="78"/>
      <c r="P77" s="69"/>
      <c r="Q77" s="65">
        <f t="shared" si="4"/>
        <v>0</v>
      </c>
      <c r="R77" s="65">
        <f t="shared" si="5"/>
        <v>0</v>
      </c>
      <c r="S77" s="69"/>
      <c r="T77" s="65">
        <f t="shared" si="6"/>
        <v>0</v>
      </c>
      <c r="U77" s="70"/>
    </row>
    <row r="78" spans="1:21" s="67" customFormat="1" ht="12.75" hidden="1">
      <c r="A78" s="68"/>
      <c r="B78" s="69"/>
      <c r="C78" s="77"/>
      <c r="D78" s="77"/>
      <c r="E78" s="77"/>
      <c r="F78" s="77"/>
      <c r="G78" s="77"/>
      <c r="H78" s="77"/>
      <c r="I78" s="78"/>
      <c r="J78" s="69"/>
      <c r="K78" s="65"/>
      <c r="L78" s="77"/>
      <c r="M78" s="77"/>
      <c r="N78" s="77"/>
      <c r="O78" s="78"/>
      <c r="P78" s="69"/>
      <c r="Q78" s="65">
        <f t="shared" si="4"/>
        <v>0</v>
      </c>
      <c r="R78" s="65">
        <f t="shared" si="5"/>
        <v>0</v>
      </c>
      <c r="S78" s="69"/>
      <c r="T78" s="65">
        <f t="shared" si="6"/>
        <v>0</v>
      </c>
      <c r="U78" s="70"/>
    </row>
    <row r="79" spans="1:21" s="67" customFormat="1" ht="12.75" hidden="1">
      <c r="A79" s="68"/>
      <c r="B79" s="69"/>
      <c r="C79" s="77"/>
      <c r="D79" s="77"/>
      <c r="E79" s="77"/>
      <c r="F79" s="77"/>
      <c r="G79" s="77"/>
      <c r="H79" s="77"/>
      <c r="I79" s="78"/>
      <c r="J79" s="69"/>
      <c r="K79" s="65"/>
      <c r="L79" s="77"/>
      <c r="M79" s="77"/>
      <c r="N79" s="77"/>
      <c r="O79" s="78"/>
      <c r="P79" s="69"/>
      <c r="Q79" s="65">
        <f t="shared" si="4"/>
        <v>0</v>
      </c>
      <c r="R79" s="65">
        <f t="shared" si="5"/>
        <v>0</v>
      </c>
      <c r="S79" s="69"/>
      <c r="T79" s="65">
        <f t="shared" si="6"/>
        <v>0</v>
      </c>
      <c r="U79" s="70"/>
    </row>
    <row r="80" spans="1:21" s="67" customFormat="1" ht="12.75" hidden="1">
      <c r="A80" s="68"/>
      <c r="B80" s="69"/>
      <c r="C80" s="77"/>
      <c r="D80" s="77"/>
      <c r="E80" s="77"/>
      <c r="F80" s="77"/>
      <c r="G80" s="77"/>
      <c r="H80" s="77"/>
      <c r="I80" s="78"/>
      <c r="J80" s="69"/>
      <c r="K80" s="65"/>
      <c r="L80" s="77"/>
      <c r="M80" s="77"/>
      <c r="N80" s="77"/>
      <c r="O80" s="78"/>
      <c r="P80" s="69"/>
      <c r="Q80" s="65">
        <f t="shared" si="4"/>
        <v>0</v>
      </c>
      <c r="R80" s="65">
        <f t="shared" si="5"/>
        <v>0</v>
      </c>
      <c r="S80" s="69"/>
      <c r="T80" s="65">
        <f t="shared" si="6"/>
        <v>0</v>
      </c>
      <c r="U80" s="70"/>
    </row>
    <row r="81" spans="1:21" s="67" customFormat="1" ht="12.75" hidden="1">
      <c r="A81" s="68"/>
      <c r="B81" s="69"/>
      <c r="C81" s="77"/>
      <c r="D81" s="77"/>
      <c r="E81" s="77"/>
      <c r="F81" s="77"/>
      <c r="G81" s="77"/>
      <c r="H81" s="77"/>
      <c r="I81" s="78"/>
      <c r="J81" s="69"/>
      <c r="K81" s="65"/>
      <c r="L81" s="77"/>
      <c r="M81" s="77"/>
      <c r="N81" s="77"/>
      <c r="O81" s="78"/>
      <c r="P81" s="69"/>
      <c r="Q81" s="65">
        <f t="shared" si="4"/>
        <v>0</v>
      </c>
      <c r="R81" s="65">
        <f t="shared" si="5"/>
        <v>0</v>
      </c>
      <c r="S81" s="69"/>
      <c r="T81" s="65">
        <f t="shared" si="6"/>
        <v>0</v>
      </c>
      <c r="U81" s="70"/>
    </row>
    <row r="82" spans="1:21" s="67" customFormat="1" ht="12.75" hidden="1">
      <c r="A82" s="68"/>
      <c r="B82" s="69"/>
      <c r="C82" s="77"/>
      <c r="D82" s="77"/>
      <c r="E82" s="77"/>
      <c r="F82" s="77"/>
      <c r="G82" s="77"/>
      <c r="H82" s="77"/>
      <c r="I82" s="78"/>
      <c r="J82" s="69"/>
      <c r="K82" s="65"/>
      <c r="L82" s="77"/>
      <c r="M82" s="77"/>
      <c r="N82" s="77"/>
      <c r="O82" s="78"/>
      <c r="P82" s="69"/>
      <c r="Q82" s="65">
        <f t="shared" si="4"/>
        <v>0</v>
      </c>
      <c r="R82" s="65">
        <f t="shared" si="5"/>
        <v>0</v>
      </c>
      <c r="S82" s="69"/>
      <c r="T82" s="65">
        <f t="shared" si="6"/>
        <v>0</v>
      </c>
      <c r="U82" s="70"/>
    </row>
    <row r="83" spans="1:21" s="67" customFormat="1" ht="12.75" hidden="1">
      <c r="A83" s="68"/>
      <c r="B83" s="69"/>
      <c r="C83" s="77"/>
      <c r="D83" s="77"/>
      <c r="E83" s="77"/>
      <c r="F83" s="77"/>
      <c r="G83" s="77"/>
      <c r="H83" s="77"/>
      <c r="I83" s="78"/>
      <c r="J83" s="69"/>
      <c r="K83" s="65"/>
      <c r="L83" s="77"/>
      <c r="M83" s="77"/>
      <c r="N83" s="77"/>
      <c r="O83" s="78"/>
      <c r="P83" s="69"/>
      <c r="Q83" s="65">
        <f t="shared" si="4"/>
        <v>0</v>
      </c>
      <c r="R83" s="65">
        <f t="shared" si="5"/>
        <v>0</v>
      </c>
      <c r="S83" s="69"/>
      <c r="T83" s="65">
        <f t="shared" si="6"/>
        <v>0</v>
      </c>
      <c r="U83" s="70"/>
    </row>
    <row r="84" spans="1:20" s="67" customFormat="1" ht="12.75" hidden="1">
      <c r="A84" s="69"/>
      <c r="B84" s="69"/>
      <c r="C84" s="77"/>
      <c r="D84" s="77"/>
      <c r="E84" s="77"/>
      <c r="F84" s="77"/>
      <c r="G84" s="77"/>
      <c r="H84" s="77"/>
      <c r="I84" s="78"/>
      <c r="J84" s="69"/>
      <c r="K84" s="78"/>
      <c r="L84" s="77"/>
      <c r="M84" s="77"/>
      <c r="N84" s="77"/>
      <c r="O84" s="69"/>
      <c r="P84" s="69"/>
      <c r="Q84" s="69"/>
      <c r="R84" s="65">
        <f t="shared" si="5"/>
        <v>0</v>
      </c>
      <c r="S84" s="69"/>
      <c r="T84" s="65">
        <f t="shared" si="6"/>
        <v>0</v>
      </c>
    </row>
    <row r="85" spans="1:20" s="67" customFormat="1" ht="12.75" hidden="1">
      <c r="A85" s="69"/>
      <c r="B85" s="69"/>
      <c r="C85" s="77"/>
      <c r="D85" s="77"/>
      <c r="E85" s="77"/>
      <c r="F85" s="77"/>
      <c r="G85" s="77"/>
      <c r="H85" s="77"/>
      <c r="I85" s="69"/>
      <c r="J85" s="69"/>
      <c r="K85" s="69"/>
      <c r="L85" s="69"/>
      <c r="M85" s="69"/>
      <c r="N85" s="69"/>
      <c r="O85" s="69"/>
      <c r="P85" s="69"/>
      <c r="Q85" s="69"/>
      <c r="R85" s="65">
        <f t="shared" si="5"/>
        <v>0</v>
      </c>
      <c r="S85" s="69"/>
      <c r="T85" s="65">
        <f t="shared" si="6"/>
        <v>0</v>
      </c>
    </row>
    <row r="86" spans="1:20" s="67" customFormat="1" ht="12.75" hidden="1">
      <c r="A86" s="197"/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69"/>
      <c r="M86" s="69"/>
      <c r="N86" s="69"/>
      <c r="O86" s="69"/>
      <c r="P86" s="69"/>
      <c r="Q86" s="69"/>
      <c r="R86" s="65">
        <f t="shared" si="5"/>
        <v>0</v>
      </c>
      <c r="S86" s="69"/>
      <c r="T86" s="65">
        <f t="shared" si="6"/>
        <v>0</v>
      </c>
    </row>
    <row r="87" spans="1:20" s="67" customFormat="1" ht="12.75" hidden="1">
      <c r="A87" s="69"/>
      <c r="B87" s="69"/>
      <c r="C87" s="77"/>
      <c r="D87" s="77"/>
      <c r="E87" s="77"/>
      <c r="F87" s="77"/>
      <c r="G87" s="77"/>
      <c r="H87" s="77"/>
      <c r="I87" s="69"/>
      <c r="J87" s="69"/>
      <c r="K87" s="69"/>
      <c r="L87" s="69"/>
      <c r="M87" s="69"/>
      <c r="N87" s="69"/>
      <c r="O87" s="69"/>
      <c r="P87" s="69"/>
      <c r="Q87" s="69"/>
      <c r="R87" s="65">
        <f t="shared" si="5"/>
        <v>0</v>
      </c>
      <c r="S87" s="69"/>
      <c r="T87" s="65">
        <f t="shared" si="6"/>
        <v>0</v>
      </c>
    </row>
    <row r="88" spans="1:20" s="67" customFormat="1" ht="12.75" hidden="1">
      <c r="A88" s="69"/>
      <c r="B88" s="69"/>
      <c r="C88" s="77"/>
      <c r="D88" s="77"/>
      <c r="E88" s="77"/>
      <c r="F88" s="77"/>
      <c r="G88" s="77"/>
      <c r="H88" s="77"/>
      <c r="I88" s="69"/>
      <c r="J88" s="69"/>
      <c r="K88" s="69"/>
      <c r="L88" s="69"/>
      <c r="M88" s="69"/>
      <c r="N88" s="69"/>
      <c r="O88" s="69"/>
      <c r="P88" s="69"/>
      <c r="Q88" s="69"/>
      <c r="R88" s="65">
        <f t="shared" si="5"/>
        <v>0</v>
      </c>
      <c r="S88" s="69"/>
      <c r="T88" s="65">
        <f t="shared" si="6"/>
        <v>0</v>
      </c>
    </row>
    <row r="89" spans="1:20" s="67" customFormat="1" ht="12.75" hidden="1">
      <c r="A89" s="69"/>
      <c r="B89" s="69"/>
      <c r="C89" s="77"/>
      <c r="D89" s="77"/>
      <c r="E89" s="77"/>
      <c r="F89" s="77"/>
      <c r="G89" s="77"/>
      <c r="H89" s="77"/>
      <c r="I89" s="69"/>
      <c r="J89" s="69"/>
      <c r="K89" s="69"/>
      <c r="L89" s="69"/>
      <c r="M89" s="69"/>
      <c r="N89" s="69"/>
      <c r="O89" s="69"/>
      <c r="P89" s="69"/>
      <c r="Q89" s="69"/>
      <c r="R89" s="65">
        <f t="shared" si="5"/>
        <v>0</v>
      </c>
      <c r="S89" s="69"/>
      <c r="T89" s="65">
        <f t="shared" si="6"/>
        <v>0</v>
      </c>
    </row>
    <row r="90" spans="1:20" s="67" customFormat="1" ht="12.75" hidden="1">
      <c r="A90" s="69"/>
      <c r="B90" s="69"/>
      <c r="C90" s="77"/>
      <c r="D90" s="77"/>
      <c r="E90" s="77"/>
      <c r="F90" s="77"/>
      <c r="G90" s="77"/>
      <c r="H90" s="77"/>
      <c r="I90" s="69"/>
      <c r="J90" s="69"/>
      <c r="K90" s="69"/>
      <c r="L90" s="69"/>
      <c r="M90" s="69"/>
      <c r="N90" s="69"/>
      <c r="O90" s="69"/>
      <c r="P90" s="69"/>
      <c r="Q90" s="69"/>
      <c r="R90" s="65">
        <f t="shared" si="5"/>
        <v>0</v>
      </c>
      <c r="S90" s="69"/>
      <c r="T90" s="65">
        <f t="shared" si="6"/>
        <v>0</v>
      </c>
    </row>
    <row r="91" spans="1:20" s="67" customFormat="1" ht="12.75" hidden="1">
      <c r="A91" s="69"/>
      <c r="B91" s="69"/>
      <c r="C91" s="77"/>
      <c r="D91" s="77"/>
      <c r="E91" s="77"/>
      <c r="F91" s="77"/>
      <c r="G91" s="77"/>
      <c r="H91" s="77"/>
      <c r="I91" s="69"/>
      <c r="J91" s="69"/>
      <c r="K91" s="69"/>
      <c r="L91" s="69"/>
      <c r="M91" s="69"/>
      <c r="N91" s="69"/>
      <c r="O91" s="69"/>
      <c r="P91" s="69"/>
      <c r="Q91" s="69"/>
      <c r="R91" s="65">
        <f t="shared" si="5"/>
        <v>0</v>
      </c>
      <c r="S91" s="69"/>
      <c r="T91" s="65">
        <f t="shared" si="6"/>
        <v>0</v>
      </c>
    </row>
    <row r="92" spans="1:20" s="67" customFormat="1" ht="12.75" hidden="1">
      <c r="A92" s="69"/>
      <c r="B92" s="69"/>
      <c r="C92" s="77"/>
      <c r="D92" s="77"/>
      <c r="E92" s="77"/>
      <c r="F92" s="77"/>
      <c r="G92" s="77"/>
      <c r="H92" s="77"/>
      <c r="I92" s="69"/>
      <c r="J92" s="69"/>
      <c r="K92" s="69"/>
      <c r="L92" s="69"/>
      <c r="M92" s="69"/>
      <c r="N92" s="69"/>
      <c r="O92" s="69"/>
      <c r="P92" s="69"/>
      <c r="Q92" s="69"/>
      <c r="R92" s="65">
        <f t="shared" si="5"/>
        <v>0</v>
      </c>
      <c r="S92" s="69"/>
      <c r="T92" s="65">
        <f t="shared" si="6"/>
        <v>0</v>
      </c>
    </row>
    <row r="93" spans="1:20" s="67" customFormat="1" ht="12.75" hidden="1">
      <c r="A93" s="69"/>
      <c r="B93" s="69"/>
      <c r="C93" s="77"/>
      <c r="D93" s="77"/>
      <c r="E93" s="77"/>
      <c r="F93" s="77"/>
      <c r="G93" s="77"/>
      <c r="H93" s="77"/>
      <c r="I93" s="69"/>
      <c r="J93" s="69"/>
      <c r="K93" s="69"/>
      <c r="L93" s="69"/>
      <c r="M93" s="69"/>
      <c r="N93" s="69"/>
      <c r="O93" s="69"/>
      <c r="P93" s="69"/>
      <c r="Q93" s="69"/>
      <c r="R93" s="65">
        <f t="shared" si="5"/>
        <v>0</v>
      </c>
      <c r="S93" s="69"/>
      <c r="T93" s="65">
        <f t="shared" si="6"/>
        <v>0</v>
      </c>
    </row>
    <row r="94" spans="1:20" s="67" customFormat="1" ht="12.75" hidden="1">
      <c r="A94" s="69"/>
      <c r="B94" s="69"/>
      <c r="C94" s="77"/>
      <c r="D94" s="77"/>
      <c r="E94" s="77"/>
      <c r="F94" s="77"/>
      <c r="G94" s="77"/>
      <c r="H94" s="77"/>
      <c r="I94" s="69"/>
      <c r="J94" s="69"/>
      <c r="K94" s="69"/>
      <c r="L94" s="69"/>
      <c r="M94" s="69"/>
      <c r="N94" s="69"/>
      <c r="O94" s="69"/>
      <c r="P94" s="69"/>
      <c r="Q94" s="69"/>
      <c r="R94" s="65">
        <f t="shared" si="5"/>
        <v>0</v>
      </c>
      <c r="S94" s="69"/>
      <c r="T94" s="65">
        <f t="shared" si="6"/>
        <v>0</v>
      </c>
    </row>
    <row r="95" spans="1:20" s="67" customFormat="1" ht="12.75" hidden="1">
      <c r="A95" s="69"/>
      <c r="B95" s="69"/>
      <c r="C95" s="77"/>
      <c r="D95" s="77"/>
      <c r="E95" s="77"/>
      <c r="F95" s="77"/>
      <c r="G95" s="77"/>
      <c r="H95" s="77"/>
      <c r="I95" s="69"/>
      <c r="J95" s="69"/>
      <c r="K95" s="69"/>
      <c r="L95" s="69"/>
      <c r="M95" s="69"/>
      <c r="N95" s="69"/>
      <c r="O95" s="69"/>
      <c r="P95" s="69"/>
      <c r="Q95" s="69"/>
      <c r="R95" s="65">
        <f t="shared" si="5"/>
        <v>0</v>
      </c>
      <c r="S95" s="69"/>
      <c r="T95" s="65">
        <f t="shared" si="6"/>
        <v>0</v>
      </c>
    </row>
    <row r="96" spans="1:20" s="67" customFormat="1" ht="12.75" hidden="1">
      <c r="A96" s="69"/>
      <c r="B96" s="69"/>
      <c r="C96" s="77"/>
      <c r="D96" s="77"/>
      <c r="E96" s="77"/>
      <c r="F96" s="77"/>
      <c r="G96" s="77"/>
      <c r="H96" s="77"/>
      <c r="I96" s="69"/>
      <c r="J96" s="69"/>
      <c r="K96" s="69"/>
      <c r="L96" s="69"/>
      <c r="M96" s="69"/>
      <c r="N96" s="69"/>
      <c r="O96" s="69"/>
      <c r="P96" s="69"/>
      <c r="Q96" s="69"/>
      <c r="R96" s="65">
        <f t="shared" si="5"/>
        <v>0</v>
      </c>
      <c r="S96" s="69"/>
      <c r="T96" s="65">
        <f t="shared" si="6"/>
        <v>0</v>
      </c>
    </row>
    <row r="97" spans="1:20" s="67" customFormat="1" ht="12.75" hidden="1">
      <c r="A97" s="69"/>
      <c r="B97" s="69"/>
      <c r="C97" s="77"/>
      <c r="D97" s="77"/>
      <c r="E97" s="77"/>
      <c r="F97" s="77"/>
      <c r="G97" s="77"/>
      <c r="H97" s="77"/>
      <c r="I97" s="69"/>
      <c r="J97" s="69"/>
      <c r="K97" s="69"/>
      <c r="L97" s="69"/>
      <c r="M97" s="69"/>
      <c r="N97" s="69"/>
      <c r="O97" s="69"/>
      <c r="P97" s="69"/>
      <c r="Q97" s="69"/>
      <c r="R97" s="65">
        <f t="shared" si="5"/>
        <v>0</v>
      </c>
      <c r="S97" s="69"/>
      <c r="T97" s="65">
        <f t="shared" si="6"/>
        <v>0</v>
      </c>
    </row>
    <row r="98" spans="1:20" s="67" customFormat="1" ht="12.75" hidden="1">
      <c r="A98" s="69"/>
      <c r="B98" s="69"/>
      <c r="C98" s="77"/>
      <c r="D98" s="77"/>
      <c r="E98" s="77"/>
      <c r="F98" s="77"/>
      <c r="G98" s="77"/>
      <c r="H98" s="77"/>
      <c r="I98" s="69"/>
      <c r="J98" s="69"/>
      <c r="K98" s="69"/>
      <c r="L98" s="69"/>
      <c r="M98" s="69"/>
      <c r="N98" s="69"/>
      <c r="O98" s="69"/>
      <c r="P98" s="69"/>
      <c r="Q98" s="69"/>
      <c r="R98" s="65">
        <f t="shared" si="5"/>
        <v>0</v>
      </c>
      <c r="S98" s="69"/>
      <c r="T98" s="65">
        <f t="shared" si="6"/>
        <v>0</v>
      </c>
    </row>
    <row r="99" spans="1:20" s="67" customFormat="1" ht="12.75" hidden="1">
      <c r="A99" s="69"/>
      <c r="B99" s="69"/>
      <c r="C99" s="77"/>
      <c r="D99" s="77"/>
      <c r="E99" s="77"/>
      <c r="F99" s="77"/>
      <c r="G99" s="77"/>
      <c r="H99" s="77"/>
      <c r="I99" s="69"/>
      <c r="J99" s="69"/>
      <c r="K99" s="69"/>
      <c r="L99" s="69"/>
      <c r="M99" s="69"/>
      <c r="N99" s="69"/>
      <c r="O99" s="69"/>
      <c r="P99" s="69"/>
      <c r="Q99" s="69"/>
      <c r="R99" s="65">
        <f t="shared" si="5"/>
        <v>0</v>
      </c>
      <c r="S99" s="69"/>
      <c r="T99" s="65">
        <f t="shared" si="6"/>
        <v>0</v>
      </c>
    </row>
    <row r="100" spans="1:20" s="67" customFormat="1" ht="12.75" hidden="1">
      <c r="A100" s="69"/>
      <c r="B100" s="69"/>
      <c r="C100" s="77"/>
      <c r="D100" s="77"/>
      <c r="E100" s="77"/>
      <c r="F100" s="77"/>
      <c r="G100" s="77"/>
      <c r="H100" s="77"/>
      <c r="I100" s="69"/>
      <c r="J100" s="69"/>
      <c r="K100" s="69"/>
      <c r="L100" s="69"/>
      <c r="M100" s="69"/>
      <c r="N100" s="69"/>
      <c r="O100" s="69"/>
      <c r="P100" s="69"/>
      <c r="Q100" s="69"/>
      <c r="R100" s="65">
        <f t="shared" si="5"/>
        <v>0</v>
      </c>
      <c r="S100" s="69"/>
      <c r="T100" s="65">
        <f t="shared" si="6"/>
        <v>0</v>
      </c>
    </row>
    <row r="101" spans="1:20" s="67" customFormat="1" ht="12.75" hidden="1">
      <c r="A101" s="69"/>
      <c r="B101" s="69"/>
      <c r="C101" s="77"/>
      <c r="D101" s="77"/>
      <c r="E101" s="77"/>
      <c r="F101" s="77"/>
      <c r="G101" s="77"/>
      <c r="H101" s="77"/>
      <c r="I101" s="69"/>
      <c r="J101" s="69"/>
      <c r="K101" s="69"/>
      <c r="L101" s="69"/>
      <c r="M101" s="69"/>
      <c r="N101" s="69"/>
      <c r="O101" s="69"/>
      <c r="P101" s="69"/>
      <c r="Q101" s="69"/>
      <c r="R101" s="65">
        <f t="shared" si="5"/>
        <v>0</v>
      </c>
      <c r="S101" s="69"/>
      <c r="T101" s="65">
        <f t="shared" si="6"/>
        <v>0</v>
      </c>
    </row>
    <row r="102" spans="1:20" s="67" customFormat="1" ht="12.75" hidden="1">
      <c r="A102" s="69"/>
      <c r="B102" s="69"/>
      <c r="C102" s="77"/>
      <c r="D102" s="77"/>
      <c r="E102" s="77"/>
      <c r="F102" s="77"/>
      <c r="G102" s="77"/>
      <c r="H102" s="77"/>
      <c r="I102" s="69"/>
      <c r="J102" s="69"/>
      <c r="K102" s="69"/>
      <c r="L102" s="69"/>
      <c r="M102" s="69"/>
      <c r="N102" s="69"/>
      <c r="O102" s="69"/>
      <c r="P102" s="69"/>
      <c r="Q102" s="69"/>
      <c r="R102" s="65">
        <f t="shared" si="5"/>
        <v>0</v>
      </c>
      <c r="S102" s="69"/>
      <c r="T102" s="65">
        <f t="shared" si="6"/>
        <v>0</v>
      </c>
    </row>
    <row r="103" spans="1:20" s="67" customFormat="1" ht="12.75" hidden="1">
      <c r="A103" s="69"/>
      <c r="B103" s="69"/>
      <c r="C103" s="77"/>
      <c r="D103" s="77"/>
      <c r="E103" s="77"/>
      <c r="F103" s="77"/>
      <c r="G103" s="77"/>
      <c r="H103" s="77"/>
      <c r="I103" s="69"/>
      <c r="J103" s="69"/>
      <c r="K103" s="69"/>
      <c r="L103" s="69"/>
      <c r="M103" s="69"/>
      <c r="N103" s="69"/>
      <c r="O103" s="69"/>
      <c r="P103" s="69"/>
      <c r="Q103" s="69"/>
      <c r="R103" s="65">
        <f t="shared" si="5"/>
        <v>0</v>
      </c>
      <c r="S103" s="69"/>
      <c r="T103" s="65">
        <f t="shared" si="6"/>
        <v>0</v>
      </c>
    </row>
    <row r="104" spans="1:20" s="67" customFormat="1" ht="12.75" hidden="1">
      <c r="A104" s="69"/>
      <c r="B104" s="69"/>
      <c r="C104" s="77"/>
      <c r="D104" s="77"/>
      <c r="E104" s="77"/>
      <c r="F104" s="77"/>
      <c r="G104" s="77"/>
      <c r="H104" s="77"/>
      <c r="I104" s="69"/>
      <c r="J104" s="69"/>
      <c r="K104" s="69"/>
      <c r="L104" s="69"/>
      <c r="M104" s="69"/>
      <c r="N104" s="69"/>
      <c r="O104" s="69"/>
      <c r="P104" s="69"/>
      <c r="Q104" s="69"/>
      <c r="R104" s="65">
        <f t="shared" si="5"/>
        <v>0</v>
      </c>
      <c r="S104" s="69"/>
      <c r="T104" s="65">
        <f t="shared" si="6"/>
        <v>0</v>
      </c>
    </row>
    <row r="105" spans="1:20" s="67" customFormat="1" ht="12.75" hidden="1">
      <c r="A105" s="69"/>
      <c r="B105" s="69"/>
      <c r="C105" s="77"/>
      <c r="D105" s="77"/>
      <c r="E105" s="77"/>
      <c r="F105" s="77"/>
      <c r="G105" s="77"/>
      <c r="H105" s="77"/>
      <c r="I105" s="69"/>
      <c r="J105" s="69"/>
      <c r="K105" s="69"/>
      <c r="L105" s="69"/>
      <c r="M105" s="69"/>
      <c r="N105" s="69"/>
      <c r="O105" s="69"/>
      <c r="P105" s="69"/>
      <c r="Q105" s="69"/>
      <c r="R105" s="65">
        <f t="shared" si="5"/>
        <v>0</v>
      </c>
      <c r="S105" s="69"/>
      <c r="T105" s="65">
        <f t="shared" si="6"/>
        <v>0</v>
      </c>
    </row>
    <row r="106" spans="1:20" s="67" customFormat="1" ht="12.75" hidden="1">
      <c r="A106" s="69"/>
      <c r="B106" s="69"/>
      <c r="C106" s="77"/>
      <c r="D106" s="77"/>
      <c r="E106" s="77"/>
      <c r="F106" s="77"/>
      <c r="G106" s="77"/>
      <c r="H106" s="77"/>
      <c r="I106" s="69"/>
      <c r="J106" s="69"/>
      <c r="K106" s="69"/>
      <c r="L106" s="69"/>
      <c r="M106" s="69"/>
      <c r="N106" s="69"/>
      <c r="O106" s="69"/>
      <c r="P106" s="69"/>
      <c r="Q106" s="69"/>
      <c r="R106" s="65">
        <f t="shared" si="5"/>
        <v>0</v>
      </c>
      <c r="S106" s="69"/>
      <c r="T106" s="65">
        <f t="shared" si="6"/>
        <v>0</v>
      </c>
    </row>
    <row r="107" spans="1:20" s="67" customFormat="1" ht="12.75" hidden="1">
      <c r="A107" s="69"/>
      <c r="B107" s="69"/>
      <c r="C107" s="77"/>
      <c r="D107" s="77"/>
      <c r="E107" s="77"/>
      <c r="F107" s="77"/>
      <c r="G107" s="77"/>
      <c r="H107" s="77"/>
      <c r="I107" s="69"/>
      <c r="J107" s="69"/>
      <c r="K107" s="69"/>
      <c r="L107" s="69"/>
      <c r="M107" s="69"/>
      <c r="N107" s="69"/>
      <c r="O107" s="69"/>
      <c r="P107" s="69"/>
      <c r="Q107" s="69"/>
      <c r="R107" s="65">
        <f t="shared" si="5"/>
        <v>0</v>
      </c>
      <c r="S107" s="69"/>
      <c r="T107" s="65">
        <f t="shared" si="6"/>
        <v>0</v>
      </c>
    </row>
    <row r="108" spans="1:20" s="67" customFormat="1" ht="12.75" hidden="1">
      <c r="A108" s="69"/>
      <c r="B108" s="69"/>
      <c r="C108" s="77"/>
      <c r="D108" s="77"/>
      <c r="E108" s="77"/>
      <c r="F108" s="77"/>
      <c r="G108" s="77"/>
      <c r="H108" s="77"/>
      <c r="I108" s="69"/>
      <c r="J108" s="69"/>
      <c r="K108" s="69"/>
      <c r="L108" s="69"/>
      <c r="M108" s="69"/>
      <c r="N108" s="69"/>
      <c r="O108" s="69"/>
      <c r="P108" s="69"/>
      <c r="Q108" s="69"/>
      <c r="R108" s="65">
        <f t="shared" si="5"/>
        <v>0</v>
      </c>
      <c r="S108" s="69"/>
      <c r="T108" s="65">
        <f t="shared" si="6"/>
        <v>0</v>
      </c>
    </row>
    <row r="109" spans="1:20" s="67" customFormat="1" ht="12.75" hidden="1">
      <c r="A109" s="69"/>
      <c r="B109" s="69"/>
      <c r="C109" s="77"/>
      <c r="D109" s="77"/>
      <c r="E109" s="77"/>
      <c r="F109" s="77"/>
      <c r="G109" s="77"/>
      <c r="H109" s="77"/>
      <c r="I109" s="69"/>
      <c r="J109" s="69"/>
      <c r="K109" s="69"/>
      <c r="L109" s="69"/>
      <c r="M109" s="69"/>
      <c r="N109" s="69"/>
      <c r="O109" s="69"/>
      <c r="P109" s="69"/>
      <c r="Q109" s="69"/>
      <c r="R109" s="65">
        <f t="shared" si="5"/>
        <v>0</v>
      </c>
      <c r="S109" s="69"/>
      <c r="T109" s="65">
        <f t="shared" si="6"/>
        <v>0</v>
      </c>
    </row>
    <row r="110" spans="1:20" s="67" customFormat="1" ht="12.75" hidden="1">
      <c r="A110" s="69"/>
      <c r="B110" s="69"/>
      <c r="C110" s="77"/>
      <c r="D110" s="77"/>
      <c r="E110" s="77"/>
      <c r="F110" s="77"/>
      <c r="G110" s="77"/>
      <c r="H110" s="77"/>
      <c r="I110" s="69"/>
      <c r="J110" s="69"/>
      <c r="K110" s="69"/>
      <c r="L110" s="69"/>
      <c r="M110" s="69"/>
      <c r="N110" s="69"/>
      <c r="O110" s="69"/>
      <c r="P110" s="69"/>
      <c r="Q110" s="69"/>
      <c r="R110" s="65">
        <f t="shared" si="5"/>
        <v>0</v>
      </c>
      <c r="S110" s="69"/>
      <c r="T110" s="65">
        <f t="shared" si="6"/>
        <v>0</v>
      </c>
    </row>
    <row r="111" spans="1:20" s="67" customFormat="1" ht="12.75" hidden="1">
      <c r="A111" s="69"/>
      <c r="B111" s="69"/>
      <c r="C111" s="77"/>
      <c r="D111" s="77"/>
      <c r="E111" s="77"/>
      <c r="F111" s="77"/>
      <c r="G111" s="77"/>
      <c r="H111" s="77"/>
      <c r="I111" s="69"/>
      <c r="J111" s="69"/>
      <c r="K111" s="69"/>
      <c r="L111" s="69"/>
      <c r="M111" s="69"/>
      <c r="N111" s="69"/>
      <c r="O111" s="69"/>
      <c r="P111" s="69"/>
      <c r="Q111" s="69"/>
      <c r="R111" s="65">
        <f t="shared" si="5"/>
        <v>0</v>
      </c>
      <c r="S111" s="69"/>
      <c r="T111" s="65">
        <f t="shared" si="6"/>
        <v>0</v>
      </c>
    </row>
    <row r="112" spans="1:20" s="67" customFormat="1" ht="12.75" hidden="1">
      <c r="A112" s="69"/>
      <c r="B112" s="69"/>
      <c r="C112" s="77"/>
      <c r="D112" s="77"/>
      <c r="E112" s="77"/>
      <c r="F112" s="77"/>
      <c r="G112" s="77"/>
      <c r="H112" s="77"/>
      <c r="I112" s="69"/>
      <c r="J112" s="69"/>
      <c r="K112" s="69"/>
      <c r="L112" s="69"/>
      <c r="M112" s="69"/>
      <c r="N112" s="69"/>
      <c r="O112" s="69"/>
      <c r="P112" s="69"/>
      <c r="Q112" s="69"/>
      <c r="R112" s="65">
        <f t="shared" si="5"/>
        <v>0</v>
      </c>
      <c r="S112" s="69"/>
      <c r="T112" s="65">
        <f t="shared" si="6"/>
        <v>0</v>
      </c>
    </row>
    <row r="113" spans="1:20" s="67" customFormat="1" ht="12.75" hidden="1">
      <c r="A113" s="69"/>
      <c r="B113" s="69"/>
      <c r="C113" s="77"/>
      <c r="D113" s="77"/>
      <c r="E113" s="77"/>
      <c r="F113" s="77"/>
      <c r="G113" s="77"/>
      <c r="H113" s="77"/>
      <c r="I113" s="69"/>
      <c r="J113" s="69"/>
      <c r="K113" s="69"/>
      <c r="L113" s="69"/>
      <c r="M113" s="69"/>
      <c r="N113" s="69"/>
      <c r="O113" s="69"/>
      <c r="P113" s="69"/>
      <c r="Q113" s="69"/>
      <c r="R113" s="65">
        <f t="shared" si="5"/>
        <v>0</v>
      </c>
      <c r="S113" s="69"/>
      <c r="T113" s="65">
        <f t="shared" si="6"/>
        <v>0</v>
      </c>
    </row>
    <row r="114" spans="1:20" s="67" customFormat="1" ht="12.75" hidden="1">
      <c r="A114" s="69"/>
      <c r="B114" s="69"/>
      <c r="C114" s="77"/>
      <c r="D114" s="77"/>
      <c r="E114" s="77"/>
      <c r="F114" s="77"/>
      <c r="G114" s="77"/>
      <c r="H114" s="77"/>
      <c r="I114" s="69"/>
      <c r="J114" s="69"/>
      <c r="K114" s="69"/>
      <c r="L114" s="69"/>
      <c r="M114" s="69"/>
      <c r="N114" s="69"/>
      <c r="O114" s="69"/>
      <c r="P114" s="69"/>
      <c r="Q114" s="69"/>
      <c r="R114" s="65">
        <f t="shared" si="5"/>
        <v>0</v>
      </c>
      <c r="S114" s="69"/>
      <c r="T114" s="65">
        <f t="shared" si="6"/>
        <v>0</v>
      </c>
    </row>
    <row r="115" spans="1:20" s="67" customFormat="1" ht="12.75" hidden="1">
      <c r="A115" s="69"/>
      <c r="B115" s="69"/>
      <c r="C115" s="77"/>
      <c r="D115" s="77"/>
      <c r="E115" s="77"/>
      <c r="F115" s="77"/>
      <c r="G115" s="77"/>
      <c r="H115" s="77"/>
      <c r="I115" s="69"/>
      <c r="J115" s="69"/>
      <c r="K115" s="69"/>
      <c r="L115" s="69"/>
      <c r="M115" s="69"/>
      <c r="N115" s="69"/>
      <c r="O115" s="69"/>
      <c r="P115" s="69"/>
      <c r="Q115" s="69"/>
      <c r="R115" s="65">
        <f t="shared" si="5"/>
        <v>0</v>
      </c>
      <c r="S115" s="69"/>
      <c r="T115" s="65">
        <f t="shared" si="6"/>
        <v>0</v>
      </c>
    </row>
    <row r="116" spans="1:20" s="67" customFormat="1" ht="12.75" hidden="1">
      <c r="A116" s="69"/>
      <c r="B116" s="69"/>
      <c r="C116" s="77"/>
      <c r="D116" s="77"/>
      <c r="E116" s="77"/>
      <c r="F116" s="77"/>
      <c r="G116" s="77"/>
      <c r="H116" s="77"/>
      <c r="I116" s="69"/>
      <c r="J116" s="69"/>
      <c r="K116" s="69"/>
      <c r="L116" s="69"/>
      <c r="M116" s="69"/>
      <c r="N116" s="69"/>
      <c r="O116" s="69"/>
      <c r="P116" s="69"/>
      <c r="Q116" s="69"/>
      <c r="R116" s="65">
        <f t="shared" si="5"/>
        <v>0</v>
      </c>
      <c r="S116" s="69"/>
      <c r="T116" s="65">
        <f t="shared" si="6"/>
        <v>0</v>
      </c>
    </row>
    <row r="117" spans="1:20" s="67" customFormat="1" ht="12.75" hidden="1">
      <c r="A117" s="69"/>
      <c r="B117" s="69"/>
      <c r="C117" s="77"/>
      <c r="D117" s="77"/>
      <c r="E117" s="77"/>
      <c r="F117" s="77"/>
      <c r="G117" s="77"/>
      <c r="H117" s="77"/>
      <c r="I117" s="69"/>
      <c r="J117" s="69"/>
      <c r="K117" s="69"/>
      <c r="L117" s="69"/>
      <c r="M117" s="69"/>
      <c r="N117" s="69"/>
      <c r="O117" s="69"/>
      <c r="P117" s="69"/>
      <c r="Q117" s="69"/>
      <c r="R117" s="65">
        <f t="shared" si="5"/>
        <v>0</v>
      </c>
      <c r="S117" s="69"/>
      <c r="T117" s="65">
        <f t="shared" si="6"/>
        <v>0</v>
      </c>
    </row>
    <row r="118" spans="1:20" s="67" customFormat="1" ht="12.75" hidden="1">
      <c r="A118" s="69"/>
      <c r="B118" s="69"/>
      <c r="C118" s="77"/>
      <c r="D118" s="77"/>
      <c r="E118" s="77"/>
      <c r="F118" s="77"/>
      <c r="G118" s="77"/>
      <c r="H118" s="77"/>
      <c r="I118" s="69"/>
      <c r="J118" s="69"/>
      <c r="K118" s="69"/>
      <c r="L118" s="69"/>
      <c r="M118" s="69"/>
      <c r="N118" s="69"/>
      <c r="O118" s="69"/>
      <c r="P118" s="69"/>
      <c r="Q118" s="69"/>
      <c r="R118" s="65">
        <f t="shared" si="5"/>
        <v>0</v>
      </c>
      <c r="S118" s="69"/>
      <c r="T118" s="65">
        <f t="shared" si="6"/>
        <v>0</v>
      </c>
    </row>
    <row r="119" spans="1:20" s="67" customFormat="1" ht="12.75" hidden="1">
      <c r="A119" s="69"/>
      <c r="B119" s="69"/>
      <c r="C119" s="77"/>
      <c r="D119" s="77"/>
      <c r="E119" s="77"/>
      <c r="F119" s="77"/>
      <c r="G119" s="77"/>
      <c r="H119" s="77"/>
      <c r="I119" s="69"/>
      <c r="J119" s="69"/>
      <c r="K119" s="69"/>
      <c r="L119" s="69"/>
      <c r="M119" s="69"/>
      <c r="N119" s="69"/>
      <c r="O119" s="69"/>
      <c r="P119" s="69"/>
      <c r="Q119" s="69"/>
      <c r="R119" s="65">
        <f t="shared" si="5"/>
        <v>0</v>
      </c>
      <c r="S119" s="69"/>
      <c r="T119" s="65">
        <f t="shared" si="6"/>
        <v>0</v>
      </c>
    </row>
    <row r="120" spans="1:20" s="67" customFormat="1" ht="12.75" hidden="1">
      <c r="A120" s="69"/>
      <c r="B120" s="69"/>
      <c r="C120" s="77"/>
      <c r="D120" s="77"/>
      <c r="E120" s="77"/>
      <c r="F120" s="77"/>
      <c r="G120" s="77"/>
      <c r="H120" s="77"/>
      <c r="I120" s="69"/>
      <c r="J120" s="69"/>
      <c r="K120" s="69"/>
      <c r="L120" s="69"/>
      <c r="M120" s="69"/>
      <c r="N120" s="69"/>
      <c r="O120" s="69"/>
      <c r="P120" s="69"/>
      <c r="Q120" s="69"/>
      <c r="R120" s="65">
        <f t="shared" si="5"/>
        <v>0</v>
      </c>
      <c r="S120" s="69"/>
      <c r="T120" s="65">
        <f t="shared" si="6"/>
        <v>0</v>
      </c>
    </row>
    <row r="121" spans="1:20" s="67" customFormat="1" ht="12.75" hidden="1">
      <c r="A121" s="69"/>
      <c r="B121" s="69"/>
      <c r="C121" s="77"/>
      <c r="D121" s="77"/>
      <c r="E121" s="77"/>
      <c r="F121" s="77"/>
      <c r="G121" s="77"/>
      <c r="H121" s="77"/>
      <c r="I121" s="69"/>
      <c r="J121" s="69"/>
      <c r="K121" s="69"/>
      <c r="L121" s="69"/>
      <c r="M121" s="69"/>
      <c r="N121" s="69"/>
      <c r="O121" s="69"/>
      <c r="P121" s="69"/>
      <c r="Q121" s="69"/>
      <c r="R121" s="65">
        <f t="shared" si="5"/>
        <v>0</v>
      </c>
      <c r="S121" s="69"/>
      <c r="T121" s="65">
        <f t="shared" si="6"/>
        <v>0</v>
      </c>
    </row>
    <row r="122" spans="1:20" s="67" customFormat="1" ht="12.75" hidden="1">
      <c r="A122" s="69"/>
      <c r="B122" s="69"/>
      <c r="C122" s="77"/>
      <c r="D122" s="77"/>
      <c r="E122" s="77"/>
      <c r="F122" s="77"/>
      <c r="G122" s="77"/>
      <c r="H122" s="77"/>
      <c r="I122" s="69"/>
      <c r="J122" s="69"/>
      <c r="K122" s="69"/>
      <c r="L122" s="69"/>
      <c r="M122" s="69"/>
      <c r="N122" s="69"/>
      <c r="O122" s="69"/>
      <c r="P122" s="69"/>
      <c r="Q122" s="69"/>
      <c r="R122" s="65">
        <f t="shared" si="5"/>
        <v>0</v>
      </c>
      <c r="S122" s="69"/>
      <c r="T122" s="65">
        <f t="shared" si="6"/>
        <v>0</v>
      </c>
    </row>
    <row r="123" spans="1:20" s="67" customFormat="1" ht="12.75" hidden="1">
      <c r="A123" s="79"/>
      <c r="B123" s="79"/>
      <c r="C123" s="80"/>
      <c r="D123" s="80"/>
      <c r="E123" s="80"/>
      <c r="F123" s="80"/>
      <c r="G123" s="80"/>
      <c r="H123" s="80"/>
      <c r="I123" s="79"/>
      <c r="J123" s="79"/>
      <c r="K123" s="79"/>
      <c r="L123" s="79"/>
      <c r="M123" s="79"/>
      <c r="N123" s="79"/>
      <c r="O123" s="79"/>
      <c r="P123" s="79"/>
      <c r="Q123" s="79"/>
      <c r="R123" s="81">
        <f t="shared" si="5"/>
        <v>0</v>
      </c>
      <c r="S123" s="79"/>
      <c r="T123" s="81">
        <f t="shared" si="6"/>
        <v>0</v>
      </c>
    </row>
    <row r="124" spans="1:20" s="6" customFormat="1" ht="12.75" hidden="1">
      <c r="A124" s="1"/>
      <c r="B124" s="1"/>
      <c r="C124" s="55"/>
      <c r="D124" s="55"/>
      <c r="E124" s="55"/>
      <c r="F124" s="55"/>
      <c r="G124" s="55"/>
      <c r="H124" s="55"/>
      <c r="I124" s="1"/>
      <c r="J124" s="1"/>
      <c r="K124" s="1"/>
      <c r="L124" s="1"/>
      <c r="M124" s="1"/>
      <c r="N124" s="1"/>
      <c r="O124" s="1"/>
      <c r="P124" s="1"/>
      <c r="Q124" s="1"/>
      <c r="R124" s="65">
        <f t="shared" si="5"/>
        <v>0</v>
      </c>
      <c r="S124" s="1"/>
      <c r="T124" s="65">
        <f t="shared" si="6"/>
        <v>0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61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89"/>
      <c r="B1" s="189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90"/>
      <c r="B2" s="190"/>
      <c r="C2" s="194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33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9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82"/>
      <c r="P3" s="97" t="s">
        <v>14</v>
      </c>
      <c r="Q3" s="97" t="s">
        <v>15</v>
      </c>
      <c r="R3" s="98" t="s">
        <v>16</v>
      </c>
    </row>
    <row r="4" spans="1:18" s="43" customFormat="1" ht="13.5" thickTop="1">
      <c r="A4" s="145"/>
      <c r="B4" s="167"/>
      <c r="C4" s="42"/>
      <c r="D4" s="42"/>
      <c r="E4" s="42"/>
      <c r="F4" s="42"/>
      <c r="G4" s="42"/>
      <c r="H4" s="42"/>
      <c r="I4" s="41"/>
      <c r="J4" s="34"/>
      <c r="K4" s="165">
        <f>(I4+J4)/2</f>
        <v>0</v>
      </c>
      <c r="L4" s="48"/>
      <c r="M4" s="48">
        <f aca="true" t="shared" si="0" ref="M4:M34">(K4+L4)/2</f>
        <v>0</v>
      </c>
      <c r="N4" s="36"/>
      <c r="O4" s="146">
        <f>(K4+L4)/2</f>
        <v>0</v>
      </c>
      <c r="Q4" s="43">
        <f>(P4*100)/60</f>
        <v>0</v>
      </c>
      <c r="R4" s="43">
        <f>100-Q4</f>
        <v>100</v>
      </c>
    </row>
    <row r="5" spans="1:18" s="43" customFormat="1" ht="12.75">
      <c r="A5" s="140"/>
      <c r="B5" s="112"/>
      <c r="C5" s="42"/>
      <c r="D5" s="42"/>
      <c r="E5" s="42"/>
      <c r="F5" s="42"/>
      <c r="G5" s="42"/>
      <c r="H5" s="42"/>
      <c r="I5" s="41"/>
      <c r="J5" s="34"/>
      <c r="K5" s="165">
        <f aca="true" t="shared" si="1" ref="K5:K66">(I5+J5)/2</f>
        <v>0</v>
      </c>
      <c r="L5" s="48"/>
      <c r="M5" s="48">
        <f t="shared" si="0"/>
        <v>0</v>
      </c>
      <c r="N5" s="36"/>
      <c r="O5" s="146">
        <f aca="true" t="shared" si="2" ref="O5:O66">(K5+L5)/2</f>
        <v>0</v>
      </c>
      <c r="Q5" s="43">
        <f aca="true" t="shared" si="3" ref="Q5:Q66">(P5*100)/60</f>
        <v>0</v>
      </c>
      <c r="R5" s="43">
        <f aca="true" t="shared" si="4" ref="R5:R66">100-Q5</f>
        <v>100</v>
      </c>
    </row>
    <row r="6" spans="1:18" s="43" customFormat="1" ht="12.75">
      <c r="A6" s="140"/>
      <c r="B6" s="112"/>
      <c r="C6" s="42"/>
      <c r="D6" s="42"/>
      <c r="E6" s="42"/>
      <c r="F6" s="42"/>
      <c r="G6" s="42"/>
      <c r="H6" s="42"/>
      <c r="I6" s="41"/>
      <c r="J6" s="34"/>
      <c r="K6" s="165">
        <f t="shared" si="1"/>
        <v>0</v>
      </c>
      <c r="L6" s="48"/>
      <c r="M6" s="48">
        <f t="shared" si="0"/>
        <v>0</v>
      </c>
      <c r="N6" s="36"/>
      <c r="O6" s="146">
        <f t="shared" si="2"/>
        <v>0</v>
      </c>
      <c r="Q6" s="43">
        <f t="shared" si="3"/>
        <v>0</v>
      </c>
      <c r="R6" s="43">
        <f t="shared" si="4"/>
        <v>100</v>
      </c>
    </row>
    <row r="7" spans="1:18" s="43" customFormat="1" ht="12.75">
      <c r="A7" s="139"/>
      <c r="B7" s="112"/>
      <c r="C7" s="42"/>
      <c r="D7" s="42"/>
      <c r="E7" s="42"/>
      <c r="F7" s="42"/>
      <c r="G7" s="42"/>
      <c r="H7" s="42"/>
      <c r="I7" s="41"/>
      <c r="J7" s="34"/>
      <c r="K7" s="165">
        <f t="shared" si="1"/>
        <v>0</v>
      </c>
      <c r="L7" s="48"/>
      <c r="M7" s="48">
        <f t="shared" si="0"/>
        <v>0</v>
      </c>
      <c r="N7" s="36"/>
      <c r="O7" s="146">
        <f t="shared" si="2"/>
        <v>0</v>
      </c>
      <c r="Q7" s="43">
        <f t="shared" si="3"/>
        <v>0</v>
      </c>
      <c r="R7" s="43">
        <f t="shared" si="4"/>
        <v>100</v>
      </c>
    </row>
    <row r="8" spans="1:18" s="43" customFormat="1" ht="12.75">
      <c r="A8" s="140"/>
      <c r="B8" s="112"/>
      <c r="C8" s="42"/>
      <c r="D8" s="42"/>
      <c r="E8" s="42"/>
      <c r="F8" s="42"/>
      <c r="G8" s="42"/>
      <c r="H8" s="42"/>
      <c r="I8" s="41"/>
      <c r="J8" s="34"/>
      <c r="K8" s="165">
        <f t="shared" si="1"/>
        <v>0</v>
      </c>
      <c r="L8" s="48"/>
      <c r="M8" s="48">
        <f t="shared" si="0"/>
        <v>0</v>
      </c>
      <c r="N8" s="36"/>
      <c r="O8" s="146">
        <f t="shared" si="2"/>
        <v>0</v>
      </c>
      <c r="Q8" s="43">
        <f t="shared" si="3"/>
        <v>0</v>
      </c>
      <c r="R8" s="43">
        <f t="shared" si="4"/>
        <v>100</v>
      </c>
    </row>
    <row r="9" spans="1:18" s="43" customFormat="1" ht="12.75">
      <c r="A9" s="140"/>
      <c r="B9" s="112"/>
      <c r="C9" s="42"/>
      <c r="D9" s="42"/>
      <c r="E9" s="42"/>
      <c r="F9" s="42"/>
      <c r="G9" s="42"/>
      <c r="H9" s="42"/>
      <c r="I9" s="41"/>
      <c r="J9" s="34"/>
      <c r="K9" s="165">
        <f t="shared" si="1"/>
        <v>0</v>
      </c>
      <c r="L9" s="48"/>
      <c r="M9" s="48">
        <f t="shared" si="0"/>
        <v>0</v>
      </c>
      <c r="N9" s="36"/>
      <c r="O9" s="146">
        <f t="shared" si="2"/>
        <v>0</v>
      </c>
      <c r="Q9" s="43">
        <f t="shared" si="3"/>
        <v>0</v>
      </c>
      <c r="R9" s="43">
        <f t="shared" si="4"/>
        <v>100</v>
      </c>
    </row>
    <row r="10" spans="1:18" s="43" customFormat="1" ht="12.75">
      <c r="A10" s="140"/>
      <c r="B10" s="112"/>
      <c r="C10" s="42"/>
      <c r="D10" s="42"/>
      <c r="E10" s="42"/>
      <c r="F10" s="42"/>
      <c r="G10" s="42"/>
      <c r="H10" s="42"/>
      <c r="I10" s="41"/>
      <c r="J10" s="34"/>
      <c r="K10" s="165">
        <f t="shared" si="1"/>
        <v>0</v>
      </c>
      <c r="L10" s="48"/>
      <c r="M10" s="48">
        <f t="shared" si="0"/>
        <v>0</v>
      </c>
      <c r="N10" s="36"/>
      <c r="O10" s="146">
        <f t="shared" si="2"/>
        <v>0</v>
      </c>
      <c r="Q10" s="43">
        <f t="shared" si="3"/>
        <v>0</v>
      </c>
      <c r="R10" s="43">
        <f t="shared" si="4"/>
        <v>100</v>
      </c>
    </row>
    <row r="11" spans="1:18" s="43" customFormat="1" ht="12.75">
      <c r="A11" s="140"/>
      <c r="B11" s="112"/>
      <c r="C11" s="42"/>
      <c r="D11" s="42"/>
      <c r="E11" s="42"/>
      <c r="F11" s="42"/>
      <c r="G11" s="42"/>
      <c r="H11" s="42"/>
      <c r="I11" s="41"/>
      <c r="J11" s="34"/>
      <c r="K11" s="165">
        <f t="shared" si="1"/>
        <v>0</v>
      </c>
      <c r="L11" s="48"/>
      <c r="M11" s="48">
        <f t="shared" si="0"/>
        <v>0</v>
      </c>
      <c r="N11" s="36"/>
      <c r="O11" s="146">
        <f t="shared" si="2"/>
        <v>0</v>
      </c>
      <c r="Q11" s="43">
        <f t="shared" si="3"/>
        <v>0</v>
      </c>
      <c r="R11" s="43">
        <f t="shared" si="4"/>
        <v>100</v>
      </c>
    </row>
    <row r="12" spans="1:18" s="150" customFormat="1" ht="12.75">
      <c r="A12" s="168"/>
      <c r="B12" s="148"/>
      <c r="C12" s="169"/>
      <c r="D12" s="169"/>
      <c r="E12" s="169"/>
      <c r="F12" s="169"/>
      <c r="G12" s="169"/>
      <c r="H12" s="169"/>
      <c r="I12" s="170"/>
      <c r="J12" s="171"/>
      <c r="K12" s="172">
        <f t="shared" si="1"/>
        <v>0</v>
      </c>
      <c r="L12" s="173"/>
      <c r="M12" s="173">
        <f t="shared" si="0"/>
        <v>0</v>
      </c>
      <c r="N12" s="174"/>
      <c r="O12" s="175">
        <f t="shared" si="2"/>
        <v>0</v>
      </c>
      <c r="Q12" s="150">
        <f t="shared" si="3"/>
        <v>0</v>
      </c>
      <c r="R12" s="150">
        <f t="shared" si="4"/>
        <v>100</v>
      </c>
    </row>
    <row r="13" spans="1:18" s="43" customFormat="1" ht="12.75">
      <c r="A13" s="140"/>
      <c r="B13" s="112"/>
      <c r="C13" s="42"/>
      <c r="D13" s="42"/>
      <c r="E13" s="42"/>
      <c r="F13" s="42"/>
      <c r="G13" s="42"/>
      <c r="H13" s="42"/>
      <c r="I13" s="41"/>
      <c r="J13" s="34"/>
      <c r="K13" s="165">
        <f t="shared" si="1"/>
        <v>0</v>
      </c>
      <c r="L13" s="48"/>
      <c r="M13" s="48">
        <f t="shared" si="0"/>
        <v>0</v>
      </c>
      <c r="N13" s="36"/>
      <c r="O13" s="146">
        <f t="shared" si="2"/>
        <v>0</v>
      </c>
      <c r="Q13" s="43">
        <f t="shared" si="3"/>
        <v>0</v>
      </c>
      <c r="R13" s="43">
        <f t="shared" si="4"/>
        <v>100</v>
      </c>
    </row>
    <row r="14" spans="1:18" s="43" customFormat="1" ht="12.75">
      <c r="A14" s="140"/>
      <c r="B14" s="112"/>
      <c r="C14" s="42"/>
      <c r="D14" s="42"/>
      <c r="E14" s="42"/>
      <c r="F14" s="42"/>
      <c r="G14" s="42"/>
      <c r="H14" s="42"/>
      <c r="I14" s="41"/>
      <c r="J14" s="34"/>
      <c r="K14" s="165">
        <f t="shared" si="1"/>
        <v>0</v>
      </c>
      <c r="L14" s="48"/>
      <c r="M14" s="48">
        <f t="shared" si="0"/>
        <v>0</v>
      </c>
      <c r="N14" s="36"/>
      <c r="O14" s="146">
        <f t="shared" si="2"/>
        <v>0</v>
      </c>
      <c r="Q14" s="43">
        <f t="shared" si="3"/>
        <v>0</v>
      </c>
      <c r="R14" s="43">
        <f t="shared" si="4"/>
        <v>100</v>
      </c>
    </row>
    <row r="15" spans="1:18" s="150" customFormat="1" ht="12.75">
      <c r="A15" s="168"/>
      <c r="B15" s="148"/>
      <c r="C15" s="169"/>
      <c r="D15" s="169"/>
      <c r="E15" s="169"/>
      <c r="F15" s="169"/>
      <c r="G15" s="169"/>
      <c r="H15" s="169"/>
      <c r="I15" s="170"/>
      <c r="J15" s="171"/>
      <c r="K15" s="172">
        <f t="shared" si="1"/>
        <v>0</v>
      </c>
      <c r="L15" s="173"/>
      <c r="M15" s="173">
        <f t="shared" si="0"/>
        <v>0</v>
      </c>
      <c r="N15" s="174"/>
      <c r="O15" s="175">
        <f t="shared" si="2"/>
        <v>0</v>
      </c>
      <c r="Q15" s="150">
        <f t="shared" si="3"/>
        <v>0</v>
      </c>
      <c r="R15" s="150">
        <f t="shared" si="4"/>
        <v>100</v>
      </c>
    </row>
    <row r="16" spans="1:18" s="43" customFormat="1" ht="12.75">
      <c r="A16" s="140"/>
      <c r="B16" s="112"/>
      <c r="C16" s="42"/>
      <c r="D16" s="42"/>
      <c r="E16" s="42"/>
      <c r="F16" s="42"/>
      <c r="G16" s="42"/>
      <c r="H16" s="42"/>
      <c r="I16" s="41"/>
      <c r="J16" s="34"/>
      <c r="K16" s="165">
        <f t="shared" si="1"/>
        <v>0</v>
      </c>
      <c r="L16" s="48"/>
      <c r="M16" s="48">
        <f t="shared" si="0"/>
        <v>0</v>
      </c>
      <c r="N16" s="36"/>
      <c r="O16" s="146">
        <f t="shared" si="2"/>
        <v>0</v>
      </c>
      <c r="Q16" s="43">
        <f t="shared" si="3"/>
        <v>0</v>
      </c>
      <c r="R16" s="43">
        <f t="shared" si="4"/>
        <v>100</v>
      </c>
    </row>
    <row r="17" spans="1:18" s="43" customFormat="1" ht="12.75">
      <c r="A17" s="140"/>
      <c r="B17" s="112"/>
      <c r="C17" s="42"/>
      <c r="D17" s="42"/>
      <c r="E17" s="42"/>
      <c r="F17" s="42"/>
      <c r="G17" s="42"/>
      <c r="H17" s="42"/>
      <c r="I17" s="41"/>
      <c r="J17" s="34"/>
      <c r="K17" s="165">
        <f t="shared" si="1"/>
        <v>0</v>
      </c>
      <c r="L17" s="48"/>
      <c r="M17" s="48">
        <f t="shared" si="0"/>
        <v>0</v>
      </c>
      <c r="N17" s="36"/>
      <c r="O17" s="146">
        <f t="shared" si="2"/>
        <v>0</v>
      </c>
      <c r="Q17" s="43">
        <f t="shared" si="3"/>
        <v>0</v>
      </c>
      <c r="R17" s="43">
        <f t="shared" si="4"/>
        <v>100</v>
      </c>
    </row>
    <row r="18" spans="1:18" s="43" customFormat="1" ht="12.75">
      <c r="A18" s="140"/>
      <c r="B18" s="112"/>
      <c r="C18" s="42"/>
      <c r="D18" s="42"/>
      <c r="E18" s="42"/>
      <c r="F18" s="42"/>
      <c r="G18" s="42"/>
      <c r="H18" s="42"/>
      <c r="I18" s="41"/>
      <c r="J18" s="34"/>
      <c r="K18" s="165">
        <f t="shared" si="1"/>
        <v>0</v>
      </c>
      <c r="L18" s="48"/>
      <c r="M18" s="48">
        <f t="shared" si="0"/>
        <v>0</v>
      </c>
      <c r="N18" s="36"/>
      <c r="O18" s="146">
        <f t="shared" si="2"/>
        <v>0</v>
      </c>
      <c r="Q18" s="43">
        <f t="shared" si="3"/>
        <v>0</v>
      </c>
      <c r="R18" s="43">
        <f t="shared" si="4"/>
        <v>100</v>
      </c>
    </row>
    <row r="19" spans="1:18" s="43" customFormat="1" ht="12.75">
      <c r="A19" s="140"/>
      <c r="B19" s="112"/>
      <c r="C19" s="42"/>
      <c r="D19" s="42"/>
      <c r="E19" s="42"/>
      <c r="F19" s="42"/>
      <c r="G19" s="42"/>
      <c r="H19" s="42"/>
      <c r="I19" s="41"/>
      <c r="J19" s="34"/>
      <c r="K19" s="165">
        <f t="shared" si="1"/>
        <v>0</v>
      </c>
      <c r="L19" s="48"/>
      <c r="M19" s="48">
        <f t="shared" si="0"/>
        <v>0</v>
      </c>
      <c r="N19" s="36"/>
      <c r="O19" s="146">
        <f t="shared" si="2"/>
        <v>0</v>
      </c>
      <c r="Q19" s="43">
        <f t="shared" si="3"/>
        <v>0</v>
      </c>
      <c r="R19" s="43">
        <f t="shared" si="4"/>
        <v>100</v>
      </c>
    </row>
    <row r="20" spans="1:18" s="43" customFormat="1" ht="12.75">
      <c r="A20" s="140"/>
      <c r="B20" s="112"/>
      <c r="C20" s="42"/>
      <c r="D20" s="42"/>
      <c r="E20" s="42"/>
      <c r="F20" s="42"/>
      <c r="G20" s="42"/>
      <c r="H20" s="42"/>
      <c r="I20" s="41"/>
      <c r="J20" s="34"/>
      <c r="K20" s="165">
        <f t="shared" si="1"/>
        <v>0</v>
      </c>
      <c r="L20" s="48"/>
      <c r="M20" s="48">
        <f t="shared" si="0"/>
        <v>0</v>
      </c>
      <c r="N20" s="36"/>
      <c r="O20" s="146">
        <f t="shared" si="2"/>
        <v>0</v>
      </c>
      <c r="Q20" s="43">
        <f t="shared" si="3"/>
        <v>0</v>
      </c>
      <c r="R20" s="43">
        <f t="shared" si="4"/>
        <v>100</v>
      </c>
    </row>
    <row r="21" spans="1:18" s="43" customFormat="1" ht="12.75">
      <c r="A21" s="111"/>
      <c r="B21" s="112"/>
      <c r="C21" s="113"/>
      <c r="D21" s="113"/>
      <c r="E21" s="113"/>
      <c r="F21" s="113"/>
      <c r="G21" s="113"/>
      <c r="H21" s="113"/>
      <c r="I21" s="108"/>
      <c r="J21" s="34"/>
      <c r="K21" s="165">
        <f t="shared" si="1"/>
        <v>0</v>
      </c>
      <c r="L21" s="109"/>
      <c r="M21" s="109">
        <f t="shared" si="0"/>
        <v>0</v>
      </c>
      <c r="N21" s="114"/>
      <c r="O21" s="144">
        <f t="shared" si="2"/>
        <v>0</v>
      </c>
      <c r="P21" s="153"/>
      <c r="Q21" s="106">
        <f t="shared" si="3"/>
        <v>0</v>
      </c>
      <c r="R21" s="106">
        <f t="shared" si="4"/>
        <v>100</v>
      </c>
    </row>
    <row r="22" spans="1:18" s="43" customFormat="1" ht="12.75">
      <c r="A22" s="140"/>
      <c r="B22" s="112"/>
      <c r="C22" s="42"/>
      <c r="D22" s="42"/>
      <c r="E22" s="42"/>
      <c r="F22" s="42"/>
      <c r="G22" s="42"/>
      <c r="H22" s="42"/>
      <c r="I22" s="41"/>
      <c r="J22" s="34"/>
      <c r="K22" s="165">
        <f t="shared" si="1"/>
        <v>0</v>
      </c>
      <c r="L22" s="48"/>
      <c r="M22" s="48">
        <f t="shared" si="0"/>
        <v>0</v>
      </c>
      <c r="N22" s="36"/>
      <c r="O22" s="146">
        <f t="shared" si="2"/>
        <v>0</v>
      </c>
      <c r="P22" s="153"/>
      <c r="Q22" s="43">
        <f t="shared" si="3"/>
        <v>0</v>
      </c>
      <c r="R22" s="43">
        <f t="shared" si="4"/>
        <v>100</v>
      </c>
    </row>
    <row r="23" spans="1:18" s="43" customFormat="1" ht="12.75">
      <c r="A23" s="140"/>
      <c r="B23" s="112"/>
      <c r="C23" s="42"/>
      <c r="D23" s="42"/>
      <c r="E23" s="42"/>
      <c r="F23" s="42"/>
      <c r="G23" s="42"/>
      <c r="H23" s="42"/>
      <c r="I23" s="41"/>
      <c r="J23" s="34"/>
      <c r="K23" s="165">
        <f t="shared" si="1"/>
        <v>0</v>
      </c>
      <c r="L23" s="48"/>
      <c r="M23" s="48">
        <f t="shared" si="0"/>
        <v>0</v>
      </c>
      <c r="N23" s="36"/>
      <c r="O23" s="146">
        <f t="shared" si="2"/>
        <v>0</v>
      </c>
      <c r="P23" s="153"/>
      <c r="Q23" s="43">
        <f t="shared" si="3"/>
        <v>0</v>
      </c>
      <c r="R23" s="43">
        <f t="shared" si="4"/>
        <v>100</v>
      </c>
    </row>
    <row r="24" spans="1:18" s="43" customFormat="1" ht="12.75">
      <c r="A24" s="140"/>
      <c r="B24" s="112"/>
      <c r="C24" s="42"/>
      <c r="D24" s="42"/>
      <c r="E24" s="42"/>
      <c r="F24" s="42"/>
      <c r="G24" s="42"/>
      <c r="H24" s="42"/>
      <c r="I24" s="41"/>
      <c r="J24" s="34"/>
      <c r="K24" s="165">
        <f t="shared" si="1"/>
        <v>0</v>
      </c>
      <c r="L24" s="48"/>
      <c r="M24" s="48">
        <f t="shared" si="0"/>
        <v>0</v>
      </c>
      <c r="N24" s="36"/>
      <c r="O24" s="146">
        <f t="shared" si="2"/>
        <v>0</v>
      </c>
      <c r="P24" s="153"/>
      <c r="Q24" s="43">
        <f t="shared" si="3"/>
        <v>0</v>
      </c>
      <c r="R24" s="43">
        <f t="shared" si="4"/>
        <v>100</v>
      </c>
    </row>
    <row r="25" spans="1:18" s="43" customFormat="1" ht="12.75">
      <c r="A25" s="140"/>
      <c r="B25" s="112"/>
      <c r="C25" s="42"/>
      <c r="D25" s="42"/>
      <c r="E25" s="42"/>
      <c r="F25" s="42"/>
      <c r="G25" s="42"/>
      <c r="H25" s="42"/>
      <c r="I25" s="41"/>
      <c r="J25" s="34"/>
      <c r="K25" s="165">
        <f t="shared" si="1"/>
        <v>0</v>
      </c>
      <c r="L25" s="48"/>
      <c r="M25" s="48">
        <f t="shared" si="0"/>
        <v>0</v>
      </c>
      <c r="N25" s="36"/>
      <c r="O25" s="146">
        <f t="shared" si="2"/>
        <v>0</v>
      </c>
      <c r="P25" s="153"/>
      <c r="Q25" s="43">
        <f t="shared" si="3"/>
        <v>0</v>
      </c>
      <c r="R25" s="43">
        <f t="shared" si="4"/>
        <v>100</v>
      </c>
    </row>
    <row r="26" spans="1:18" s="43" customFormat="1" ht="12.75">
      <c r="A26" s="140"/>
      <c r="B26" s="112"/>
      <c r="C26" s="42"/>
      <c r="D26" s="42"/>
      <c r="E26" s="42"/>
      <c r="F26" s="42"/>
      <c r="G26" s="42"/>
      <c r="H26" s="42"/>
      <c r="I26" s="41"/>
      <c r="J26" s="34"/>
      <c r="K26" s="165">
        <f t="shared" si="1"/>
        <v>0</v>
      </c>
      <c r="L26" s="48"/>
      <c r="M26" s="48">
        <f t="shared" si="0"/>
        <v>0</v>
      </c>
      <c r="N26" s="36"/>
      <c r="O26" s="146">
        <f t="shared" si="2"/>
        <v>0</v>
      </c>
      <c r="P26" s="153"/>
      <c r="Q26" s="43">
        <f t="shared" si="3"/>
        <v>0</v>
      </c>
      <c r="R26" s="43">
        <f t="shared" si="4"/>
        <v>100</v>
      </c>
    </row>
    <row r="27" spans="1:18" s="43" customFormat="1" ht="12.75">
      <c r="A27" s="140"/>
      <c r="B27" s="112"/>
      <c r="C27" s="42"/>
      <c r="D27" s="42"/>
      <c r="E27" s="42"/>
      <c r="F27" s="42"/>
      <c r="G27" s="42"/>
      <c r="H27" s="42"/>
      <c r="I27" s="41"/>
      <c r="J27" s="34"/>
      <c r="K27" s="165">
        <f t="shared" si="1"/>
        <v>0</v>
      </c>
      <c r="L27" s="48"/>
      <c r="M27" s="48">
        <f t="shared" si="0"/>
        <v>0</v>
      </c>
      <c r="N27" s="36"/>
      <c r="O27" s="146">
        <f t="shared" si="2"/>
        <v>0</v>
      </c>
      <c r="P27" s="153"/>
      <c r="Q27" s="43">
        <f t="shared" si="3"/>
        <v>0</v>
      </c>
      <c r="R27" s="43">
        <f t="shared" si="4"/>
        <v>100</v>
      </c>
    </row>
    <row r="28" spans="1:18" s="150" customFormat="1" ht="12.75">
      <c r="A28" s="168"/>
      <c r="B28" s="148"/>
      <c r="C28" s="169"/>
      <c r="D28" s="169"/>
      <c r="E28" s="169"/>
      <c r="F28" s="169"/>
      <c r="G28" s="169"/>
      <c r="H28" s="169"/>
      <c r="I28" s="170"/>
      <c r="J28" s="171"/>
      <c r="K28" s="172">
        <f t="shared" si="1"/>
        <v>0</v>
      </c>
      <c r="L28" s="173"/>
      <c r="M28" s="173">
        <f t="shared" si="0"/>
        <v>0</v>
      </c>
      <c r="N28" s="174"/>
      <c r="O28" s="175">
        <f t="shared" si="2"/>
        <v>0</v>
      </c>
      <c r="Q28" s="150">
        <f t="shared" si="3"/>
        <v>0</v>
      </c>
      <c r="R28" s="150">
        <f t="shared" si="4"/>
        <v>100</v>
      </c>
    </row>
    <row r="29" spans="1:18" s="43" customFormat="1" ht="12.75">
      <c r="A29" s="140"/>
      <c r="B29" s="112"/>
      <c r="C29" s="42"/>
      <c r="D29" s="42"/>
      <c r="E29" s="42"/>
      <c r="F29" s="42"/>
      <c r="G29" s="42"/>
      <c r="H29" s="42"/>
      <c r="I29" s="41"/>
      <c r="J29" s="34"/>
      <c r="K29" s="165">
        <f t="shared" si="1"/>
        <v>0</v>
      </c>
      <c r="L29" s="48"/>
      <c r="M29" s="48">
        <f t="shared" si="0"/>
        <v>0</v>
      </c>
      <c r="N29" s="36"/>
      <c r="O29" s="146">
        <f t="shared" si="2"/>
        <v>0</v>
      </c>
      <c r="P29" s="153"/>
      <c r="Q29" s="43">
        <f t="shared" si="3"/>
        <v>0</v>
      </c>
      <c r="R29" s="43">
        <f t="shared" si="4"/>
        <v>100</v>
      </c>
    </row>
    <row r="30" spans="1:18" s="43" customFormat="1" ht="12.75">
      <c r="A30" s="140"/>
      <c r="B30" s="112"/>
      <c r="C30" s="42"/>
      <c r="D30" s="42"/>
      <c r="E30" s="42"/>
      <c r="F30" s="42"/>
      <c r="G30" s="42"/>
      <c r="H30" s="42"/>
      <c r="I30" s="41"/>
      <c r="J30" s="34"/>
      <c r="K30" s="165">
        <f t="shared" si="1"/>
        <v>0</v>
      </c>
      <c r="L30" s="48"/>
      <c r="M30" s="48">
        <f t="shared" si="0"/>
        <v>0</v>
      </c>
      <c r="N30" s="36"/>
      <c r="O30" s="146">
        <f>(K30+L30)/2</f>
        <v>0</v>
      </c>
      <c r="P30" s="153"/>
      <c r="Q30" s="43">
        <f t="shared" si="3"/>
        <v>0</v>
      </c>
      <c r="R30" s="43">
        <f t="shared" si="4"/>
        <v>100</v>
      </c>
    </row>
    <row r="31" spans="1:18" s="150" customFormat="1" ht="12.75">
      <c r="A31" s="168"/>
      <c r="B31" s="148"/>
      <c r="C31" s="169"/>
      <c r="D31" s="169"/>
      <c r="E31" s="169"/>
      <c r="F31" s="169"/>
      <c r="G31" s="169"/>
      <c r="H31" s="169"/>
      <c r="I31" s="170"/>
      <c r="J31" s="171"/>
      <c r="K31" s="172">
        <f t="shared" si="1"/>
        <v>0</v>
      </c>
      <c r="L31" s="173"/>
      <c r="M31" s="173">
        <f t="shared" si="0"/>
        <v>0</v>
      </c>
      <c r="N31" s="174"/>
      <c r="O31" s="175">
        <f t="shared" si="2"/>
        <v>0</v>
      </c>
      <c r="Q31" s="150">
        <f t="shared" si="3"/>
        <v>0</v>
      </c>
      <c r="R31" s="150">
        <f t="shared" si="4"/>
        <v>100</v>
      </c>
    </row>
    <row r="32" spans="1:18" s="43" customFormat="1" ht="12.75">
      <c r="A32" s="140"/>
      <c r="B32" s="112"/>
      <c r="C32" s="42"/>
      <c r="D32" s="42"/>
      <c r="E32" s="42"/>
      <c r="F32" s="42"/>
      <c r="G32" s="42"/>
      <c r="H32" s="42"/>
      <c r="I32" s="41"/>
      <c r="J32" s="34"/>
      <c r="K32" s="165">
        <f t="shared" si="1"/>
        <v>0</v>
      </c>
      <c r="L32" s="48"/>
      <c r="M32" s="48">
        <f t="shared" si="0"/>
        <v>0</v>
      </c>
      <c r="N32" s="36"/>
      <c r="O32" s="146">
        <f t="shared" si="2"/>
        <v>0</v>
      </c>
      <c r="Q32" s="43">
        <f t="shared" si="3"/>
        <v>0</v>
      </c>
      <c r="R32" s="43">
        <f t="shared" si="4"/>
        <v>100</v>
      </c>
    </row>
    <row r="33" spans="1:18" s="43" customFormat="1" ht="12.75">
      <c r="A33" s="111"/>
      <c r="B33" s="112"/>
      <c r="C33" s="113"/>
      <c r="D33" s="113"/>
      <c r="E33" s="113"/>
      <c r="F33" s="113"/>
      <c r="G33" s="113"/>
      <c r="H33" s="113"/>
      <c r="I33" s="108"/>
      <c r="J33" s="34"/>
      <c r="K33" s="165">
        <f t="shared" si="1"/>
        <v>0</v>
      </c>
      <c r="L33" s="109"/>
      <c r="M33" s="109">
        <f t="shared" si="0"/>
        <v>0</v>
      </c>
      <c r="N33" s="114"/>
      <c r="O33" s="144">
        <f t="shared" si="2"/>
        <v>0</v>
      </c>
      <c r="P33" s="153"/>
      <c r="Q33" s="106">
        <f t="shared" si="3"/>
        <v>0</v>
      </c>
      <c r="R33" s="106">
        <f t="shared" si="4"/>
        <v>100</v>
      </c>
    </row>
    <row r="34" spans="1:18" s="43" customFormat="1" ht="12.75">
      <c r="A34" s="140"/>
      <c r="B34" s="112"/>
      <c r="C34" s="42"/>
      <c r="D34" s="42"/>
      <c r="E34" s="42"/>
      <c r="F34" s="42"/>
      <c r="G34" s="42"/>
      <c r="H34" s="42"/>
      <c r="I34" s="41"/>
      <c r="J34" s="34"/>
      <c r="K34" s="165">
        <f t="shared" si="1"/>
        <v>0</v>
      </c>
      <c r="L34" s="48"/>
      <c r="M34" s="48">
        <f t="shared" si="0"/>
        <v>0</v>
      </c>
      <c r="N34" s="36"/>
      <c r="O34" s="146">
        <f t="shared" si="2"/>
        <v>0</v>
      </c>
      <c r="P34" s="153"/>
      <c r="Q34" s="43">
        <f t="shared" si="3"/>
        <v>0</v>
      </c>
      <c r="R34" s="43">
        <f t="shared" si="4"/>
        <v>100</v>
      </c>
    </row>
    <row r="35" spans="1:18" s="150" customFormat="1" ht="12.75">
      <c r="A35" s="168"/>
      <c r="B35" s="148"/>
      <c r="C35" s="169"/>
      <c r="D35" s="169"/>
      <c r="E35" s="169"/>
      <c r="F35" s="169"/>
      <c r="G35" s="169"/>
      <c r="H35" s="169"/>
      <c r="I35" s="170"/>
      <c r="J35" s="171"/>
      <c r="K35" s="172">
        <f t="shared" si="1"/>
        <v>0</v>
      </c>
      <c r="L35" s="173"/>
      <c r="M35" s="173">
        <f aca="true" t="shared" si="5" ref="M35:M56">(K35+L35)/2</f>
        <v>0</v>
      </c>
      <c r="N35" s="174"/>
      <c r="O35" s="175">
        <f t="shared" si="2"/>
        <v>0</v>
      </c>
      <c r="Q35" s="150">
        <f t="shared" si="3"/>
        <v>0</v>
      </c>
      <c r="R35" s="150">
        <f t="shared" si="4"/>
        <v>100</v>
      </c>
    </row>
    <row r="36" spans="1:18" s="43" customFormat="1" ht="12.75">
      <c r="A36" s="140"/>
      <c r="B36" s="112"/>
      <c r="C36" s="42"/>
      <c r="D36" s="42"/>
      <c r="E36" s="42"/>
      <c r="F36" s="42"/>
      <c r="G36" s="42"/>
      <c r="H36" s="42"/>
      <c r="I36" s="41"/>
      <c r="J36" s="34"/>
      <c r="K36" s="165">
        <f t="shared" si="1"/>
        <v>0</v>
      </c>
      <c r="L36" s="48"/>
      <c r="M36" s="48">
        <f t="shared" si="5"/>
        <v>0</v>
      </c>
      <c r="N36" s="36"/>
      <c r="O36" s="146">
        <f t="shared" si="2"/>
        <v>0</v>
      </c>
      <c r="P36" s="153"/>
      <c r="Q36" s="43">
        <f t="shared" si="3"/>
        <v>0</v>
      </c>
      <c r="R36" s="43">
        <f t="shared" si="4"/>
        <v>100</v>
      </c>
    </row>
    <row r="37" spans="1:18" s="150" customFormat="1" ht="12.75">
      <c r="A37" s="168"/>
      <c r="B37" s="148"/>
      <c r="C37" s="169"/>
      <c r="D37" s="169"/>
      <c r="E37" s="169"/>
      <c r="F37" s="169"/>
      <c r="G37" s="169"/>
      <c r="H37" s="169"/>
      <c r="I37" s="170"/>
      <c r="J37" s="171"/>
      <c r="K37" s="172">
        <f t="shared" si="1"/>
        <v>0</v>
      </c>
      <c r="L37" s="173"/>
      <c r="M37" s="173">
        <f t="shared" si="5"/>
        <v>0</v>
      </c>
      <c r="N37" s="174"/>
      <c r="O37" s="175">
        <f t="shared" si="2"/>
        <v>0</v>
      </c>
      <c r="Q37" s="150">
        <f t="shared" si="3"/>
        <v>0</v>
      </c>
      <c r="R37" s="150">
        <f t="shared" si="4"/>
        <v>100</v>
      </c>
    </row>
    <row r="38" spans="1:18" s="43" customFormat="1" ht="12.75">
      <c r="A38" s="140"/>
      <c r="B38" s="112"/>
      <c r="C38" s="42"/>
      <c r="D38" s="42"/>
      <c r="E38" s="42"/>
      <c r="F38" s="42"/>
      <c r="G38" s="42"/>
      <c r="H38" s="42"/>
      <c r="I38" s="41"/>
      <c r="J38" s="34"/>
      <c r="K38" s="165">
        <f t="shared" si="1"/>
        <v>0</v>
      </c>
      <c r="L38" s="48"/>
      <c r="M38" s="48">
        <f t="shared" si="5"/>
        <v>0</v>
      </c>
      <c r="N38" s="36"/>
      <c r="O38" s="146">
        <f t="shared" si="2"/>
        <v>0</v>
      </c>
      <c r="P38" s="153"/>
      <c r="Q38" s="43">
        <f t="shared" si="3"/>
        <v>0</v>
      </c>
      <c r="R38" s="43">
        <f t="shared" si="4"/>
        <v>100</v>
      </c>
    </row>
    <row r="39" spans="1:18" s="43" customFormat="1" ht="12.75">
      <c r="A39" s="111"/>
      <c r="B39" s="112"/>
      <c r="C39" s="113"/>
      <c r="D39" s="113"/>
      <c r="E39" s="113"/>
      <c r="F39" s="113"/>
      <c r="G39" s="113"/>
      <c r="H39" s="113"/>
      <c r="I39" s="108"/>
      <c r="J39" s="34"/>
      <c r="K39" s="165">
        <f t="shared" si="1"/>
        <v>0</v>
      </c>
      <c r="L39" s="109"/>
      <c r="M39" s="109">
        <f t="shared" si="5"/>
        <v>0</v>
      </c>
      <c r="N39" s="114"/>
      <c r="O39" s="144">
        <f t="shared" si="2"/>
        <v>0</v>
      </c>
      <c r="P39" s="121"/>
      <c r="Q39" s="106">
        <f t="shared" si="3"/>
        <v>0</v>
      </c>
      <c r="R39" s="106">
        <f t="shared" si="4"/>
        <v>100</v>
      </c>
    </row>
    <row r="40" spans="1:18" s="43" customFormat="1" ht="12.75">
      <c r="A40" s="140"/>
      <c r="B40" s="112"/>
      <c r="C40" s="42"/>
      <c r="D40" s="42"/>
      <c r="E40" s="42"/>
      <c r="F40" s="42"/>
      <c r="G40" s="42"/>
      <c r="H40" s="42"/>
      <c r="I40" s="41"/>
      <c r="J40" s="34"/>
      <c r="K40" s="165">
        <f t="shared" si="1"/>
        <v>0</v>
      </c>
      <c r="L40" s="48"/>
      <c r="M40" s="48">
        <f t="shared" si="5"/>
        <v>0</v>
      </c>
      <c r="N40" s="36"/>
      <c r="O40" s="146">
        <f t="shared" si="2"/>
        <v>0</v>
      </c>
      <c r="P40" s="153"/>
      <c r="Q40" s="43">
        <f t="shared" si="3"/>
        <v>0</v>
      </c>
      <c r="R40" s="43">
        <f t="shared" si="4"/>
        <v>100</v>
      </c>
    </row>
    <row r="41" spans="1:18" s="43" customFormat="1" ht="12.75">
      <c r="A41" s="140"/>
      <c r="B41" s="112"/>
      <c r="C41" s="42"/>
      <c r="D41" s="42"/>
      <c r="E41" s="42"/>
      <c r="F41" s="42"/>
      <c r="G41" s="42"/>
      <c r="H41" s="42"/>
      <c r="I41" s="41"/>
      <c r="J41" s="34"/>
      <c r="K41" s="165">
        <f t="shared" si="1"/>
        <v>0</v>
      </c>
      <c r="L41" s="48"/>
      <c r="M41" s="48">
        <f t="shared" si="5"/>
        <v>0</v>
      </c>
      <c r="N41" s="36"/>
      <c r="O41" s="146">
        <f t="shared" si="2"/>
        <v>0</v>
      </c>
      <c r="P41" s="121"/>
      <c r="Q41" s="43">
        <f t="shared" si="3"/>
        <v>0</v>
      </c>
      <c r="R41" s="43">
        <f t="shared" si="4"/>
        <v>100</v>
      </c>
    </row>
    <row r="42" spans="1:18" s="43" customFormat="1" ht="12.75">
      <c r="A42" s="140"/>
      <c r="B42" s="112"/>
      <c r="C42" s="42"/>
      <c r="D42" s="42"/>
      <c r="E42" s="42"/>
      <c r="F42" s="42"/>
      <c r="G42" s="42"/>
      <c r="H42" s="42"/>
      <c r="I42" s="41"/>
      <c r="J42" s="34"/>
      <c r="K42" s="165">
        <f t="shared" si="1"/>
        <v>0</v>
      </c>
      <c r="L42" s="48"/>
      <c r="M42" s="48">
        <f t="shared" si="5"/>
        <v>0</v>
      </c>
      <c r="N42" s="36"/>
      <c r="O42" s="146">
        <f t="shared" si="2"/>
        <v>0</v>
      </c>
      <c r="P42" s="121"/>
      <c r="Q42" s="43">
        <f t="shared" si="3"/>
        <v>0</v>
      </c>
      <c r="R42" s="43">
        <f t="shared" si="4"/>
        <v>100</v>
      </c>
    </row>
    <row r="43" spans="1:18" s="43" customFormat="1" ht="12.75">
      <c r="A43" s="140"/>
      <c r="B43" s="112"/>
      <c r="C43" s="42"/>
      <c r="D43" s="42"/>
      <c r="E43" s="42"/>
      <c r="F43" s="42"/>
      <c r="G43" s="42"/>
      <c r="H43" s="42"/>
      <c r="I43" s="41"/>
      <c r="J43" s="34"/>
      <c r="K43" s="165">
        <f t="shared" si="1"/>
        <v>0</v>
      </c>
      <c r="L43" s="48"/>
      <c r="M43" s="48">
        <f t="shared" si="5"/>
        <v>0</v>
      </c>
      <c r="N43" s="36"/>
      <c r="O43" s="146">
        <f t="shared" si="2"/>
        <v>0</v>
      </c>
      <c r="P43" s="153"/>
      <c r="Q43" s="43">
        <f t="shared" si="3"/>
        <v>0</v>
      </c>
      <c r="R43" s="43">
        <f t="shared" si="4"/>
        <v>100</v>
      </c>
    </row>
    <row r="44" spans="1:18" s="43" customFormat="1" ht="12.75">
      <c r="A44" s="140"/>
      <c r="B44" s="112"/>
      <c r="C44" s="42"/>
      <c r="D44" s="42"/>
      <c r="E44" s="42"/>
      <c r="F44" s="42"/>
      <c r="G44" s="42"/>
      <c r="H44" s="42"/>
      <c r="I44" s="41"/>
      <c r="J44" s="34"/>
      <c r="K44" s="165">
        <f t="shared" si="1"/>
        <v>0</v>
      </c>
      <c r="L44" s="48"/>
      <c r="M44" s="48">
        <f t="shared" si="5"/>
        <v>0</v>
      </c>
      <c r="N44" s="36"/>
      <c r="O44" s="146">
        <f t="shared" si="2"/>
        <v>0</v>
      </c>
      <c r="P44" s="121"/>
      <c r="Q44" s="43">
        <f t="shared" si="3"/>
        <v>0</v>
      </c>
      <c r="R44" s="43">
        <f t="shared" si="4"/>
        <v>100</v>
      </c>
    </row>
    <row r="45" spans="1:18" s="43" customFormat="1" ht="12.75">
      <c r="A45" s="140"/>
      <c r="B45" s="112"/>
      <c r="C45" s="42"/>
      <c r="D45" s="42"/>
      <c r="E45" s="42"/>
      <c r="F45" s="42"/>
      <c r="G45" s="42"/>
      <c r="H45" s="42"/>
      <c r="I45" s="41"/>
      <c r="J45" s="34"/>
      <c r="K45" s="165">
        <f t="shared" si="1"/>
        <v>0</v>
      </c>
      <c r="L45" s="48"/>
      <c r="M45" s="48">
        <f t="shared" si="5"/>
        <v>0</v>
      </c>
      <c r="N45" s="36"/>
      <c r="O45" s="146">
        <f t="shared" si="2"/>
        <v>0</v>
      </c>
      <c r="P45" s="153"/>
      <c r="Q45" s="43">
        <f t="shared" si="3"/>
        <v>0</v>
      </c>
      <c r="R45" s="43">
        <f t="shared" si="4"/>
        <v>100</v>
      </c>
    </row>
    <row r="46" spans="1:18" s="43" customFormat="1" ht="12.75">
      <c r="A46" s="140"/>
      <c r="B46" s="112"/>
      <c r="C46" s="42"/>
      <c r="D46" s="42"/>
      <c r="E46" s="42"/>
      <c r="F46" s="42"/>
      <c r="G46" s="42"/>
      <c r="H46" s="42"/>
      <c r="I46" s="41"/>
      <c r="J46" s="34"/>
      <c r="K46" s="165">
        <f t="shared" si="1"/>
        <v>0</v>
      </c>
      <c r="L46" s="48"/>
      <c r="M46" s="48">
        <f t="shared" si="5"/>
        <v>0</v>
      </c>
      <c r="N46" s="36"/>
      <c r="O46" s="146">
        <f t="shared" si="2"/>
        <v>0</v>
      </c>
      <c r="P46" s="121"/>
      <c r="Q46" s="43">
        <f t="shared" si="3"/>
        <v>0</v>
      </c>
      <c r="R46" s="43">
        <f t="shared" si="4"/>
        <v>100</v>
      </c>
    </row>
    <row r="47" spans="1:18" s="43" customFormat="1" ht="12.75">
      <c r="A47" s="140"/>
      <c r="B47" s="112"/>
      <c r="C47" s="42"/>
      <c r="D47" s="42"/>
      <c r="E47" s="42"/>
      <c r="F47" s="42"/>
      <c r="G47" s="42"/>
      <c r="H47" s="42"/>
      <c r="I47" s="41"/>
      <c r="J47" s="34"/>
      <c r="K47" s="165">
        <f t="shared" si="1"/>
        <v>0</v>
      </c>
      <c r="L47" s="48"/>
      <c r="M47" s="48">
        <f t="shared" si="5"/>
        <v>0</v>
      </c>
      <c r="N47" s="36"/>
      <c r="O47" s="146">
        <f t="shared" si="2"/>
        <v>0</v>
      </c>
      <c r="P47" s="153"/>
      <c r="Q47" s="43">
        <f t="shared" si="3"/>
        <v>0</v>
      </c>
      <c r="R47" s="43">
        <f t="shared" si="4"/>
        <v>100</v>
      </c>
    </row>
    <row r="48" spans="1:18" s="43" customFormat="1" ht="12.75">
      <c r="A48" s="140"/>
      <c r="B48" s="112"/>
      <c r="C48" s="42"/>
      <c r="D48" s="42"/>
      <c r="E48" s="42"/>
      <c r="F48" s="42"/>
      <c r="G48" s="42"/>
      <c r="H48" s="42"/>
      <c r="I48" s="41"/>
      <c r="J48" s="34"/>
      <c r="K48" s="165">
        <f t="shared" si="1"/>
        <v>0</v>
      </c>
      <c r="L48" s="48"/>
      <c r="M48" s="48">
        <f t="shared" si="5"/>
        <v>0</v>
      </c>
      <c r="N48" s="36"/>
      <c r="O48" s="146">
        <f t="shared" si="2"/>
        <v>0</v>
      </c>
      <c r="P48" s="121"/>
      <c r="Q48" s="43">
        <f t="shared" si="3"/>
        <v>0</v>
      </c>
      <c r="R48" s="43">
        <f t="shared" si="4"/>
        <v>100</v>
      </c>
    </row>
    <row r="49" spans="1:18" s="43" customFormat="1" ht="12.75">
      <c r="A49" s="140"/>
      <c r="B49" s="112"/>
      <c r="C49" s="42"/>
      <c r="D49" s="42"/>
      <c r="E49" s="42"/>
      <c r="F49" s="42"/>
      <c r="G49" s="42"/>
      <c r="H49" s="42"/>
      <c r="I49" s="41"/>
      <c r="J49" s="34"/>
      <c r="K49" s="165">
        <f t="shared" si="1"/>
        <v>0</v>
      </c>
      <c r="L49" s="48"/>
      <c r="M49" s="48">
        <f t="shared" si="5"/>
        <v>0</v>
      </c>
      <c r="N49" s="36"/>
      <c r="O49" s="146">
        <f t="shared" si="2"/>
        <v>0</v>
      </c>
      <c r="P49" s="153"/>
      <c r="Q49" s="43">
        <f t="shared" si="3"/>
        <v>0</v>
      </c>
      <c r="R49" s="43">
        <f t="shared" si="4"/>
        <v>100</v>
      </c>
    </row>
    <row r="50" spans="1:18" s="43" customFormat="1" ht="12.75">
      <c r="A50" s="140"/>
      <c r="B50" s="112"/>
      <c r="C50" s="42"/>
      <c r="D50" s="42"/>
      <c r="E50" s="42"/>
      <c r="F50" s="42"/>
      <c r="G50" s="42"/>
      <c r="H50" s="42"/>
      <c r="I50" s="41"/>
      <c r="J50" s="34"/>
      <c r="K50" s="165">
        <f t="shared" si="1"/>
        <v>0</v>
      </c>
      <c r="L50" s="48"/>
      <c r="M50" s="48">
        <f t="shared" si="5"/>
        <v>0</v>
      </c>
      <c r="N50" s="36"/>
      <c r="O50" s="146">
        <f t="shared" si="2"/>
        <v>0</v>
      </c>
      <c r="P50" s="121"/>
      <c r="Q50" s="43">
        <f t="shared" si="3"/>
        <v>0</v>
      </c>
      <c r="R50" s="43">
        <f t="shared" si="4"/>
        <v>100</v>
      </c>
    </row>
    <row r="51" spans="1:18" s="43" customFormat="1" ht="12.75">
      <c r="A51" s="140"/>
      <c r="B51" s="112"/>
      <c r="C51" s="42"/>
      <c r="D51" s="42"/>
      <c r="E51" s="42"/>
      <c r="F51" s="42"/>
      <c r="G51" s="42"/>
      <c r="H51" s="42"/>
      <c r="I51" s="41"/>
      <c r="J51" s="34"/>
      <c r="K51" s="165">
        <f t="shared" si="1"/>
        <v>0</v>
      </c>
      <c r="L51" s="48"/>
      <c r="M51" s="48">
        <f t="shared" si="5"/>
        <v>0</v>
      </c>
      <c r="N51" s="36"/>
      <c r="O51" s="146">
        <f t="shared" si="2"/>
        <v>0</v>
      </c>
      <c r="P51" s="153"/>
      <c r="Q51" s="43">
        <f t="shared" si="3"/>
        <v>0</v>
      </c>
      <c r="R51" s="43">
        <f t="shared" si="4"/>
        <v>100</v>
      </c>
    </row>
    <row r="52" spans="1:18" s="43" customFormat="1" ht="12.75" hidden="1">
      <c r="A52" s="140"/>
      <c r="B52" s="112"/>
      <c r="C52" s="42"/>
      <c r="D52" s="42"/>
      <c r="E52" s="42"/>
      <c r="F52" s="42"/>
      <c r="G52" s="42"/>
      <c r="H52" s="42"/>
      <c r="I52" s="41"/>
      <c r="J52" s="34"/>
      <c r="K52" s="165">
        <f t="shared" si="1"/>
        <v>0</v>
      </c>
      <c r="L52" s="48"/>
      <c r="M52" s="48">
        <f t="shared" si="5"/>
        <v>0</v>
      </c>
      <c r="N52" s="36"/>
      <c r="O52" s="146">
        <f t="shared" si="2"/>
        <v>0</v>
      </c>
      <c r="Q52" s="43">
        <f t="shared" si="3"/>
        <v>0</v>
      </c>
      <c r="R52" s="43">
        <f t="shared" si="4"/>
        <v>100</v>
      </c>
    </row>
    <row r="53" spans="1:18" s="43" customFormat="1" ht="12.75" hidden="1">
      <c r="A53" s="140"/>
      <c r="B53" s="112"/>
      <c r="C53" s="42"/>
      <c r="D53" s="42"/>
      <c r="E53" s="42"/>
      <c r="F53" s="42"/>
      <c r="G53" s="42"/>
      <c r="H53" s="42"/>
      <c r="I53" s="41"/>
      <c r="J53" s="34"/>
      <c r="K53" s="165">
        <f t="shared" si="1"/>
        <v>0</v>
      </c>
      <c r="L53" s="48"/>
      <c r="M53" s="48">
        <f t="shared" si="5"/>
        <v>0</v>
      </c>
      <c r="N53" s="36"/>
      <c r="O53" s="146">
        <f t="shared" si="2"/>
        <v>0</v>
      </c>
      <c r="Q53" s="43">
        <f t="shared" si="3"/>
        <v>0</v>
      </c>
      <c r="R53" s="43">
        <f t="shared" si="4"/>
        <v>100</v>
      </c>
    </row>
    <row r="54" spans="1:18" s="43" customFormat="1" ht="12.75" hidden="1">
      <c r="A54" s="140"/>
      <c r="B54" s="112"/>
      <c r="C54" s="42"/>
      <c r="D54" s="42"/>
      <c r="E54" s="42"/>
      <c r="F54" s="42"/>
      <c r="G54" s="42"/>
      <c r="H54" s="42"/>
      <c r="I54" s="41"/>
      <c r="J54" s="34"/>
      <c r="K54" s="165">
        <f t="shared" si="1"/>
        <v>0</v>
      </c>
      <c r="L54" s="48"/>
      <c r="M54" s="48">
        <f t="shared" si="5"/>
        <v>0</v>
      </c>
      <c r="N54" s="36"/>
      <c r="O54" s="146">
        <f t="shared" si="2"/>
        <v>0</v>
      </c>
      <c r="Q54" s="43">
        <f t="shared" si="3"/>
        <v>0</v>
      </c>
      <c r="R54" s="43">
        <f t="shared" si="4"/>
        <v>100</v>
      </c>
    </row>
    <row r="55" spans="1:18" s="43" customFormat="1" ht="12.75" hidden="1">
      <c r="A55" s="140"/>
      <c r="B55" s="112"/>
      <c r="C55" s="42"/>
      <c r="D55" s="42"/>
      <c r="E55" s="42"/>
      <c r="F55" s="42"/>
      <c r="G55" s="42"/>
      <c r="H55" s="42"/>
      <c r="I55" s="41"/>
      <c r="J55" s="34"/>
      <c r="K55" s="165">
        <f t="shared" si="1"/>
        <v>0</v>
      </c>
      <c r="L55" s="48"/>
      <c r="M55" s="48">
        <f t="shared" si="5"/>
        <v>0</v>
      </c>
      <c r="N55" s="36"/>
      <c r="O55" s="146">
        <f t="shared" si="2"/>
        <v>0</v>
      </c>
      <c r="Q55" s="43">
        <f t="shared" si="3"/>
        <v>0</v>
      </c>
      <c r="R55" s="43">
        <f t="shared" si="4"/>
        <v>100</v>
      </c>
    </row>
    <row r="56" spans="1:18" s="43" customFormat="1" ht="12.75" hidden="1">
      <c r="A56" s="140"/>
      <c r="B56" s="112"/>
      <c r="C56" s="42"/>
      <c r="D56" s="42"/>
      <c r="E56" s="42"/>
      <c r="F56" s="42"/>
      <c r="G56" s="42"/>
      <c r="H56" s="42"/>
      <c r="I56" s="41"/>
      <c r="J56" s="34"/>
      <c r="K56" s="165">
        <f t="shared" si="1"/>
        <v>0</v>
      </c>
      <c r="L56" s="48"/>
      <c r="M56" s="48">
        <f t="shared" si="5"/>
        <v>0</v>
      </c>
      <c r="N56" s="36"/>
      <c r="O56" s="146">
        <f t="shared" si="2"/>
        <v>0</v>
      </c>
      <c r="Q56" s="43">
        <f t="shared" si="3"/>
        <v>0</v>
      </c>
      <c r="R56" s="43">
        <f t="shared" si="4"/>
        <v>100</v>
      </c>
    </row>
    <row r="57" spans="1:18" s="43" customFormat="1" ht="12.75" hidden="1">
      <c r="A57" s="140"/>
      <c r="B57" s="112"/>
      <c r="C57" s="42"/>
      <c r="D57" s="42"/>
      <c r="E57" s="42"/>
      <c r="F57" s="42"/>
      <c r="G57" s="42"/>
      <c r="H57" s="42"/>
      <c r="I57" s="41"/>
      <c r="J57" s="34"/>
      <c r="K57" s="165">
        <f t="shared" si="1"/>
        <v>0</v>
      </c>
      <c r="L57" s="48"/>
      <c r="M57" s="48">
        <f>(K57+L57)/2</f>
        <v>0</v>
      </c>
      <c r="N57" s="36"/>
      <c r="O57" s="146">
        <f t="shared" si="2"/>
        <v>0</v>
      </c>
      <c r="Q57" s="43">
        <f t="shared" si="3"/>
        <v>0</v>
      </c>
      <c r="R57" s="43">
        <f t="shared" si="4"/>
        <v>100</v>
      </c>
    </row>
    <row r="58" spans="1:18" s="43" customFormat="1" ht="12.75" hidden="1">
      <c r="A58" s="140"/>
      <c r="B58" s="112"/>
      <c r="C58" s="42"/>
      <c r="D58" s="42"/>
      <c r="E58" s="42"/>
      <c r="F58" s="42"/>
      <c r="G58" s="42"/>
      <c r="H58" s="42"/>
      <c r="I58" s="41"/>
      <c r="J58" s="34"/>
      <c r="K58" s="165">
        <f t="shared" si="1"/>
        <v>0</v>
      </c>
      <c r="L58" s="141"/>
      <c r="M58" s="48">
        <f>(K58+L58)/2</f>
        <v>0</v>
      </c>
      <c r="N58" s="36"/>
      <c r="O58" s="146">
        <f t="shared" si="2"/>
        <v>0</v>
      </c>
      <c r="Q58" s="43">
        <f t="shared" si="3"/>
        <v>0</v>
      </c>
      <c r="R58" s="43">
        <f t="shared" si="4"/>
        <v>100</v>
      </c>
    </row>
    <row r="59" spans="3:18" s="43" customFormat="1" ht="12.75" hidden="1">
      <c r="C59" s="42"/>
      <c r="D59" s="42"/>
      <c r="E59" s="42"/>
      <c r="F59" s="42"/>
      <c r="G59" s="42"/>
      <c r="H59" s="42"/>
      <c r="I59" s="41"/>
      <c r="J59" s="34"/>
      <c r="K59" s="165">
        <f t="shared" si="1"/>
        <v>0</v>
      </c>
      <c r="O59" s="146">
        <f t="shared" si="2"/>
        <v>0</v>
      </c>
      <c r="Q59" s="43">
        <f t="shared" si="3"/>
        <v>0</v>
      </c>
      <c r="R59" s="43">
        <f t="shared" si="4"/>
        <v>100</v>
      </c>
    </row>
    <row r="60" spans="1:18" s="43" customFormat="1" ht="12.75">
      <c r="A60" s="46"/>
      <c r="B60" s="142"/>
      <c r="C60" s="143"/>
      <c r="D60" s="143"/>
      <c r="E60" s="143"/>
      <c r="F60" s="143"/>
      <c r="G60" s="143"/>
      <c r="H60" s="143"/>
      <c r="J60" s="34"/>
      <c r="K60" s="165">
        <f t="shared" si="1"/>
        <v>0</v>
      </c>
      <c r="O60" s="146">
        <f t="shared" si="2"/>
        <v>0</v>
      </c>
      <c r="Q60" s="43">
        <f t="shared" si="3"/>
        <v>0</v>
      </c>
      <c r="R60" s="43">
        <f t="shared" si="4"/>
        <v>100</v>
      </c>
    </row>
    <row r="61" spans="3:18" s="150" customFormat="1" ht="12.75">
      <c r="C61" s="176"/>
      <c r="D61" s="176"/>
      <c r="E61" s="176"/>
      <c r="F61" s="176"/>
      <c r="G61" s="176"/>
      <c r="H61" s="176"/>
      <c r="I61" s="175"/>
      <c r="J61" s="171"/>
      <c r="K61" s="172">
        <f t="shared" si="1"/>
        <v>0</v>
      </c>
      <c r="O61" s="175">
        <f t="shared" si="2"/>
        <v>0</v>
      </c>
      <c r="Q61" s="150">
        <f t="shared" si="3"/>
        <v>0</v>
      </c>
      <c r="R61" s="150">
        <f t="shared" si="4"/>
        <v>100</v>
      </c>
    </row>
    <row r="62" spans="2:18" s="43" customFormat="1" ht="12.75">
      <c r="B62" s="106"/>
      <c r="C62" s="143"/>
      <c r="D62" s="143"/>
      <c r="E62" s="143"/>
      <c r="F62" s="143"/>
      <c r="G62" s="143"/>
      <c r="H62" s="143"/>
      <c r="J62" s="34"/>
      <c r="K62" s="165">
        <f t="shared" si="1"/>
        <v>0</v>
      </c>
      <c r="O62" s="146">
        <f t="shared" si="2"/>
        <v>0</v>
      </c>
      <c r="Q62" s="43">
        <f>(P62*100)/60</f>
        <v>0</v>
      </c>
      <c r="R62" s="43">
        <f t="shared" si="4"/>
        <v>100</v>
      </c>
    </row>
    <row r="63" spans="2:18" s="43" customFormat="1" ht="12.75">
      <c r="B63" s="142"/>
      <c r="C63" s="143"/>
      <c r="D63" s="143"/>
      <c r="E63" s="143"/>
      <c r="F63" s="143"/>
      <c r="G63" s="143"/>
      <c r="H63" s="143"/>
      <c r="J63" s="34"/>
      <c r="K63" s="165">
        <f t="shared" si="1"/>
        <v>0</v>
      </c>
      <c r="O63" s="146">
        <f t="shared" si="2"/>
        <v>0</v>
      </c>
      <c r="Q63" s="43">
        <f t="shared" si="3"/>
        <v>0</v>
      </c>
      <c r="R63" s="43">
        <f>100-Q63</f>
        <v>100</v>
      </c>
    </row>
    <row r="64" spans="2:18" s="43" customFormat="1" ht="12.75">
      <c r="B64" s="142"/>
      <c r="C64" s="143"/>
      <c r="D64" s="143"/>
      <c r="E64" s="143"/>
      <c r="F64" s="143"/>
      <c r="G64" s="143"/>
      <c r="H64" s="143"/>
      <c r="I64" s="46"/>
      <c r="J64" s="34"/>
      <c r="K64" s="165">
        <f t="shared" si="1"/>
        <v>0</v>
      </c>
      <c r="O64" s="146">
        <f t="shared" si="2"/>
        <v>0</v>
      </c>
      <c r="Q64" s="43">
        <f t="shared" si="3"/>
        <v>0</v>
      </c>
      <c r="R64" s="43">
        <f t="shared" si="4"/>
        <v>100</v>
      </c>
    </row>
    <row r="65" spans="2:18" s="43" customFormat="1" ht="12.75">
      <c r="B65" s="142"/>
      <c r="C65" s="143"/>
      <c r="D65" s="143"/>
      <c r="E65" s="143"/>
      <c r="F65" s="143"/>
      <c r="G65" s="143"/>
      <c r="H65" s="143"/>
      <c r="I65" s="46"/>
      <c r="J65" s="34"/>
      <c r="K65" s="165">
        <f t="shared" si="1"/>
        <v>0</v>
      </c>
      <c r="O65" s="146">
        <f t="shared" si="2"/>
        <v>0</v>
      </c>
      <c r="Q65" s="43">
        <f t="shared" si="3"/>
        <v>0</v>
      </c>
      <c r="R65" s="43">
        <f t="shared" si="4"/>
        <v>100</v>
      </c>
    </row>
    <row r="66" spans="2:18" s="43" customFormat="1" ht="12.75">
      <c r="B66" s="142"/>
      <c r="C66" s="143"/>
      <c r="D66" s="143"/>
      <c r="E66" s="143"/>
      <c r="F66" s="143"/>
      <c r="G66" s="143"/>
      <c r="H66" s="143"/>
      <c r="I66" s="46"/>
      <c r="J66" s="34"/>
      <c r="K66" s="165">
        <f t="shared" si="1"/>
        <v>0</v>
      </c>
      <c r="O66" s="146">
        <f t="shared" si="2"/>
        <v>0</v>
      </c>
      <c r="Q66" s="43">
        <f t="shared" si="3"/>
        <v>0</v>
      </c>
      <c r="R66" s="43">
        <f t="shared" si="4"/>
        <v>100</v>
      </c>
    </row>
    <row r="67" spans="2:18" s="43" customFormat="1" ht="12.75">
      <c r="B67" s="142"/>
      <c r="C67" s="143"/>
      <c r="D67" s="143"/>
      <c r="E67" s="143"/>
      <c r="F67" s="143"/>
      <c r="G67" s="143"/>
      <c r="H67" s="143"/>
      <c r="I67" s="46"/>
      <c r="J67" s="34"/>
      <c r="K67" s="165">
        <f aca="true" t="shared" si="6" ref="K67:K93">(I67+J67)/2</f>
        <v>0</v>
      </c>
      <c r="O67" s="146">
        <f>(K67+L67)/2</f>
        <v>0</v>
      </c>
      <c r="Q67" s="43">
        <f>(P67*100)/60</f>
        <v>0</v>
      </c>
      <c r="R67" s="43">
        <f>100-Q67</f>
        <v>100</v>
      </c>
    </row>
    <row r="68" spans="2:18" s="43" customFormat="1" ht="12.75">
      <c r="B68" s="142"/>
      <c r="C68" s="143"/>
      <c r="D68" s="143"/>
      <c r="E68" s="143"/>
      <c r="F68" s="143"/>
      <c r="G68" s="143"/>
      <c r="H68" s="143"/>
      <c r="I68" s="46"/>
      <c r="J68" s="34"/>
      <c r="K68" s="165">
        <f t="shared" si="6"/>
        <v>0</v>
      </c>
      <c r="O68" s="146">
        <f>(K68+L68)/2</f>
        <v>0</v>
      </c>
      <c r="Q68" s="43">
        <f>(P68*100)/60</f>
        <v>0</v>
      </c>
      <c r="R68" s="43">
        <f>100-Q68</f>
        <v>100</v>
      </c>
    </row>
    <row r="69" spans="2:18" s="43" customFormat="1" ht="12.75">
      <c r="B69" s="142"/>
      <c r="C69" s="143"/>
      <c r="D69" s="143"/>
      <c r="E69" s="143"/>
      <c r="F69" s="143"/>
      <c r="G69" s="143"/>
      <c r="H69" s="143"/>
      <c r="I69" s="46"/>
      <c r="J69" s="34"/>
      <c r="K69" s="165">
        <f t="shared" si="6"/>
        <v>0</v>
      </c>
      <c r="O69" s="146">
        <f>(K69+L69)/2</f>
        <v>0</v>
      </c>
      <c r="Q69" s="43">
        <f>(P69*100)/60</f>
        <v>0</v>
      </c>
      <c r="R69" s="43">
        <f>100-Q69</f>
        <v>100</v>
      </c>
    </row>
    <row r="70" spans="2:18" s="43" customFormat="1" ht="12.75">
      <c r="B70" s="142"/>
      <c r="C70" s="143"/>
      <c r="D70" s="143"/>
      <c r="E70" s="143"/>
      <c r="F70" s="143"/>
      <c r="G70" s="143"/>
      <c r="H70" s="143"/>
      <c r="I70" s="46"/>
      <c r="J70" s="34"/>
      <c r="K70" s="165">
        <f t="shared" si="6"/>
        <v>0</v>
      </c>
      <c r="O70" s="146">
        <f>(K70+L70)/2</f>
        <v>0</v>
      </c>
      <c r="Q70" s="43">
        <f>(P70*100)/60</f>
        <v>0</v>
      </c>
      <c r="R70" s="43">
        <f>100-Q70</f>
        <v>100</v>
      </c>
    </row>
    <row r="71" spans="2:18" ht="12.75">
      <c r="B71" s="142"/>
      <c r="I71" s="46"/>
      <c r="J71" s="34"/>
      <c r="K71" s="165">
        <f t="shared" si="6"/>
        <v>0</v>
      </c>
      <c r="O71" s="146">
        <f aca="true" t="shared" si="7" ref="O71:O93">(K71+L71)/2</f>
        <v>0</v>
      </c>
      <c r="P71" s="43"/>
      <c r="Q71" s="43">
        <f aca="true" t="shared" si="8" ref="Q71:Q77">(P71*100)/60</f>
        <v>0</v>
      </c>
      <c r="R71" s="43">
        <f aca="true" t="shared" si="9" ref="R71:R93">100-Q71</f>
        <v>100</v>
      </c>
    </row>
    <row r="72" spans="2:18" ht="12.75">
      <c r="B72" s="142"/>
      <c r="I72" s="46"/>
      <c r="J72" s="34"/>
      <c r="K72" s="165">
        <f t="shared" si="6"/>
        <v>0</v>
      </c>
      <c r="O72" s="146">
        <f t="shared" si="7"/>
        <v>0</v>
      </c>
      <c r="P72" s="43"/>
      <c r="Q72" s="43">
        <f t="shared" si="8"/>
        <v>0</v>
      </c>
      <c r="R72" s="43">
        <f t="shared" si="9"/>
        <v>100</v>
      </c>
    </row>
    <row r="73" spans="2:18" ht="12.75">
      <c r="B73" s="142"/>
      <c r="I73" s="46"/>
      <c r="J73" s="34"/>
      <c r="K73" s="165">
        <f t="shared" si="6"/>
        <v>0</v>
      </c>
      <c r="O73" s="146">
        <f t="shared" si="7"/>
        <v>0</v>
      </c>
      <c r="P73" s="43"/>
      <c r="Q73" s="43">
        <f t="shared" si="8"/>
        <v>0</v>
      </c>
      <c r="R73" s="43">
        <f t="shared" si="9"/>
        <v>100</v>
      </c>
    </row>
    <row r="74" spans="2:18" ht="12.75">
      <c r="B74" s="142"/>
      <c r="I74" s="46"/>
      <c r="J74" s="34"/>
      <c r="K74" s="165">
        <f t="shared" si="6"/>
        <v>0</v>
      </c>
      <c r="O74" s="146">
        <f t="shared" si="7"/>
        <v>0</v>
      </c>
      <c r="P74" s="43"/>
      <c r="Q74" s="43">
        <f t="shared" si="8"/>
        <v>0</v>
      </c>
      <c r="R74" s="43">
        <f t="shared" si="9"/>
        <v>100</v>
      </c>
    </row>
    <row r="75" spans="2:18" ht="12.75">
      <c r="B75" s="142"/>
      <c r="I75" s="46"/>
      <c r="J75" s="34"/>
      <c r="K75" s="165">
        <f t="shared" si="6"/>
        <v>0</v>
      </c>
      <c r="O75" s="146">
        <f t="shared" si="7"/>
        <v>0</v>
      </c>
      <c r="P75" s="43"/>
      <c r="Q75" s="43">
        <f t="shared" si="8"/>
        <v>0</v>
      </c>
      <c r="R75" s="43">
        <f t="shared" si="9"/>
        <v>100</v>
      </c>
    </row>
    <row r="76" spans="2:18" ht="12.75">
      <c r="B76" s="142"/>
      <c r="I76" s="46"/>
      <c r="J76" s="34"/>
      <c r="K76" s="165">
        <f t="shared" si="6"/>
        <v>0</v>
      </c>
      <c r="O76" s="146">
        <f t="shared" si="7"/>
        <v>0</v>
      </c>
      <c r="P76" s="43"/>
      <c r="Q76" s="43">
        <f t="shared" si="8"/>
        <v>0</v>
      </c>
      <c r="R76" s="43">
        <f t="shared" si="9"/>
        <v>100</v>
      </c>
    </row>
    <row r="77" spans="2:18" ht="12.75">
      <c r="B77" s="142"/>
      <c r="I77" s="46"/>
      <c r="J77" s="34"/>
      <c r="K77" s="165">
        <f t="shared" si="6"/>
        <v>0</v>
      </c>
      <c r="O77" s="146">
        <f t="shared" si="7"/>
        <v>0</v>
      </c>
      <c r="P77" s="43"/>
      <c r="Q77" s="43">
        <f t="shared" si="8"/>
        <v>0</v>
      </c>
      <c r="R77" s="43">
        <f t="shared" si="9"/>
        <v>100</v>
      </c>
    </row>
    <row r="78" spans="2:18" ht="12.75">
      <c r="B78" s="142"/>
      <c r="I78" s="46"/>
      <c r="J78" s="34"/>
      <c r="K78" s="165">
        <f t="shared" si="6"/>
        <v>0</v>
      </c>
      <c r="O78" s="146">
        <f t="shared" si="7"/>
        <v>0</v>
      </c>
      <c r="P78" s="43"/>
      <c r="Q78" s="43">
        <f>(P78*100)/60</f>
        <v>0</v>
      </c>
      <c r="R78" s="43">
        <f t="shared" si="9"/>
        <v>100</v>
      </c>
    </row>
    <row r="79" spans="2:18" ht="12.75">
      <c r="B79" s="142"/>
      <c r="I79" s="46"/>
      <c r="J79" s="92"/>
      <c r="K79" s="165">
        <f t="shared" si="6"/>
        <v>0</v>
      </c>
      <c r="O79" s="146">
        <f t="shared" si="7"/>
        <v>0</v>
      </c>
      <c r="P79" s="43"/>
      <c r="Q79" s="43">
        <f>(P79*100)/60</f>
        <v>0</v>
      </c>
      <c r="R79" s="43">
        <f t="shared" si="9"/>
        <v>100</v>
      </c>
    </row>
    <row r="80" spans="2:18" ht="12.75">
      <c r="B80" s="142"/>
      <c r="I80" s="46"/>
      <c r="J80" s="92"/>
      <c r="K80" s="165">
        <f t="shared" si="6"/>
        <v>0</v>
      </c>
      <c r="O80" s="154">
        <f t="shared" si="7"/>
        <v>0</v>
      </c>
      <c r="P80" s="43"/>
      <c r="Q80" s="43">
        <f aca="true" t="shared" si="10" ref="Q80:Q93">(P80*100)/60</f>
        <v>0</v>
      </c>
      <c r="R80" s="43">
        <f t="shared" si="9"/>
        <v>100</v>
      </c>
    </row>
    <row r="81" spans="2:18" ht="12.75">
      <c r="B81" s="142"/>
      <c r="I81" s="46"/>
      <c r="J81" s="92"/>
      <c r="K81" s="165">
        <f t="shared" si="6"/>
        <v>0</v>
      </c>
      <c r="O81" s="154">
        <f t="shared" si="7"/>
        <v>0</v>
      </c>
      <c r="P81" s="43"/>
      <c r="Q81" s="43">
        <f t="shared" si="10"/>
        <v>0</v>
      </c>
      <c r="R81" s="43">
        <f t="shared" si="9"/>
        <v>100</v>
      </c>
    </row>
    <row r="82" spans="2:18" ht="12.75">
      <c r="B82" s="142"/>
      <c r="I82" s="46"/>
      <c r="J82" s="92"/>
      <c r="K82" s="165">
        <f t="shared" si="6"/>
        <v>0</v>
      </c>
      <c r="O82" s="154">
        <f t="shared" si="7"/>
        <v>0</v>
      </c>
      <c r="P82" s="43"/>
      <c r="Q82" s="43">
        <f t="shared" si="10"/>
        <v>0</v>
      </c>
      <c r="R82" s="43">
        <f t="shared" si="9"/>
        <v>100</v>
      </c>
    </row>
    <row r="83" spans="2:18" ht="12.75">
      <c r="B83" s="142"/>
      <c r="I83" s="46"/>
      <c r="J83" s="92"/>
      <c r="K83" s="165">
        <f t="shared" si="6"/>
        <v>0</v>
      </c>
      <c r="O83" s="154">
        <f t="shared" si="7"/>
        <v>0</v>
      </c>
      <c r="P83" s="43"/>
      <c r="Q83" s="43">
        <f t="shared" si="10"/>
        <v>0</v>
      </c>
      <c r="R83" s="43">
        <f t="shared" si="9"/>
        <v>100</v>
      </c>
    </row>
    <row r="84" spans="2:18" ht="12.75">
      <c r="B84" s="142"/>
      <c r="I84" s="46"/>
      <c r="J84" s="92"/>
      <c r="K84" s="165">
        <f t="shared" si="6"/>
        <v>0</v>
      </c>
      <c r="O84" s="154">
        <f t="shared" si="7"/>
        <v>0</v>
      </c>
      <c r="P84" s="43"/>
      <c r="Q84" s="43">
        <f t="shared" si="10"/>
        <v>0</v>
      </c>
      <c r="R84" s="43">
        <f t="shared" si="9"/>
        <v>100</v>
      </c>
    </row>
    <row r="85" spans="2:18" ht="12.75">
      <c r="B85" s="142"/>
      <c r="I85" s="46"/>
      <c r="J85" s="92"/>
      <c r="K85" s="165">
        <f t="shared" si="6"/>
        <v>0</v>
      </c>
      <c r="O85" s="154">
        <f t="shared" si="7"/>
        <v>0</v>
      </c>
      <c r="P85" s="43"/>
      <c r="Q85" s="43">
        <f t="shared" si="10"/>
        <v>0</v>
      </c>
      <c r="R85" s="43">
        <f t="shared" si="9"/>
        <v>100</v>
      </c>
    </row>
    <row r="86" spans="2:18" ht="12.75">
      <c r="B86" s="142"/>
      <c r="I86" s="46"/>
      <c r="J86" s="92"/>
      <c r="K86" s="165">
        <f t="shared" si="6"/>
        <v>0</v>
      </c>
      <c r="O86" s="154">
        <f t="shared" si="7"/>
        <v>0</v>
      </c>
      <c r="P86" s="43"/>
      <c r="Q86" s="43">
        <f t="shared" si="10"/>
        <v>0</v>
      </c>
      <c r="R86" s="43">
        <f t="shared" si="9"/>
        <v>100</v>
      </c>
    </row>
    <row r="87" spans="2:18" ht="12.75">
      <c r="B87" s="46"/>
      <c r="K87" s="165">
        <f t="shared" si="6"/>
        <v>0</v>
      </c>
      <c r="O87" s="154">
        <f t="shared" si="7"/>
        <v>0</v>
      </c>
      <c r="P87" s="43"/>
      <c r="Q87" s="43">
        <f t="shared" si="10"/>
        <v>0</v>
      </c>
      <c r="R87" s="43">
        <f t="shared" si="9"/>
        <v>100</v>
      </c>
    </row>
    <row r="88" spans="2:18" ht="12.75">
      <c r="B88" s="46"/>
      <c r="K88" s="165">
        <f t="shared" si="6"/>
        <v>0</v>
      </c>
      <c r="O88" s="154">
        <f t="shared" si="7"/>
        <v>0</v>
      </c>
      <c r="P88" s="43"/>
      <c r="Q88" s="43">
        <f t="shared" si="10"/>
        <v>0</v>
      </c>
      <c r="R88" s="43">
        <f t="shared" si="9"/>
        <v>100</v>
      </c>
    </row>
    <row r="89" spans="2:18" ht="12.75">
      <c r="B89" s="46"/>
      <c r="K89" s="165">
        <f t="shared" si="6"/>
        <v>0</v>
      </c>
      <c r="O89" s="154">
        <f t="shared" si="7"/>
        <v>0</v>
      </c>
      <c r="P89" s="43"/>
      <c r="Q89" s="43">
        <f t="shared" si="10"/>
        <v>0</v>
      </c>
      <c r="R89" s="43">
        <f t="shared" si="9"/>
        <v>100</v>
      </c>
    </row>
    <row r="90" spans="2:18" ht="12.75">
      <c r="B90" s="46"/>
      <c r="K90" s="165">
        <f t="shared" si="6"/>
        <v>0</v>
      </c>
      <c r="O90" s="154">
        <f t="shared" si="7"/>
        <v>0</v>
      </c>
      <c r="P90" s="43"/>
      <c r="Q90" s="43">
        <f t="shared" si="10"/>
        <v>0</v>
      </c>
      <c r="R90" s="43">
        <f t="shared" si="9"/>
        <v>100</v>
      </c>
    </row>
    <row r="91" spans="2:18" ht="12.75">
      <c r="B91" s="46"/>
      <c r="K91" s="165">
        <f t="shared" si="6"/>
        <v>0</v>
      </c>
      <c r="O91" s="154">
        <f t="shared" si="7"/>
        <v>0</v>
      </c>
      <c r="P91" s="43"/>
      <c r="Q91" s="43">
        <f t="shared" si="10"/>
        <v>0</v>
      </c>
      <c r="R91" s="43">
        <f t="shared" si="9"/>
        <v>100</v>
      </c>
    </row>
    <row r="92" spans="2:18" ht="12.75">
      <c r="B92" s="46"/>
      <c r="K92" s="165">
        <f t="shared" si="6"/>
        <v>0</v>
      </c>
      <c r="O92" s="154">
        <f t="shared" si="7"/>
        <v>0</v>
      </c>
      <c r="P92" s="43"/>
      <c r="Q92" s="43">
        <f t="shared" si="10"/>
        <v>0</v>
      </c>
      <c r="R92" s="43">
        <f t="shared" si="9"/>
        <v>100</v>
      </c>
    </row>
    <row r="93" spans="2:18" ht="12.75">
      <c r="B93" s="46"/>
      <c r="K93" s="165">
        <f t="shared" si="6"/>
        <v>0</v>
      </c>
      <c r="O93" s="154">
        <f t="shared" si="7"/>
        <v>0</v>
      </c>
      <c r="P93" s="43"/>
      <c r="Q93" s="43">
        <f t="shared" si="10"/>
        <v>0</v>
      </c>
      <c r="R93" s="43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61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198"/>
      <c r="B1" s="189"/>
      <c r="C1" s="7"/>
      <c r="D1" s="7"/>
      <c r="E1" s="7"/>
      <c r="F1" s="7"/>
      <c r="G1" s="7"/>
      <c r="H1" s="7"/>
      <c r="I1" s="6"/>
      <c r="J1" s="6"/>
      <c r="K1" s="158"/>
      <c r="L1" s="6"/>
      <c r="M1" s="6"/>
      <c r="N1" s="6"/>
    </row>
    <row r="2" spans="1:14" ht="14.25" customHeight="1">
      <c r="A2" s="190"/>
      <c r="B2" s="190"/>
      <c r="C2" s="199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33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7" t="s">
        <v>1</v>
      </c>
      <c r="J3" s="37" t="s">
        <v>2</v>
      </c>
      <c r="K3" s="159" t="s">
        <v>9</v>
      </c>
      <c r="L3" s="16" t="s">
        <v>8</v>
      </c>
      <c r="M3" s="30" t="s">
        <v>6</v>
      </c>
      <c r="N3" s="34"/>
      <c r="O3" s="97" t="s">
        <v>14</v>
      </c>
      <c r="P3" s="97" t="s">
        <v>15</v>
      </c>
      <c r="Q3" s="98" t="s">
        <v>16</v>
      </c>
    </row>
    <row r="4" spans="1:17" s="43" customFormat="1" ht="13.5" thickTop="1">
      <c r="A4" s="130"/>
      <c r="B4" s="147"/>
      <c r="C4" s="116"/>
      <c r="D4" s="116"/>
      <c r="E4" s="116"/>
      <c r="F4" s="116"/>
      <c r="G4" s="116"/>
      <c r="H4" s="116"/>
      <c r="I4" s="118"/>
      <c r="J4" s="117"/>
      <c r="K4" s="160">
        <f>(I4+J4)/2</f>
        <v>0</v>
      </c>
      <c r="L4" s="119"/>
      <c r="M4" s="119">
        <f>(K4+L4)/2</f>
        <v>0</v>
      </c>
      <c r="N4" s="120"/>
      <c r="O4" s="131"/>
      <c r="P4" s="121">
        <f>(O4*100)/30</f>
        <v>0</v>
      </c>
      <c r="Q4" s="121">
        <f>100-P4</f>
        <v>100</v>
      </c>
    </row>
    <row r="5" spans="1:17" s="43" customFormat="1" ht="12.75">
      <c r="A5" s="115"/>
      <c r="B5" s="148"/>
      <c r="C5" s="116"/>
      <c r="D5" s="116"/>
      <c r="E5" s="116"/>
      <c r="F5" s="116"/>
      <c r="G5" s="116"/>
      <c r="H5" s="116"/>
      <c r="I5" s="118"/>
      <c r="J5" s="117"/>
      <c r="K5" s="160">
        <f aca="true" t="shared" si="0" ref="K5:K66">(I5+J5)/2</f>
        <v>0</v>
      </c>
      <c r="L5" s="119"/>
      <c r="M5" s="119">
        <f aca="true" t="shared" si="1" ref="M5:M64">(K5+L5)/2</f>
        <v>0</v>
      </c>
      <c r="N5" s="120"/>
      <c r="O5" s="131"/>
      <c r="P5" s="121">
        <f aca="true" t="shared" si="2" ref="P5:P66">(O5*100)/30</f>
        <v>0</v>
      </c>
      <c r="Q5" s="121">
        <f aca="true" t="shared" si="3" ref="Q5:Q64">100-P5</f>
        <v>100</v>
      </c>
    </row>
    <row r="6" spans="1:17" s="43" customFormat="1" ht="12.75">
      <c r="A6" s="122"/>
      <c r="B6" s="148"/>
      <c r="C6" s="123"/>
      <c r="D6" s="123"/>
      <c r="E6" s="123"/>
      <c r="F6" s="123"/>
      <c r="G6" s="123"/>
      <c r="H6" s="123"/>
      <c r="I6" s="125"/>
      <c r="J6" s="117"/>
      <c r="K6" s="160">
        <f t="shared" si="0"/>
        <v>0</v>
      </c>
      <c r="L6" s="126"/>
      <c r="M6" s="126">
        <f t="shared" si="1"/>
        <v>0</v>
      </c>
      <c r="N6" s="127"/>
      <c r="O6" s="132"/>
      <c r="P6" s="121">
        <f t="shared" si="2"/>
        <v>0</v>
      </c>
      <c r="Q6" s="129">
        <f t="shared" si="3"/>
        <v>100</v>
      </c>
    </row>
    <row r="7" spans="1:17" s="43" customFormat="1" ht="12.75">
      <c r="A7" s="139"/>
      <c r="B7" s="148"/>
      <c r="C7" s="42"/>
      <c r="D7" s="42"/>
      <c r="E7" s="42"/>
      <c r="F7" s="42"/>
      <c r="G7" s="42"/>
      <c r="H7" s="42"/>
      <c r="I7" s="34"/>
      <c r="J7" s="117"/>
      <c r="K7" s="160">
        <f t="shared" si="0"/>
        <v>0</v>
      </c>
      <c r="L7" s="48"/>
      <c r="M7" s="48">
        <f t="shared" si="1"/>
        <v>0</v>
      </c>
      <c r="N7" s="36"/>
      <c r="O7" s="110"/>
      <c r="P7" s="121">
        <f t="shared" si="2"/>
        <v>0</v>
      </c>
      <c r="Q7" s="43">
        <f t="shared" si="3"/>
        <v>100</v>
      </c>
    </row>
    <row r="8" spans="1:17" ht="12.75">
      <c r="A8" s="99"/>
      <c r="B8" s="149"/>
      <c r="C8" s="100"/>
      <c r="D8" s="100"/>
      <c r="E8" s="100"/>
      <c r="F8" s="100"/>
      <c r="G8" s="100"/>
      <c r="H8" s="100"/>
      <c r="I8" s="101"/>
      <c r="J8" s="117"/>
      <c r="K8" s="160">
        <f t="shared" si="0"/>
        <v>0</v>
      </c>
      <c r="L8" s="102"/>
      <c r="M8" s="102">
        <f t="shared" si="1"/>
        <v>0</v>
      </c>
      <c r="N8" s="103"/>
      <c r="O8" s="105"/>
      <c r="P8" s="121">
        <f t="shared" si="2"/>
        <v>0</v>
      </c>
      <c r="Q8" s="104">
        <f t="shared" si="3"/>
        <v>100</v>
      </c>
    </row>
    <row r="9" spans="1:17" s="43" customFormat="1" ht="12.75">
      <c r="A9" s="140"/>
      <c r="B9" s="148"/>
      <c r="C9" s="42"/>
      <c r="D9" s="42"/>
      <c r="E9" s="42"/>
      <c r="F9" s="42"/>
      <c r="G9" s="42"/>
      <c r="H9" s="42"/>
      <c r="I9" s="34"/>
      <c r="J9" s="117"/>
      <c r="K9" s="160">
        <f t="shared" si="0"/>
        <v>0</v>
      </c>
      <c r="L9" s="48"/>
      <c r="M9" s="48">
        <f t="shared" si="1"/>
        <v>0</v>
      </c>
      <c r="N9" s="36"/>
      <c r="O9" s="110"/>
      <c r="P9" s="121">
        <f t="shared" si="2"/>
        <v>0</v>
      </c>
      <c r="Q9" s="43">
        <f t="shared" si="3"/>
        <v>100</v>
      </c>
    </row>
    <row r="10" spans="1:17" ht="12.75">
      <c r="A10" s="99"/>
      <c r="B10" s="149"/>
      <c r="C10" s="100"/>
      <c r="D10" s="100"/>
      <c r="E10" s="100"/>
      <c r="F10" s="100"/>
      <c r="G10" s="100"/>
      <c r="H10" s="100"/>
      <c r="I10" s="101"/>
      <c r="J10" s="117"/>
      <c r="K10" s="160">
        <f t="shared" si="0"/>
        <v>0</v>
      </c>
      <c r="L10" s="102"/>
      <c r="M10" s="102">
        <f t="shared" si="1"/>
        <v>0</v>
      </c>
      <c r="N10" s="103"/>
      <c r="O10" s="105"/>
      <c r="P10" s="121">
        <f t="shared" si="2"/>
        <v>0</v>
      </c>
      <c r="Q10" s="104">
        <f t="shared" si="3"/>
        <v>100</v>
      </c>
    </row>
    <row r="11" spans="1:17" s="43" customFormat="1" ht="12.75">
      <c r="A11" s="115"/>
      <c r="B11" s="148"/>
      <c r="C11" s="116"/>
      <c r="D11" s="116"/>
      <c r="E11" s="116"/>
      <c r="F11" s="116"/>
      <c r="G11" s="116"/>
      <c r="H11" s="116"/>
      <c r="I11" s="118"/>
      <c r="J11" s="117"/>
      <c r="K11" s="160">
        <f t="shared" si="0"/>
        <v>0</v>
      </c>
      <c r="L11" s="119"/>
      <c r="M11" s="119">
        <f t="shared" si="1"/>
        <v>0</v>
      </c>
      <c r="N11" s="120"/>
      <c r="O11" s="131"/>
      <c r="P11" s="121">
        <f t="shared" si="2"/>
        <v>0</v>
      </c>
      <c r="Q11" s="121">
        <f t="shared" si="3"/>
        <v>100</v>
      </c>
    </row>
    <row r="12" spans="1:17" s="43" customFormat="1" ht="12.75">
      <c r="A12" s="140"/>
      <c r="B12" s="148"/>
      <c r="C12" s="42"/>
      <c r="D12" s="42"/>
      <c r="E12" s="42"/>
      <c r="F12" s="42"/>
      <c r="G12" s="42"/>
      <c r="H12" s="42"/>
      <c r="I12" s="34"/>
      <c r="J12" s="117"/>
      <c r="K12" s="160">
        <f t="shared" si="0"/>
        <v>0</v>
      </c>
      <c r="L12" s="48"/>
      <c r="M12" s="48">
        <f t="shared" si="1"/>
        <v>0</v>
      </c>
      <c r="N12" s="36"/>
      <c r="O12" s="110"/>
      <c r="P12" s="121">
        <f t="shared" si="2"/>
        <v>0</v>
      </c>
      <c r="Q12" s="43">
        <f t="shared" si="3"/>
        <v>100</v>
      </c>
    </row>
    <row r="13" spans="1:17" s="43" customFormat="1" ht="12.75">
      <c r="A13" s="140"/>
      <c r="B13" s="148"/>
      <c r="C13" s="42"/>
      <c r="D13" s="42"/>
      <c r="E13" s="42"/>
      <c r="F13" s="42"/>
      <c r="G13" s="42"/>
      <c r="H13" s="42"/>
      <c r="I13" s="34"/>
      <c r="J13" s="117"/>
      <c r="K13" s="160">
        <f t="shared" si="0"/>
        <v>0</v>
      </c>
      <c r="L13" s="48"/>
      <c r="M13" s="48">
        <f t="shared" si="1"/>
        <v>0</v>
      </c>
      <c r="N13" s="36"/>
      <c r="O13" s="110"/>
      <c r="P13" s="121">
        <f t="shared" si="2"/>
        <v>0</v>
      </c>
      <c r="Q13" s="43">
        <f t="shared" si="3"/>
        <v>100</v>
      </c>
    </row>
    <row r="14" spans="1:17" s="43" customFormat="1" ht="12.75">
      <c r="A14" s="111"/>
      <c r="B14" s="148"/>
      <c r="C14" s="113"/>
      <c r="D14" s="113"/>
      <c r="E14" s="113"/>
      <c r="F14" s="113"/>
      <c r="G14" s="113"/>
      <c r="H14" s="113"/>
      <c r="I14" s="35"/>
      <c r="J14" s="117"/>
      <c r="K14" s="160">
        <f t="shared" si="0"/>
        <v>0</v>
      </c>
      <c r="L14" s="109"/>
      <c r="M14" s="109">
        <f t="shared" si="1"/>
        <v>0</v>
      </c>
      <c r="N14" s="114"/>
      <c r="O14" s="110"/>
      <c r="P14" s="121">
        <f t="shared" si="2"/>
        <v>0</v>
      </c>
      <c r="Q14" s="106">
        <f t="shared" si="3"/>
        <v>100</v>
      </c>
    </row>
    <row r="15" spans="1:17" s="43" customFormat="1" ht="12.75">
      <c r="A15" s="140"/>
      <c r="B15" s="148"/>
      <c r="C15" s="42"/>
      <c r="D15" s="42"/>
      <c r="E15" s="42"/>
      <c r="F15" s="42"/>
      <c r="G15" s="42"/>
      <c r="H15" s="42"/>
      <c r="I15" s="34"/>
      <c r="J15" s="117"/>
      <c r="K15" s="160">
        <f t="shared" si="0"/>
        <v>0</v>
      </c>
      <c r="L15" s="48"/>
      <c r="M15" s="48">
        <f t="shared" si="1"/>
        <v>0</v>
      </c>
      <c r="N15" s="36"/>
      <c r="O15" s="110"/>
      <c r="P15" s="121">
        <f t="shared" si="2"/>
        <v>0</v>
      </c>
      <c r="Q15" s="43">
        <f t="shared" si="3"/>
        <v>100</v>
      </c>
    </row>
    <row r="16" spans="1:17" s="43" customFormat="1" ht="12.75">
      <c r="A16" s="140"/>
      <c r="B16" s="148"/>
      <c r="C16" s="42"/>
      <c r="D16" s="42"/>
      <c r="E16" s="42"/>
      <c r="F16" s="42"/>
      <c r="G16" s="42"/>
      <c r="H16" s="42"/>
      <c r="I16" s="34"/>
      <c r="J16" s="117"/>
      <c r="K16" s="160">
        <f t="shared" si="0"/>
        <v>0</v>
      </c>
      <c r="L16" s="48"/>
      <c r="M16" s="48">
        <f t="shared" si="1"/>
        <v>0</v>
      </c>
      <c r="N16" s="36"/>
      <c r="O16" s="110"/>
      <c r="P16" s="121">
        <f t="shared" si="2"/>
        <v>0</v>
      </c>
      <c r="Q16" s="43">
        <f t="shared" si="3"/>
        <v>100</v>
      </c>
    </row>
    <row r="17" spans="1:17" s="43" customFormat="1" ht="12.75">
      <c r="A17" s="122"/>
      <c r="B17" s="148"/>
      <c r="C17" s="123"/>
      <c r="D17" s="123"/>
      <c r="E17" s="123"/>
      <c r="F17" s="123"/>
      <c r="G17" s="123"/>
      <c r="H17" s="123"/>
      <c r="I17" s="125"/>
      <c r="J17" s="117"/>
      <c r="K17" s="160">
        <f t="shared" si="0"/>
        <v>0</v>
      </c>
      <c r="L17" s="126"/>
      <c r="M17" s="126">
        <f t="shared" si="1"/>
        <v>0</v>
      </c>
      <c r="N17" s="127"/>
      <c r="O17" s="132"/>
      <c r="P17" s="121">
        <f t="shared" si="2"/>
        <v>0</v>
      </c>
      <c r="Q17" s="129">
        <f t="shared" si="3"/>
        <v>100</v>
      </c>
    </row>
    <row r="18" spans="1:17" s="43" customFormat="1" ht="12.75">
      <c r="A18" s="140"/>
      <c r="B18" s="148"/>
      <c r="C18" s="42"/>
      <c r="D18" s="42"/>
      <c r="E18" s="42"/>
      <c r="F18" s="42"/>
      <c r="G18" s="42"/>
      <c r="H18" s="42"/>
      <c r="I18" s="34"/>
      <c r="J18" s="117"/>
      <c r="K18" s="160">
        <f t="shared" si="0"/>
        <v>0</v>
      </c>
      <c r="L18" s="48"/>
      <c r="M18" s="48">
        <f t="shared" si="1"/>
        <v>0</v>
      </c>
      <c r="N18" s="36"/>
      <c r="O18" s="110"/>
      <c r="P18" s="121">
        <f t="shared" si="2"/>
        <v>0</v>
      </c>
      <c r="Q18" s="43">
        <f t="shared" si="3"/>
        <v>100</v>
      </c>
    </row>
    <row r="19" spans="1:17" s="43" customFormat="1" ht="12.75">
      <c r="A19" s="111"/>
      <c r="B19" s="148"/>
      <c r="C19" s="113"/>
      <c r="D19" s="113"/>
      <c r="E19" s="113"/>
      <c r="F19" s="113"/>
      <c r="G19" s="113"/>
      <c r="H19" s="113"/>
      <c r="I19" s="35"/>
      <c r="J19" s="117"/>
      <c r="K19" s="160">
        <f t="shared" si="0"/>
        <v>0</v>
      </c>
      <c r="L19" s="109"/>
      <c r="M19" s="109">
        <f t="shared" si="1"/>
        <v>0</v>
      </c>
      <c r="N19" s="114"/>
      <c r="O19" s="110"/>
      <c r="P19" s="121">
        <f t="shared" si="2"/>
        <v>0</v>
      </c>
      <c r="Q19" s="106">
        <f t="shared" si="3"/>
        <v>100</v>
      </c>
    </row>
    <row r="20" spans="1:17" s="43" customFormat="1" ht="12.75">
      <c r="A20" s="140"/>
      <c r="B20" s="148"/>
      <c r="C20" s="42"/>
      <c r="D20" s="42"/>
      <c r="E20" s="42"/>
      <c r="F20" s="42"/>
      <c r="G20" s="42"/>
      <c r="H20" s="42"/>
      <c r="I20" s="34"/>
      <c r="J20" s="117"/>
      <c r="K20" s="160">
        <f t="shared" si="0"/>
        <v>0</v>
      </c>
      <c r="L20" s="48"/>
      <c r="M20" s="48">
        <f t="shared" si="1"/>
        <v>0</v>
      </c>
      <c r="N20" s="36"/>
      <c r="O20" s="110"/>
      <c r="P20" s="121">
        <f t="shared" si="2"/>
        <v>0</v>
      </c>
      <c r="Q20" s="43">
        <f t="shared" si="3"/>
        <v>100</v>
      </c>
    </row>
    <row r="21" spans="1:17" s="43" customFormat="1" ht="12.75">
      <c r="A21" s="140"/>
      <c r="B21" s="148"/>
      <c r="C21" s="42"/>
      <c r="D21" s="42"/>
      <c r="E21" s="42"/>
      <c r="F21" s="42"/>
      <c r="G21" s="42"/>
      <c r="H21" s="42"/>
      <c r="I21" s="34"/>
      <c r="J21" s="117"/>
      <c r="K21" s="160">
        <f t="shared" si="0"/>
        <v>0</v>
      </c>
      <c r="L21" s="48"/>
      <c r="M21" s="48">
        <f t="shared" si="1"/>
        <v>0</v>
      </c>
      <c r="N21" s="36"/>
      <c r="O21" s="110"/>
      <c r="P21" s="121">
        <f t="shared" si="2"/>
        <v>0</v>
      </c>
      <c r="Q21" s="43">
        <f t="shared" si="3"/>
        <v>100</v>
      </c>
    </row>
    <row r="22" spans="1:17" s="43" customFormat="1" ht="12.75">
      <c r="A22" s="111"/>
      <c r="B22" s="148"/>
      <c r="C22" s="113"/>
      <c r="D22" s="113"/>
      <c r="E22" s="113"/>
      <c r="F22" s="113"/>
      <c r="G22" s="113"/>
      <c r="H22" s="113"/>
      <c r="I22" s="35"/>
      <c r="J22" s="108"/>
      <c r="K22" s="160">
        <f t="shared" si="0"/>
        <v>0</v>
      </c>
      <c r="L22" s="109"/>
      <c r="M22" s="109">
        <f t="shared" si="1"/>
        <v>0</v>
      </c>
      <c r="N22" s="114"/>
      <c r="O22" s="110"/>
      <c r="P22" s="121">
        <f t="shared" si="2"/>
        <v>0</v>
      </c>
      <c r="Q22" s="106">
        <f t="shared" si="3"/>
        <v>100</v>
      </c>
    </row>
    <row r="23" spans="1:17" s="43" customFormat="1" ht="12.75">
      <c r="A23" s="122"/>
      <c r="B23" s="148"/>
      <c r="C23" s="123"/>
      <c r="D23" s="123"/>
      <c r="E23" s="123"/>
      <c r="F23" s="123"/>
      <c r="G23" s="123"/>
      <c r="H23" s="123"/>
      <c r="I23" s="125"/>
      <c r="J23" s="124"/>
      <c r="K23" s="160">
        <f t="shared" si="0"/>
        <v>0</v>
      </c>
      <c r="L23" s="126"/>
      <c r="M23" s="126">
        <f t="shared" si="1"/>
        <v>0</v>
      </c>
      <c r="N23" s="127"/>
      <c r="O23" s="132"/>
      <c r="P23" s="121">
        <f t="shared" si="2"/>
        <v>0</v>
      </c>
      <c r="Q23" s="129">
        <f t="shared" si="3"/>
        <v>100</v>
      </c>
    </row>
    <row r="24" spans="1:17" s="43" customFormat="1" ht="12.75">
      <c r="A24" s="111"/>
      <c r="B24" s="148"/>
      <c r="C24" s="113"/>
      <c r="D24" s="113"/>
      <c r="E24" s="113"/>
      <c r="F24" s="113"/>
      <c r="G24" s="113"/>
      <c r="H24" s="113"/>
      <c r="I24" s="35"/>
      <c r="J24" s="124"/>
      <c r="K24" s="160">
        <f t="shared" si="0"/>
        <v>0</v>
      </c>
      <c r="L24" s="109"/>
      <c r="M24" s="109">
        <f t="shared" si="1"/>
        <v>0</v>
      </c>
      <c r="N24" s="114"/>
      <c r="O24" s="110"/>
      <c r="P24" s="121">
        <f t="shared" si="2"/>
        <v>0</v>
      </c>
      <c r="Q24" s="106">
        <f t="shared" si="3"/>
        <v>100</v>
      </c>
    </row>
    <row r="25" spans="1:17" s="43" customFormat="1" ht="12.75">
      <c r="A25" s="111"/>
      <c r="B25" s="148"/>
      <c r="C25" s="113"/>
      <c r="D25" s="113"/>
      <c r="E25" s="113"/>
      <c r="F25" s="113"/>
      <c r="G25" s="113"/>
      <c r="H25" s="113"/>
      <c r="I25" s="35"/>
      <c r="J25" s="124"/>
      <c r="K25" s="160">
        <f t="shared" si="0"/>
        <v>0</v>
      </c>
      <c r="L25" s="109"/>
      <c r="M25" s="109">
        <f t="shared" si="1"/>
        <v>0</v>
      </c>
      <c r="N25" s="114"/>
      <c r="O25" s="110"/>
      <c r="P25" s="121">
        <f t="shared" si="2"/>
        <v>0</v>
      </c>
      <c r="Q25" s="106">
        <f t="shared" si="3"/>
        <v>100</v>
      </c>
    </row>
    <row r="26" spans="1:17" s="43" customFormat="1" ht="12.75">
      <c r="A26" s="140"/>
      <c r="B26" s="148"/>
      <c r="C26" s="42"/>
      <c r="D26" s="42"/>
      <c r="E26" s="42"/>
      <c r="F26" s="42"/>
      <c r="G26" s="42"/>
      <c r="H26" s="42"/>
      <c r="I26" s="34"/>
      <c r="J26" s="124"/>
      <c r="K26" s="160">
        <f t="shared" si="0"/>
        <v>0</v>
      </c>
      <c r="L26" s="48"/>
      <c r="M26" s="48">
        <f t="shared" si="1"/>
        <v>0</v>
      </c>
      <c r="N26" s="36"/>
      <c r="O26" s="110"/>
      <c r="P26" s="121">
        <f t="shared" si="2"/>
        <v>0</v>
      </c>
      <c r="Q26" s="43">
        <f t="shared" si="3"/>
        <v>100</v>
      </c>
    </row>
    <row r="27" spans="1:17" s="43" customFormat="1" ht="12.75">
      <c r="A27" s="140"/>
      <c r="B27" s="148"/>
      <c r="C27" s="42"/>
      <c r="D27" s="42"/>
      <c r="E27" s="42"/>
      <c r="F27" s="42"/>
      <c r="G27" s="42"/>
      <c r="H27" s="42"/>
      <c r="I27" s="34"/>
      <c r="J27" s="124"/>
      <c r="K27" s="160">
        <f t="shared" si="0"/>
        <v>0</v>
      </c>
      <c r="L27" s="48"/>
      <c r="M27" s="48">
        <f t="shared" si="1"/>
        <v>0</v>
      </c>
      <c r="N27" s="36"/>
      <c r="O27" s="110"/>
      <c r="P27" s="121">
        <f t="shared" si="2"/>
        <v>0</v>
      </c>
      <c r="Q27" s="43">
        <f t="shared" si="3"/>
        <v>100</v>
      </c>
    </row>
    <row r="28" spans="1:17" s="43" customFormat="1" ht="12.75">
      <c r="A28" s="111"/>
      <c r="B28" s="148"/>
      <c r="C28" s="113"/>
      <c r="D28" s="113"/>
      <c r="E28" s="113"/>
      <c r="F28" s="113"/>
      <c r="G28" s="113"/>
      <c r="H28" s="113"/>
      <c r="I28" s="35"/>
      <c r="J28" s="124"/>
      <c r="K28" s="160">
        <f t="shared" si="0"/>
        <v>0</v>
      </c>
      <c r="L28" s="109"/>
      <c r="M28" s="109">
        <f t="shared" si="1"/>
        <v>0</v>
      </c>
      <c r="N28" s="114"/>
      <c r="O28" s="110"/>
      <c r="P28" s="121">
        <f t="shared" si="2"/>
        <v>0</v>
      </c>
      <c r="Q28" s="106">
        <f t="shared" si="3"/>
        <v>100</v>
      </c>
    </row>
    <row r="29" spans="1:17" s="43" customFormat="1" ht="12.75">
      <c r="A29" s="115"/>
      <c r="B29" s="148"/>
      <c r="C29" s="116"/>
      <c r="D29" s="116"/>
      <c r="E29" s="116"/>
      <c r="F29" s="116"/>
      <c r="G29" s="116"/>
      <c r="H29" s="116"/>
      <c r="I29" s="118"/>
      <c r="J29" s="124"/>
      <c r="K29" s="160">
        <f t="shared" si="0"/>
        <v>0</v>
      </c>
      <c r="L29" s="119"/>
      <c r="M29" s="119">
        <f t="shared" si="1"/>
        <v>0</v>
      </c>
      <c r="N29" s="120"/>
      <c r="O29" s="131"/>
      <c r="P29" s="121">
        <f t="shared" si="2"/>
        <v>0</v>
      </c>
      <c r="Q29" s="121">
        <f t="shared" si="3"/>
        <v>100</v>
      </c>
    </row>
    <row r="30" spans="1:17" s="43" customFormat="1" ht="12.75">
      <c r="A30" s="140"/>
      <c r="B30" s="148"/>
      <c r="C30" s="42"/>
      <c r="D30" s="42"/>
      <c r="E30" s="42"/>
      <c r="F30" s="42"/>
      <c r="G30" s="42"/>
      <c r="H30" s="42"/>
      <c r="I30" s="34"/>
      <c r="J30" s="124"/>
      <c r="K30" s="160">
        <f t="shared" si="0"/>
        <v>0</v>
      </c>
      <c r="L30" s="48"/>
      <c r="M30" s="48">
        <f t="shared" si="1"/>
        <v>0</v>
      </c>
      <c r="N30" s="36"/>
      <c r="O30" s="110"/>
      <c r="P30" s="121">
        <f t="shared" si="2"/>
        <v>0</v>
      </c>
      <c r="Q30" s="43">
        <f t="shared" si="3"/>
        <v>100</v>
      </c>
    </row>
    <row r="31" spans="1:17" s="43" customFormat="1" ht="12.75">
      <c r="A31" s="140"/>
      <c r="B31" s="148"/>
      <c r="C31" s="42"/>
      <c r="D31" s="42"/>
      <c r="E31" s="42"/>
      <c r="F31" s="42"/>
      <c r="G31" s="42"/>
      <c r="H31" s="42"/>
      <c r="I31" s="34"/>
      <c r="J31" s="124"/>
      <c r="K31" s="160">
        <f t="shared" si="0"/>
        <v>0</v>
      </c>
      <c r="L31" s="48"/>
      <c r="M31" s="48">
        <f t="shared" si="1"/>
        <v>0</v>
      </c>
      <c r="N31" s="36"/>
      <c r="O31" s="110"/>
      <c r="P31" s="121">
        <f t="shared" si="2"/>
        <v>0</v>
      </c>
      <c r="Q31" s="43">
        <f t="shared" si="3"/>
        <v>100</v>
      </c>
    </row>
    <row r="32" spans="1:17" s="43" customFormat="1" ht="12.75">
      <c r="A32" s="111"/>
      <c r="B32" s="148"/>
      <c r="C32" s="113"/>
      <c r="D32" s="113"/>
      <c r="E32" s="113"/>
      <c r="F32" s="113"/>
      <c r="G32" s="113"/>
      <c r="H32" s="113"/>
      <c r="I32" s="35"/>
      <c r="J32" s="124"/>
      <c r="K32" s="160">
        <f t="shared" si="0"/>
        <v>0</v>
      </c>
      <c r="L32" s="109"/>
      <c r="M32" s="109">
        <f t="shared" si="1"/>
        <v>0</v>
      </c>
      <c r="N32" s="114"/>
      <c r="O32" s="110"/>
      <c r="P32" s="121">
        <f t="shared" si="2"/>
        <v>0</v>
      </c>
      <c r="Q32" s="106">
        <f t="shared" si="3"/>
        <v>100</v>
      </c>
    </row>
    <row r="33" spans="1:17" s="43" customFormat="1" ht="12.75">
      <c r="A33" s="115"/>
      <c r="B33" s="148"/>
      <c r="C33" s="116"/>
      <c r="D33" s="116"/>
      <c r="E33" s="116"/>
      <c r="F33" s="116"/>
      <c r="G33" s="116"/>
      <c r="H33" s="116"/>
      <c r="I33" s="118"/>
      <c r="J33" s="117"/>
      <c r="K33" s="160">
        <f t="shared" si="0"/>
        <v>0</v>
      </c>
      <c r="L33" s="119"/>
      <c r="M33" s="119">
        <f t="shared" si="1"/>
        <v>0</v>
      </c>
      <c r="N33" s="120"/>
      <c r="O33" s="131"/>
      <c r="P33" s="121">
        <f t="shared" si="2"/>
        <v>0</v>
      </c>
      <c r="Q33" s="121">
        <f t="shared" si="3"/>
        <v>100</v>
      </c>
    </row>
    <row r="34" spans="1:17" s="43" customFormat="1" ht="12.75">
      <c r="A34" s="140"/>
      <c r="B34" s="148"/>
      <c r="C34" s="42"/>
      <c r="D34" s="42"/>
      <c r="E34" s="42"/>
      <c r="F34" s="42"/>
      <c r="G34" s="42"/>
      <c r="H34" s="42"/>
      <c r="I34" s="34"/>
      <c r="J34" s="41"/>
      <c r="K34" s="160">
        <f t="shared" si="0"/>
        <v>0</v>
      </c>
      <c r="L34" s="48"/>
      <c r="M34" s="48">
        <f t="shared" si="1"/>
        <v>0</v>
      </c>
      <c r="N34" s="36"/>
      <c r="O34" s="110"/>
      <c r="P34" s="121">
        <f t="shared" si="2"/>
        <v>0</v>
      </c>
      <c r="Q34" s="43">
        <f t="shared" si="3"/>
        <v>100</v>
      </c>
    </row>
    <row r="35" spans="1:17" s="43" customFormat="1" ht="12.75">
      <c r="A35" s="140"/>
      <c r="B35" s="148"/>
      <c r="C35" s="42"/>
      <c r="D35" s="42"/>
      <c r="E35" s="42"/>
      <c r="F35" s="42"/>
      <c r="G35" s="42"/>
      <c r="H35" s="42"/>
      <c r="I35" s="34"/>
      <c r="J35" s="41"/>
      <c r="K35" s="160">
        <f t="shared" si="0"/>
        <v>0</v>
      </c>
      <c r="L35" s="48"/>
      <c r="M35" s="48">
        <f t="shared" si="1"/>
        <v>0</v>
      </c>
      <c r="N35" s="36"/>
      <c r="O35" s="110"/>
      <c r="P35" s="121">
        <f t="shared" si="2"/>
        <v>0</v>
      </c>
      <c r="Q35" s="43">
        <f t="shared" si="3"/>
        <v>100</v>
      </c>
    </row>
    <row r="36" spans="1:17" s="43" customFormat="1" ht="12.75">
      <c r="A36" s="115"/>
      <c r="B36" s="148"/>
      <c r="C36" s="116"/>
      <c r="D36" s="116"/>
      <c r="E36" s="116"/>
      <c r="F36" s="116"/>
      <c r="G36" s="116"/>
      <c r="H36" s="116"/>
      <c r="I36" s="118"/>
      <c r="J36" s="41"/>
      <c r="K36" s="160">
        <f t="shared" si="0"/>
        <v>0</v>
      </c>
      <c r="L36" s="119"/>
      <c r="M36" s="119">
        <f t="shared" si="1"/>
        <v>0</v>
      </c>
      <c r="N36" s="120"/>
      <c r="O36" s="131"/>
      <c r="P36" s="121">
        <f t="shared" si="2"/>
        <v>0</v>
      </c>
      <c r="Q36" s="121">
        <f t="shared" si="3"/>
        <v>100</v>
      </c>
    </row>
    <row r="37" spans="1:17" s="43" customFormat="1" ht="12.75">
      <c r="A37" s="140"/>
      <c r="B37" s="148"/>
      <c r="C37" s="42"/>
      <c r="D37" s="42"/>
      <c r="E37" s="42"/>
      <c r="F37" s="42"/>
      <c r="G37" s="42"/>
      <c r="H37" s="42"/>
      <c r="I37" s="34"/>
      <c r="J37" s="41"/>
      <c r="K37" s="160">
        <f t="shared" si="0"/>
        <v>0</v>
      </c>
      <c r="L37" s="48"/>
      <c r="M37" s="48">
        <f t="shared" si="1"/>
        <v>0</v>
      </c>
      <c r="N37" s="36"/>
      <c r="O37" s="110"/>
      <c r="P37" s="121">
        <f t="shared" si="2"/>
        <v>0</v>
      </c>
      <c r="Q37" s="43">
        <f t="shared" si="3"/>
        <v>100</v>
      </c>
    </row>
    <row r="38" spans="1:17" s="43" customFormat="1" ht="12.75">
      <c r="A38" s="140"/>
      <c r="B38" s="148"/>
      <c r="C38" s="42"/>
      <c r="D38" s="42"/>
      <c r="E38" s="42"/>
      <c r="F38" s="42"/>
      <c r="G38" s="42"/>
      <c r="H38" s="42"/>
      <c r="I38" s="34"/>
      <c r="J38" s="41"/>
      <c r="K38" s="160">
        <f t="shared" si="0"/>
        <v>0</v>
      </c>
      <c r="L38" s="48"/>
      <c r="M38" s="48">
        <f t="shared" si="1"/>
        <v>0</v>
      </c>
      <c r="N38" s="36"/>
      <c r="O38" s="110"/>
      <c r="P38" s="121">
        <f t="shared" si="2"/>
        <v>0</v>
      </c>
      <c r="Q38" s="43">
        <f t="shared" si="3"/>
        <v>100</v>
      </c>
    </row>
    <row r="39" spans="1:17" s="43" customFormat="1" ht="12.75">
      <c r="A39" s="140"/>
      <c r="B39" s="148"/>
      <c r="C39" s="42"/>
      <c r="D39" s="42"/>
      <c r="E39" s="42"/>
      <c r="F39" s="42"/>
      <c r="G39" s="42"/>
      <c r="H39" s="42"/>
      <c r="I39" s="34"/>
      <c r="J39" s="41"/>
      <c r="K39" s="160">
        <f t="shared" si="0"/>
        <v>0</v>
      </c>
      <c r="L39" s="48"/>
      <c r="M39" s="48">
        <f t="shared" si="1"/>
        <v>0</v>
      </c>
      <c r="N39" s="36"/>
      <c r="O39" s="110"/>
      <c r="P39" s="121">
        <f t="shared" si="2"/>
        <v>0</v>
      </c>
      <c r="Q39" s="43">
        <f t="shared" si="3"/>
        <v>100</v>
      </c>
    </row>
    <row r="40" spans="1:17" s="43" customFormat="1" ht="12.75">
      <c r="A40" s="115"/>
      <c r="B40" s="148"/>
      <c r="C40" s="116"/>
      <c r="D40" s="116"/>
      <c r="E40" s="116"/>
      <c r="F40" s="116"/>
      <c r="G40" s="116"/>
      <c r="H40" s="116"/>
      <c r="I40" s="118"/>
      <c r="J40" s="117"/>
      <c r="K40" s="160">
        <f t="shared" si="0"/>
        <v>0</v>
      </c>
      <c r="L40" s="119"/>
      <c r="M40" s="119">
        <f t="shared" si="1"/>
        <v>0</v>
      </c>
      <c r="N40" s="120"/>
      <c r="O40" s="131"/>
      <c r="P40" s="121">
        <f t="shared" si="2"/>
        <v>0</v>
      </c>
      <c r="Q40" s="121">
        <f t="shared" si="3"/>
        <v>100</v>
      </c>
    </row>
    <row r="41" spans="1:17" s="43" customFormat="1" ht="12.75" hidden="1">
      <c r="A41" s="140"/>
      <c r="B41" s="148"/>
      <c r="C41" s="42"/>
      <c r="D41" s="42"/>
      <c r="E41" s="42"/>
      <c r="F41" s="42"/>
      <c r="G41" s="42"/>
      <c r="H41" s="42"/>
      <c r="I41" s="34"/>
      <c r="J41" s="41"/>
      <c r="K41" s="160">
        <f t="shared" si="0"/>
        <v>0</v>
      </c>
      <c r="L41" s="48"/>
      <c r="M41" s="48">
        <f t="shared" si="1"/>
        <v>0</v>
      </c>
      <c r="N41" s="36"/>
      <c r="O41" s="110"/>
      <c r="P41" s="121">
        <f t="shared" si="2"/>
        <v>0</v>
      </c>
      <c r="Q41" s="43">
        <f t="shared" si="3"/>
        <v>100</v>
      </c>
    </row>
    <row r="42" spans="1:17" s="43" customFormat="1" ht="12.75" hidden="1">
      <c r="A42" s="140"/>
      <c r="B42" s="148"/>
      <c r="C42" s="42"/>
      <c r="D42" s="42"/>
      <c r="E42" s="42"/>
      <c r="F42" s="42"/>
      <c r="G42" s="42"/>
      <c r="H42" s="42"/>
      <c r="I42" s="34"/>
      <c r="J42" s="41"/>
      <c r="K42" s="160">
        <f t="shared" si="0"/>
        <v>0</v>
      </c>
      <c r="L42" s="48"/>
      <c r="M42" s="48">
        <f t="shared" si="1"/>
        <v>0</v>
      </c>
      <c r="N42" s="36"/>
      <c r="O42" s="110"/>
      <c r="P42" s="121">
        <f t="shared" si="2"/>
        <v>0</v>
      </c>
      <c r="Q42" s="43">
        <f t="shared" si="3"/>
        <v>100</v>
      </c>
    </row>
    <row r="43" spans="1:17" s="43" customFormat="1" ht="12.75" hidden="1">
      <c r="A43" s="140"/>
      <c r="B43" s="148"/>
      <c r="C43" s="42"/>
      <c r="D43" s="42"/>
      <c r="E43" s="42"/>
      <c r="F43" s="42"/>
      <c r="G43" s="42"/>
      <c r="H43" s="42"/>
      <c r="I43" s="34"/>
      <c r="J43" s="41"/>
      <c r="K43" s="160">
        <f t="shared" si="0"/>
        <v>0</v>
      </c>
      <c r="L43" s="48"/>
      <c r="M43" s="48">
        <f t="shared" si="1"/>
        <v>0</v>
      </c>
      <c r="N43" s="36"/>
      <c r="O43" s="110"/>
      <c r="P43" s="121">
        <f t="shared" si="2"/>
        <v>0</v>
      </c>
      <c r="Q43" s="43">
        <f t="shared" si="3"/>
        <v>100</v>
      </c>
    </row>
    <row r="44" spans="1:17" s="43" customFormat="1" ht="12.75" hidden="1">
      <c r="A44" s="140"/>
      <c r="B44" s="148"/>
      <c r="C44" s="42"/>
      <c r="D44" s="42"/>
      <c r="E44" s="42"/>
      <c r="F44" s="42"/>
      <c r="G44" s="42"/>
      <c r="H44" s="42"/>
      <c r="I44" s="34"/>
      <c r="J44" s="41"/>
      <c r="K44" s="160">
        <f t="shared" si="0"/>
        <v>0</v>
      </c>
      <c r="L44" s="48"/>
      <c r="M44" s="48">
        <f t="shared" si="1"/>
        <v>0</v>
      </c>
      <c r="N44" s="36"/>
      <c r="O44" s="110"/>
      <c r="P44" s="121">
        <f t="shared" si="2"/>
        <v>0</v>
      </c>
      <c r="Q44" s="43">
        <f t="shared" si="3"/>
        <v>100</v>
      </c>
    </row>
    <row r="45" spans="1:17" s="43" customFormat="1" ht="12.75" hidden="1">
      <c r="A45" s="140"/>
      <c r="B45" s="148"/>
      <c r="C45" s="42"/>
      <c r="D45" s="42"/>
      <c r="E45" s="42"/>
      <c r="F45" s="42"/>
      <c r="G45" s="42"/>
      <c r="H45" s="42"/>
      <c r="I45" s="34"/>
      <c r="J45" s="41"/>
      <c r="K45" s="160">
        <f t="shared" si="0"/>
        <v>0</v>
      </c>
      <c r="L45" s="48"/>
      <c r="M45" s="48">
        <f t="shared" si="1"/>
        <v>0</v>
      </c>
      <c r="N45" s="36"/>
      <c r="O45" s="110"/>
      <c r="P45" s="121">
        <f t="shared" si="2"/>
        <v>0</v>
      </c>
      <c r="Q45" s="43">
        <f t="shared" si="3"/>
        <v>100</v>
      </c>
    </row>
    <row r="46" spans="1:17" s="43" customFormat="1" ht="12.75" hidden="1">
      <c r="A46" s="140"/>
      <c r="B46" s="148"/>
      <c r="C46" s="42"/>
      <c r="D46" s="42"/>
      <c r="E46" s="42"/>
      <c r="F46" s="42"/>
      <c r="G46" s="42"/>
      <c r="H46" s="42"/>
      <c r="I46" s="34"/>
      <c r="J46" s="41"/>
      <c r="K46" s="160">
        <f t="shared" si="0"/>
        <v>0</v>
      </c>
      <c r="L46" s="48"/>
      <c r="M46" s="48">
        <f t="shared" si="1"/>
        <v>0</v>
      </c>
      <c r="N46" s="36"/>
      <c r="O46" s="110"/>
      <c r="P46" s="121">
        <f t="shared" si="2"/>
        <v>0</v>
      </c>
      <c r="Q46" s="43">
        <f t="shared" si="3"/>
        <v>100</v>
      </c>
    </row>
    <row r="47" spans="1:17" s="43" customFormat="1" ht="12.75" hidden="1">
      <c r="A47" s="140"/>
      <c r="B47" s="148"/>
      <c r="C47" s="42"/>
      <c r="D47" s="42"/>
      <c r="E47" s="42"/>
      <c r="F47" s="42"/>
      <c r="G47" s="42"/>
      <c r="H47" s="42"/>
      <c r="I47" s="34"/>
      <c r="J47" s="34"/>
      <c r="K47" s="160">
        <f t="shared" si="0"/>
        <v>0</v>
      </c>
      <c r="L47" s="141"/>
      <c r="M47" s="48">
        <f t="shared" si="1"/>
        <v>0</v>
      </c>
      <c r="N47" s="36"/>
      <c r="O47" s="110"/>
      <c r="P47" s="121">
        <f t="shared" si="2"/>
        <v>0</v>
      </c>
      <c r="Q47" s="43">
        <f t="shared" si="3"/>
        <v>100</v>
      </c>
    </row>
    <row r="48" spans="2:17" s="43" customFormat="1" ht="12.75" hidden="1">
      <c r="B48" s="150"/>
      <c r="C48" s="42"/>
      <c r="D48" s="42"/>
      <c r="E48" s="42"/>
      <c r="F48" s="42"/>
      <c r="G48" s="42"/>
      <c r="H48" s="42"/>
      <c r="I48" s="34"/>
      <c r="J48" s="34"/>
      <c r="K48" s="160">
        <f t="shared" si="0"/>
        <v>0</v>
      </c>
      <c r="M48" s="48">
        <f t="shared" si="1"/>
        <v>0</v>
      </c>
      <c r="O48" s="110"/>
      <c r="P48" s="121">
        <f t="shared" si="2"/>
        <v>0</v>
      </c>
      <c r="Q48" s="43">
        <f t="shared" si="3"/>
        <v>100</v>
      </c>
    </row>
    <row r="49" spans="1:17" s="43" customFormat="1" ht="12.75">
      <c r="A49" s="142"/>
      <c r="B49" s="151"/>
      <c r="C49" s="107"/>
      <c r="D49" s="107"/>
      <c r="E49" s="107"/>
      <c r="F49" s="107"/>
      <c r="G49" s="107"/>
      <c r="H49" s="107"/>
      <c r="I49" s="106"/>
      <c r="J49" s="106"/>
      <c r="K49" s="160">
        <f t="shared" si="0"/>
        <v>0</v>
      </c>
      <c r="L49" s="106"/>
      <c r="M49" s="109">
        <f t="shared" si="1"/>
        <v>0</v>
      </c>
      <c r="N49" s="106"/>
      <c r="O49" s="110"/>
      <c r="P49" s="121">
        <f t="shared" si="2"/>
        <v>0</v>
      </c>
      <c r="Q49" s="106">
        <f t="shared" si="3"/>
        <v>100</v>
      </c>
    </row>
    <row r="50" spans="1:17" s="43" customFormat="1" ht="12.75">
      <c r="A50" s="106"/>
      <c r="B50" s="150"/>
      <c r="C50" s="106"/>
      <c r="D50" s="106"/>
      <c r="E50" s="106"/>
      <c r="F50" s="106"/>
      <c r="G50" s="106"/>
      <c r="H50" s="106"/>
      <c r="I50" s="106"/>
      <c r="J50" s="106"/>
      <c r="K50" s="160">
        <f t="shared" si="0"/>
        <v>0</v>
      </c>
      <c r="L50" s="106"/>
      <c r="M50" s="109">
        <f t="shared" si="1"/>
        <v>0</v>
      </c>
      <c r="N50" s="106"/>
      <c r="O50" s="110"/>
      <c r="P50" s="121">
        <f t="shared" si="2"/>
        <v>0</v>
      </c>
      <c r="Q50" s="106">
        <f t="shared" si="3"/>
        <v>100</v>
      </c>
    </row>
    <row r="51" spans="1:17" s="43" customFormat="1" ht="12.75">
      <c r="A51" s="121"/>
      <c r="B51" s="150"/>
      <c r="C51" s="121"/>
      <c r="D51" s="121"/>
      <c r="E51" s="121"/>
      <c r="F51" s="121"/>
      <c r="G51" s="121"/>
      <c r="H51" s="121"/>
      <c r="I51" s="121"/>
      <c r="J51" s="121"/>
      <c r="K51" s="160">
        <f t="shared" si="0"/>
        <v>0</v>
      </c>
      <c r="L51" s="121"/>
      <c r="M51" s="119">
        <f t="shared" si="1"/>
        <v>0</v>
      </c>
      <c r="N51" s="121"/>
      <c r="O51" s="131"/>
      <c r="P51" s="121">
        <f t="shared" si="2"/>
        <v>0</v>
      </c>
      <c r="Q51" s="121">
        <f t="shared" si="3"/>
        <v>100</v>
      </c>
    </row>
    <row r="52" spans="2:17" s="43" customFormat="1" ht="12.75">
      <c r="B52" s="150"/>
      <c r="C52" s="143"/>
      <c r="D52" s="143"/>
      <c r="E52" s="143"/>
      <c r="F52" s="143"/>
      <c r="G52" s="143"/>
      <c r="H52" s="143"/>
      <c r="I52" s="142"/>
      <c r="K52" s="160">
        <f t="shared" si="0"/>
        <v>0</v>
      </c>
      <c r="M52" s="48">
        <f t="shared" si="1"/>
        <v>0</v>
      </c>
      <c r="O52" s="110"/>
      <c r="P52" s="121">
        <f t="shared" si="2"/>
        <v>0</v>
      </c>
      <c r="Q52" s="43">
        <f t="shared" si="3"/>
        <v>100</v>
      </c>
    </row>
    <row r="53" spans="1:17" s="43" customFormat="1" ht="12.75">
      <c r="A53" s="129"/>
      <c r="B53" s="150"/>
      <c r="C53" s="133"/>
      <c r="D53" s="133"/>
      <c r="E53" s="133"/>
      <c r="F53" s="133"/>
      <c r="G53" s="133"/>
      <c r="H53" s="133"/>
      <c r="I53" s="129"/>
      <c r="J53" s="129"/>
      <c r="K53" s="160">
        <f t="shared" si="0"/>
        <v>0</v>
      </c>
      <c r="L53" s="129"/>
      <c r="M53" s="126">
        <f t="shared" si="1"/>
        <v>0</v>
      </c>
      <c r="N53" s="129"/>
      <c r="O53" s="132"/>
      <c r="P53" s="121">
        <f t="shared" si="2"/>
        <v>0</v>
      </c>
      <c r="Q53" s="129">
        <f t="shared" si="3"/>
        <v>100</v>
      </c>
    </row>
    <row r="54" spans="2:17" s="43" customFormat="1" ht="12.75">
      <c r="B54" s="150"/>
      <c r="C54" s="143"/>
      <c r="D54" s="143"/>
      <c r="E54" s="143"/>
      <c r="F54" s="143"/>
      <c r="G54" s="143"/>
      <c r="H54" s="143"/>
      <c r="I54" s="142"/>
      <c r="J54" s="153"/>
      <c r="K54" s="160">
        <f t="shared" si="0"/>
        <v>0</v>
      </c>
      <c r="M54" s="48">
        <f t="shared" si="1"/>
        <v>0</v>
      </c>
      <c r="O54" s="110"/>
      <c r="P54" s="121">
        <f t="shared" si="2"/>
        <v>0</v>
      </c>
      <c r="Q54" s="43">
        <f t="shared" si="3"/>
        <v>100</v>
      </c>
    </row>
    <row r="55" spans="1:17" s="43" customFormat="1" ht="12.75">
      <c r="A55" s="106"/>
      <c r="B55" s="150"/>
      <c r="C55" s="107"/>
      <c r="D55" s="107"/>
      <c r="E55" s="107"/>
      <c r="F55" s="107"/>
      <c r="G55" s="107"/>
      <c r="H55" s="107"/>
      <c r="I55" s="142"/>
      <c r="J55" s="106"/>
      <c r="K55" s="160">
        <f t="shared" si="0"/>
        <v>0</v>
      </c>
      <c r="L55" s="106"/>
      <c r="M55" s="109">
        <f t="shared" si="1"/>
        <v>0</v>
      </c>
      <c r="N55" s="106"/>
      <c r="O55" s="110"/>
      <c r="P55" s="121">
        <f t="shared" si="2"/>
        <v>0</v>
      </c>
      <c r="Q55" s="106">
        <f t="shared" si="3"/>
        <v>100</v>
      </c>
    </row>
    <row r="56" spans="1:17" s="43" customFormat="1" ht="12.75">
      <c r="A56" s="106"/>
      <c r="B56" s="150"/>
      <c r="C56" s="107"/>
      <c r="D56" s="107"/>
      <c r="E56" s="107"/>
      <c r="F56" s="107"/>
      <c r="G56" s="107"/>
      <c r="H56" s="107"/>
      <c r="I56" s="142"/>
      <c r="J56" s="106"/>
      <c r="K56" s="160">
        <f t="shared" si="0"/>
        <v>0</v>
      </c>
      <c r="L56" s="106"/>
      <c r="M56" s="109">
        <f t="shared" si="1"/>
        <v>0</v>
      </c>
      <c r="N56" s="106"/>
      <c r="O56" s="110"/>
      <c r="P56" s="121">
        <f t="shared" si="2"/>
        <v>0</v>
      </c>
      <c r="Q56" s="106">
        <f t="shared" si="3"/>
        <v>100</v>
      </c>
    </row>
    <row r="57" spans="2:17" s="43" customFormat="1" ht="12.75">
      <c r="B57" s="150"/>
      <c r="C57" s="143"/>
      <c r="D57" s="143"/>
      <c r="E57" s="143"/>
      <c r="F57" s="143"/>
      <c r="G57" s="143"/>
      <c r="H57" s="143"/>
      <c r="I57" s="142"/>
      <c r="J57" s="106"/>
      <c r="K57" s="160">
        <f t="shared" si="0"/>
        <v>0</v>
      </c>
      <c r="M57" s="48">
        <f t="shared" si="1"/>
        <v>0</v>
      </c>
      <c r="O57" s="110"/>
      <c r="P57" s="121">
        <f t="shared" si="2"/>
        <v>0</v>
      </c>
      <c r="Q57" s="43">
        <f>100-P57</f>
        <v>100</v>
      </c>
    </row>
    <row r="58" spans="2:17" s="43" customFormat="1" ht="12.75">
      <c r="B58" s="150"/>
      <c r="C58" s="143"/>
      <c r="D58" s="143"/>
      <c r="E58" s="143"/>
      <c r="F58" s="143"/>
      <c r="G58" s="143"/>
      <c r="H58" s="143"/>
      <c r="I58" s="142"/>
      <c r="J58" s="153"/>
      <c r="K58" s="160">
        <f t="shared" si="0"/>
        <v>0</v>
      </c>
      <c r="M58" s="48">
        <f t="shared" si="1"/>
        <v>0</v>
      </c>
      <c r="O58" s="110"/>
      <c r="P58" s="121">
        <f>(O58*100)/30</f>
        <v>0</v>
      </c>
      <c r="Q58" s="43">
        <f t="shared" si="3"/>
        <v>100</v>
      </c>
    </row>
    <row r="59" spans="2:17" s="43" customFormat="1" ht="12.75">
      <c r="B59" s="150"/>
      <c r="C59" s="143"/>
      <c r="D59" s="143"/>
      <c r="E59" s="143"/>
      <c r="F59" s="143"/>
      <c r="G59" s="143"/>
      <c r="H59" s="143"/>
      <c r="I59" s="142"/>
      <c r="K59" s="160">
        <f t="shared" si="0"/>
        <v>0</v>
      </c>
      <c r="M59" s="48">
        <f t="shared" si="1"/>
        <v>0</v>
      </c>
      <c r="O59" s="110"/>
      <c r="P59" s="121">
        <f t="shared" si="2"/>
        <v>0</v>
      </c>
      <c r="Q59" s="43">
        <f t="shared" si="3"/>
        <v>100</v>
      </c>
    </row>
    <row r="60" spans="1:17" s="43" customFormat="1" ht="12.75">
      <c r="A60" s="106"/>
      <c r="B60" s="150"/>
      <c r="C60" s="107"/>
      <c r="D60" s="107"/>
      <c r="E60" s="107"/>
      <c r="F60" s="107"/>
      <c r="G60" s="107"/>
      <c r="H60" s="107"/>
      <c r="I60" s="142"/>
      <c r="J60" s="106"/>
      <c r="K60" s="160">
        <f>(I60+J60)/2</f>
        <v>0</v>
      </c>
      <c r="L60" s="106"/>
      <c r="M60" s="109">
        <f t="shared" si="1"/>
        <v>0</v>
      </c>
      <c r="N60" s="106"/>
      <c r="O60" s="110"/>
      <c r="P60" s="121">
        <f t="shared" si="2"/>
        <v>0</v>
      </c>
      <c r="Q60" s="106">
        <f t="shared" si="3"/>
        <v>100</v>
      </c>
    </row>
    <row r="61" spans="1:17" s="43" customFormat="1" ht="12.75">
      <c r="A61" s="106"/>
      <c r="B61" s="150"/>
      <c r="C61" s="107"/>
      <c r="D61" s="107"/>
      <c r="E61" s="107"/>
      <c r="F61" s="107"/>
      <c r="G61" s="107"/>
      <c r="H61" s="107"/>
      <c r="I61" s="142"/>
      <c r="J61" s="106"/>
      <c r="K61" s="160">
        <f t="shared" si="0"/>
        <v>0</v>
      </c>
      <c r="L61" s="106"/>
      <c r="M61" s="109">
        <f t="shared" si="1"/>
        <v>0</v>
      </c>
      <c r="N61" s="106"/>
      <c r="O61" s="110"/>
      <c r="P61" s="121">
        <f t="shared" si="2"/>
        <v>0</v>
      </c>
      <c r="Q61" s="106">
        <f t="shared" si="3"/>
        <v>100</v>
      </c>
    </row>
    <row r="62" spans="1:17" s="43" customFormat="1" ht="12.75">
      <c r="A62" s="106"/>
      <c r="B62" s="150"/>
      <c r="C62" s="107"/>
      <c r="D62" s="107"/>
      <c r="E62" s="107"/>
      <c r="F62" s="107"/>
      <c r="G62" s="107"/>
      <c r="H62" s="107"/>
      <c r="I62" s="142"/>
      <c r="J62" s="106"/>
      <c r="K62" s="160">
        <f t="shared" si="0"/>
        <v>0</v>
      </c>
      <c r="L62" s="106"/>
      <c r="M62" s="109">
        <f t="shared" si="1"/>
        <v>0</v>
      </c>
      <c r="N62" s="106"/>
      <c r="O62" s="110"/>
      <c r="P62" s="121">
        <f t="shared" si="2"/>
        <v>0</v>
      </c>
      <c r="Q62" s="106">
        <f t="shared" si="3"/>
        <v>100</v>
      </c>
    </row>
    <row r="63" spans="1:17" s="43" customFormat="1" ht="12.75">
      <c r="A63" s="106"/>
      <c r="B63" s="150"/>
      <c r="C63" s="107"/>
      <c r="D63" s="107"/>
      <c r="E63" s="107"/>
      <c r="F63" s="107"/>
      <c r="G63" s="107"/>
      <c r="H63" s="107"/>
      <c r="I63" s="142"/>
      <c r="J63" s="106"/>
      <c r="K63" s="160">
        <f t="shared" si="0"/>
        <v>0</v>
      </c>
      <c r="L63" s="106"/>
      <c r="M63" s="109">
        <f t="shared" si="1"/>
        <v>0</v>
      </c>
      <c r="N63" s="106"/>
      <c r="O63" s="110"/>
      <c r="P63" s="121">
        <f t="shared" si="2"/>
        <v>0</v>
      </c>
      <c r="Q63" s="106">
        <f t="shared" si="3"/>
        <v>100</v>
      </c>
    </row>
    <row r="64" spans="1:17" s="43" customFormat="1" ht="12.75">
      <c r="A64" s="106"/>
      <c r="B64" s="150"/>
      <c r="C64" s="107"/>
      <c r="D64" s="107"/>
      <c r="E64" s="107"/>
      <c r="F64" s="107"/>
      <c r="G64" s="107"/>
      <c r="H64" s="107"/>
      <c r="I64" s="142"/>
      <c r="J64" s="106"/>
      <c r="K64" s="160">
        <f t="shared" si="0"/>
        <v>0</v>
      </c>
      <c r="L64" s="106"/>
      <c r="M64" s="109">
        <f t="shared" si="1"/>
        <v>0</v>
      </c>
      <c r="N64" s="106"/>
      <c r="O64" s="110"/>
      <c r="P64" s="121">
        <f t="shared" si="2"/>
        <v>0</v>
      </c>
      <c r="Q64" s="106">
        <f t="shared" si="3"/>
        <v>100</v>
      </c>
    </row>
    <row r="65" spans="2:17" s="43" customFormat="1" ht="12.75">
      <c r="B65" s="150"/>
      <c r="C65" s="143"/>
      <c r="D65" s="143"/>
      <c r="E65" s="143"/>
      <c r="F65" s="143"/>
      <c r="G65" s="143"/>
      <c r="H65" s="143"/>
      <c r="I65" s="142"/>
      <c r="K65" s="160">
        <f t="shared" si="0"/>
        <v>0</v>
      </c>
      <c r="M65" s="48">
        <f aca="true" t="shared" si="4" ref="M65:M118">(K65+L65)/2</f>
        <v>0</v>
      </c>
      <c r="O65" s="110"/>
      <c r="P65" s="121">
        <f t="shared" si="2"/>
        <v>0</v>
      </c>
      <c r="Q65" s="43">
        <f aca="true" t="shared" si="5" ref="Q65:Q78">100-P65</f>
        <v>100</v>
      </c>
    </row>
    <row r="66" spans="2:17" s="43" customFormat="1" ht="12.75">
      <c r="B66" s="150"/>
      <c r="C66" s="143"/>
      <c r="D66" s="143"/>
      <c r="E66" s="143"/>
      <c r="F66" s="143"/>
      <c r="G66" s="143"/>
      <c r="H66" s="143"/>
      <c r="I66" s="142"/>
      <c r="K66" s="160">
        <f t="shared" si="0"/>
        <v>0</v>
      </c>
      <c r="M66" s="48">
        <f t="shared" si="4"/>
        <v>0</v>
      </c>
      <c r="O66" s="110"/>
      <c r="P66" s="121">
        <f t="shared" si="2"/>
        <v>0</v>
      </c>
      <c r="Q66" s="43">
        <f t="shared" si="5"/>
        <v>100</v>
      </c>
    </row>
    <row r="67" spans="2:17" s="43" customFormat="1" ht="12.75">
      <c r="B67" s="150"/>
      <c r="C67" s="143"/>
      <c r="D67" s="143"/>
      <c r="E67" s="143"/>
      <c r="F67" s="143"/>
      <c r="G67" s="143"/>
      <c r="H67" s="143"/>
      <c r="I67" s="144"/>
      <c r="J67" s="153"/>
      <c r="K67" s="160">
        <f aca="true" t="shared" si="6" ref="K67:K81">(I67+J67)/2</f>
        <v>0</v>
      </c>
      <c r="M67" s="48">
        <f t="shared" si="4"/>
        <v>0</v>
      </c>
      <c r="O67" s="110"/>
      <c r="P67" s="121">
        <f aca="true" t="shared" si="7" ref="P67:P81">(O67*100)/30</f>
        <v>0</v>
      </c>
      <c r="Q67" s="43">
        <f t="shared" si="5"/>
        <v>100</v>
      </c>
    </row>
    <row r="68" spans="2:17" s="43" customFormat="1" ht="12.75">
      <c r="B68" s="150"/>
      <c r="C68" s="143"/>
      <c r="D68" s="143"/>
      <c r="E68" s="143"/>
      <c r="F68" s="143"/>
      <c r="G68" s="143"/>
      <c r="H68" s="143"/>
      <c r="I68" s="142"/>
      <c r="J68" s="106"/>
      <c r="K68" s="160">
        <f t="shared" si="6"/>
        <v>0</v>
      </c>
      <c r="M68" s="48">
        <f t="shared" si="4"/>
        <v>0</v>
      </c>
      <c r="O68" s="110"/>
      <c r="P68" s="121">
        <f t="shared" si="7"/>
        <v>0</v>
      </c>
      <c r="Q68" s="43">
        <f t="shared" si="5"/>
        <v>100</v>
      </c>
    </row>
    <row r="69" spans="2:17" s="43" customFormat="1" ht="12.75">
      <c r="B69" s="150"/>
      <c r="C69" s="143"/>
      <c r="D69" s="143"/>
      <c r="E69" s="143"/>
      <c r="F69" s="143"/>
      <c r="G69" s="143"/>
      <c r="H69" s="143"/>
      <c r="I69" s="142"/>
      <c r="J69" s="106"/>
      <c r="K69" s="160">
        <f t="shared" si="6"/>
        <v>0</v>
      </c>
      <c r="M69" s="48">
        <f t="shared" si="4"/>
        <v>0</v>
      </c>
      <c r="O69" s="110"/>
      <c r="P69" s="121">
        <f t="shared" si="7"/>
        <v>0</v>
      </c>
      <c r="Q69" s="43">
        <f t="shared" si="5"/>
        <v>100</v>
      </c>
    </row>
    <row r="70" spans="1:17" s="43" customFormat="1" ht="12.75">
      <c r="A70" s="106"/>
      <c r="B70" s="150"/>
      <c r="C70" s="107"/>
      <c r="D70" s="107"/>
      <c r="E70" s="107"/>
      <c r="F70" s="107"/>
      <c r="G70" s="107"/>
      <c r="H70" s="107"/>
      <c r="I70" s="142"/>
      <c r="J70" s="106"/>
      <c r="K70" s="160">
        <f t="shared" si="6"/>
        <v>0</v>
      </c>
      <c r="L70" s="106"/>
      <c r="M70" s="109">
        <f t="shared" si="4"/>
        <v>0</v>
      </c>
      <c r="N70" s="106"/>
      <c r="O70" s="110"/>
      <c r="P70" s="121">
        <f t="shared" si="7"/>
        <v>0</v>
      </c>
      <c r="Q70" s="106">
        <f t="shared" si="5"/>
        <v>100</v>
      </c>
    </row>
    <row r="71" spans="2:17" s="43" customFormat="1" ht="12.75">
      <c r="B71" s="150"/>
      <c r="C71" s="143"/>
      <c r="D71" s="143"/>
      <c r="E71" s="143"/>
      <c r="F71" s="143"/>
      <c r="G71" s="143"/>
      <c r="H71" s="143"/>
      <c r="I71" s="142"/>
      <c r="J71" s="106"/>
      <c r="K71" s="160">
        <f t="shared" si="6"/>
        <v>0</v>
      </c>
      <c r="M71" s="48">
        <f t="shared" si="4"/>
        <v>0</v>
      </c>
      <c r="O71" s="110"/>
      <c r="P71" s="121">
        <f t="shared" si="7"/>
        <v>0</v>
      </c>
      <c r="Q71" s="43">
        <f t="shared" si="5"/>
        <v>100</v>
      </c>
    </row>
    <row r="72" spans="2:17" s="106" customFormat="1" ht="12.75">
      <c r="B72" s="150"/>
      <c r="C72" s="107"/>
      <c r="D72" s="107"/>
      <c r="E72" s="107"/>
      <c r="F72" s="107"/>
      <c r="G72" s="107"/>
      <c r="H72" s="107"/>
      <c r="I72" s="128"/>
      <c r="J72" s="128"/>
      <c r="K72" s="160">
        <f t="shared" si="6"/>
        <v>0</v>
      </c>
      <c r="M72" s="109">
        <f t="shared" si="4"/>
        <v>0</v>
      </c>
      <c r="O72" s="107"/>
      <c r="P72" s="121">
        <f t="shared" si="7"/>
        <v>0</v>
      </c>
      <c r="Q72" s="106">
        <f t="shared" si="5"/>
        <v>100</v>
      </c>
    </row>
    <row r="73" spans="2:17" s="43" customFormat="1" ht="12.75">
      <c r="B73" s="150"/>
      <c r="C73" s="143"/>
      <c r="D73" s="143"/>
      <c r="E73" s="143"/>
      <c r="F73" s="143"/>
      <c r="G73" s="143"/>
      <c r="H73" s="143"/>
      <c r="I73" s="142"/>
      <c r="J73" s="106"/>
      <c r="K73" s="160">
        <f t="shared" si="6"/>
        <v>0</v>
      </c>
      <c r="M73" s="48">
        <f t="shared" si="4"/>
        <v>0</v>
      </c>
      <c r="O73" s="110"/>
      <c r="P73" s="121">
        <f t="shared" si="7"/>
        <v>0</v>
      </c>
      <c r="Q73" s="43">
        <f t="shared" si="5"/>
        <v>100</v>
      </c>
    </row>
    <row r="74" spans="2:17" s="43" customFormat="1" ht="12.75">
      <c r="B74" s="150"/>
      <c r="C74" s="143"/>
      <c r="D74" s="143"/>
      <c r="E74" s="143"/>
      <c r="F74" s="143"/>
      <c r="G74" s="143"/>
      <c r="H74" s="143"/>
      <c r="I74" s="142"/>
      <c r="J74" s="106"/>
      <c r="K74" s="160">
        <f t="shared" si="6"/>
        <v>0</v>
      </c>
      <c r="M74" s="48">
        <f t="shared" si="4"/>
        <v>0</v>
      </c>
      <c r="O74" s="110"/>
      <c r="P74" s="121">
        <f t="shared" si="7"/>
        <v>0</v>
      </c>
      <c r="Q74" s="43">
        <f t="shared" si="5"/>
        <v>100</v>
      </c>
    </row>
    <row r="75" spans="2:17" s="43" customFormat="1" ht="12.75">
      <c r="B75" s="150"/>
      <c r="C75" s="143"/>
      <c r="D75" s="143"/>
      <c r="E75" s="143"/>
      <c r="F75" s="143"/>
      <c r="G75" s="143"/>
      <c r="H75" s="143"/>
      <c r="I75" s="142"/>
      <c r="J75" s="106"/>
      <c r="K75" s="160">
        <f t="shared" si="6"/>
        <v>0</v>
      </c>
      <c r="M75" s="48">
        <f t="shared" si="4"/>
        <v>0</v>
      </c>
      <c r="O75" s="110"/>
      <c r="P75" s="121">
        <f t="shared" si="7"/>
        <v>0</v>
      </c>
      <c r="Q75" s="43">
        <f t="shared" si="5"/>
        <v>100</v>
      </c>
    </row>
    <row r="76" spans="1:17" s="43" customFormat="1" ht="12.75">
      <c r="A76" s="106"/>
      <c r="B76" s="150"/>
      <c r="C76" s="107"/>
      <c r="D76" s="107"/>
      <c r="E76" s="107"/>
      <c r="F76" s="107"/>
      <c r="G76" s="107"/>
      <c r="H76" s="107"/>
      <c r="I76" s="142"/>
      <c r="J76" s="106"/>
      <c r="K76" s="160">
        <f t="shared" si="6"/>
        <v>0</v>
      </c>
      <c r="L76" s="106"/>
      <c r="M76" s="109">
        <f t="shared" si="4"/>
        <v>0</v>
      </c>
      <c r="N76" s="106"/>
      <c r="O76" s="110"/>
      <c r="P76" s="121">
        <f t="shared" si="7"/>
        <v>0</v>
      </c>
      <c r="Q76" s="106">
        <f t="shared" si="5"/>
        <v>100</v>
      </c>
    </row>
    <row r="77" spans="1:17" s="43" customFormat="1" ht="12.75">
      <c r="A77" s="121"/>
      <c r="B77" s="150"/>
      <c r="C77" s="134"/>
      <c r="D77" s="134"/>
      <c r="E77" s="134"/>
      <c r="F77" s="134"/>
      <c r="G77" s="134"/>
      <c r="H77" s="134"/>
      <c r="I77" s="121"/>
      <c r="J77" s="121"/>
      <c r="K77" s="160">
        <f t="shared" si="6"/>
        <v>0</v>
      </c>
      <c r="L77" s="121"/>
      <c r="M77" s="119">
        <f t="shared" si="4"/>
        <v>0</v>
      </c>
      <c r="N77" s="121"/>
      <c r="O77" s="131"/>
      <c r="P77" s="121">
        <f t="shared" si="7"/>
        <v>0</v>
      </c>
      <c r="Q77" s="121">
        <f t="shared" si="5"/>
        <v>100</v>
      </c>
    </row>
    <row r="78" spans="2:17" s="43" customFormat="1" ht="12.75">
      <c r="B78" s="150"/>
      <c r="C78" s="143"/>
      <c r="D78" s="143"/>
      <c r="E78" s="143"/>
      <c r="F78" s="143"/>
      <c r="G78" s="143"/>
      <c r="H78" s="143"/>
      <c r="I78" s="142"/>
      <c r="J78" s="106"/>
      <c r="K78" s="160">
        <f t="shared" si="6"/>
        <v>0</v>
      </c>
      <c r="M78" s="48">
        <f t="shared" si="4"/>
        <v>0</v>
      </c>
      <c r="O78" s="110"/>
      <c r="P78" s="121">
        <f t="shared" si="7"/>
        <v>0</v>
      </c>
      <c r="Q78" s="43">
        <f t="shared" si="5"/>
        <v>100</v>
      </c>
    </row>
    <row r="79" spans="2:17" s="43" customFormat="1" ht="12.75">
      <c r="B79" s="150"/>
      <c r="C79" s="143"/>
      <c r="D79" s="143"/>
      <c r="E79" s="143"/>
      <c r="F79" s="143"/>
      <c r="G79" s="143"/>
      <c r="H79" s="143"/>
      <c r="I79" s="142"/>
      <c r="J79" s="106"/>
      <c r="K79" s="160">
        <f t="shared" si="6"/>
        <v>0</v>
      </c>
      <c r="M79" s="48">
        <f t="shared" si="4"/>
        <v>0</v>
      </c>
      <c r="O79" s="110"/>
      <c r="P79" s="121">
        <f t="shared" si="7"/>
        <v>0</v>
      </c>
      <c r="Q79" s="43">
        <f>100-P79</f>
        <v>100</v>
      </c>
    </row>
    <row r="80" spans="2:17" s="43" customFormat="1" ht="12.75">
      <c r="B80" s="150"/>
      <c r="C80" s="143"/>
      <c r="D80" s="143"/>
      <c r="E80" s="143"/>
      <c r="F80" s="143"/>
      <c r="G80" s="143"/>
      <c r="H80" s="143"/>
      <c r="I80" s="142"/>
      <c r="J80" s="106"/>
      <c r="K80" s="160">
        <f t="shared" si="6"/>
        <v>0</v>
      </c>
      <c r="M80" s="48">
        <f t="shared" si="4"/>
        <v>0</v>
      </c>
      <c r="O80" s="110"/>
      <c r="P80" s="121">
        <f t="shared" si="7"/>
        <v>0</v>
      </c>
      <c r="Q80" s="43">
        <f aca="true" t="shared" si="8" ref="Q80:Q99">100-P80</f>
        <v>100</v>
      </c>
    </row>
    <row r="81" spans="2:17" s="43" customFormat="1" ht="12.75">
      <c r="B81" s="150"/>
      <c r="C81" s="143"/>
      <c r="D81" s="143"/>
      <c r="E81" s="143"/>
      <c r="F81" s="143"/>
      <c r="G81" s="143"/>
      <c r="H81" s="143"/>
      <c r="I81" s="142"/>
      <c r="J81" s="106"/>
      <c r="K81" s="160">
        <f t="shared" si="6"/>
        <v>0</v>
      </c>
      <c r="M81" s="48">
        <f t="shared" si="4"/>
        <v>0</v>
      </c>
      <c r="O81" s="110"/>
      <c r="P81" s="121">
        <f t="shared" si="7"/>
        <v>0</v>
      </c>
      <c r="Q81" s="43">
        <f t="shared" si="8"/>
        <v>100</v>
      </c>
    </row>
    <row r="82" spans="2:17" s="43" customFormat="1" ht="12.75">
      <c r="B82" s="150"/>
      <c r="C82" s="143"/>
      <c r="D82" s="143"/>
      <c r="E82" s="143"/>
      <c r="F82" s="143"/>
      <c r="G82" s="143"/>
      <c r="H82" s="143"/>
      <c r="J82" s="106"/>
      <c r="K82" s="160">
        <f>(I82+J82)/2</f>
        <v>0</v>
      </c>
      <c r="M82" s="48">
        <f t="shared" si="4"/>
        <v>0</v>
      </c>
      <c r="O82" s="110"/>
      <c r="P82" s="121">
        <f aca="true" t="shared" si="9" ref="P82:P99">(O82*100)/30</f>
        <v>0</v>
      </c>
      <c r="Q82" s="43">
        <f t="shared" si="8"/>
        <v>100</v>
      </c>
    </row>
    <row r="83" spans="1:17" s="43" customFormat="1" ht="12.75">
      <c r="A83" s="106"/>
      <c r="B83" s="150"/>
      <c r="C83" s="107"/>
      <c r="D83" s="107"/>
      <c r="E83" s="107"/>
      <c r="F83" s="107"/>
      <c r="G83" s="107"/>
      <c r="H83" s="107"/>
      <c r="I83" s="153"/>
      <c r="J83" s="106"/>
      <c r="K83" s="160">
        <f aca="true" t="shared" si="10" ref="K83:K104">(I83+J83)/2</f>
        <v>0</v>
      </c>
      <c r="L83" s="106"/>
      <c r="M83" s="109">
        <f t="shared" si="4"/>
        <v>0</v>
      </c>
      <c r="N83" s="106"/>
      <c r="O83" s="110"/>
      <c r="P83" s="121">
        <f t="shared" si="9"/>
        <v>0</v>
      </c>
      <c r="Q83" s="106">
        <f t="shared" si="8"/>
        <v>100</v>
      </c>
    </row>
    <row r="84" spans="2:17" s="43" customFormat="1" ht="12.75">
      <c r="B84" s="150"/>
      <c r="C84" s="143"/>
      <c r="D84" s="143"/>
      <c r="E84" s="143"/>
      <c r="F84" s="143"/>
      <c r="G84" s="143"/>
      <c r="H84" s="143"/>
      <c r="I84" s="153"/>
      <c r="J84" s="106"/>
      <c r="K84" s="160">
        <f t="shared" si="10"/>
        <v>0</v>
      </c>
      <c r="M84" s="48">
        <f t="shared" si="4"/>
        <v>0</v>
      </c>
      <c r="O84" s="110"/>
      <c r="P84" s="121">
        <f t="shared" si="9"/>
        <v>0</v>
      </c>
      <c r="Q84" s="43">
        <f t="shared" si="8"/>
        <v>100</v>
      </c>
    </row>
    <row r="85" spans="2:17" s="43" customFormat="1" ht="12.75">
      <c r="B85" s="150"/>
      <c r="C85" s="143"/>
      <c r="D85" s="143"/>
      <c r="E85" s="143"/>
      <c r="F85" s="143"/>
      <c r="G85" s="143"/>
      <c r="H85" s="143"/>
      <c r="J85" s="106"/>
      <c r="K85" s="160">
        <f t="shared" si="10"/>
        <v>0</v>
      </c>
      <c r="M85" s="48">
        <f t="shared" si="4"/>
        <v>0</v>
      </c>
      <c r="O85" s="110"/>
      <c r="P85" s="121">
        <f t="shared" si="9"/>
        <v>0</v>
      </c>
      <c r="Q85" s="43">
        <f t="shared" si="8"/>
        <v>100</v>
      </c>
    </row>
    <row r="86" spans="1:17" s="43" customFormat="1" ht="12.75">
      <c r="A86" s="106"/>
      <c r="B86" s="150"/>
      <c r="C86" s="107"/>
      <c r="D86" s="107"/>
      <c r="E86" s="107"/>
      <c r="F86" s="107"/>
      <c r="G86" s="107"/>
      <c r="H86" s="107"/>
      <c r="I86" s="153"/>
      <c r="J86" s="106"/>
      <c r="K86" s="160">
        <f t="shared" si="10"/>
        <v>0</v>
      </c>
      <c r="L86" s="106"/>
      <c r="M86" s="109">
        <f t="shared" si="4"/>
        <v>0</v>
      </c>
      <c r="N86" s="106"/>
      <c r="O86" s="110"/>
      <c r="P86" s="121">
        <f t="shared" si="9"/>
        <v>0</v>
      </c>
      <c r="Q86" s="106">
        <f t="shared" si="8"/>
        <v>100</v>
      </c>
    </row>
    <row r="87" spans="2:17" s="43" customFormat="1" ht="12.75">
      <c r="B87" s="150"/>
      <c r="C87" s="143"/>
      <c r="D87" s="143"/>
      <c r="E87" s="143"/>
      <c r="F87" s="143"/>
      <c r="G87" s="143"/>
      <c r="H87" s="143"/>
      <c r="I87" s="153"/>
      <c r="J87" s="106"/>
      <c r="K87" s="160">
        <f t="shared" si="10"/>
        <v>0</v>
      </c>
      <c r="M87" s="48">
        <f t="shared" si="4"/>
        <v>0</v>
      </c>
      <c r="O87" s="110"/>
      <c r="P87" s="121">
        <f t="shared" si="9"/>
        <v>0</v>
      </c>
      <c r="Q87" s="43">
        <f t="shared" si="8"/>
        <v>100</v>
      </c>
    </row>
    <row r="88" spans="2:17" s="43" customFormat="1" ht="12.75">
      <c r="B88" s="150"/>
      <c r="C88" s="143"/>
      <c r="D88" s="143"/>
      <c r="E88" s="143"/>
      <c r="F88" s="143"/>
      <c r="G88" s="143"/>
      <c r="H88" s="143"/>
      <c r="I88" s="153"/>
      <c r="J88" s="106"/>
      <c r="K88" s="160">
        <f t="shared" si="10"/>
        <v>0</v>
      </c>
      <c r="M88" s="48">
        <f t="shared" si="4"/>
        <v>0</v>
      </c>
      <c r="O88" s="110"/>
      <c r="P88" s="121">
        <f t="shared" si="9"/>
        <v>0</v>
      </c>
      <c r="Q88" s="43">
        <f t="shared" si="8"/>
        <v>100</v>
      </c>
    </row>
    <row r="89" spans="2:17" s="43" customFormat="1" ht="12.75">
      <c r="B89" s="150"/>
      <c r="C89" s="143"/>
      <c r="D89" s="143"/>
      <c r="E89" s="143"/>
      <c r="F89" s="143"/>
      <c r="G89" s="143"/>
      <c r="H89" s="143"/>
      <c r="I89" s="153"/>
      <c r="J89" s="106"/>
      <c r="K89" s="160">
        <f t="shared" si="10"/>
        <v>0</v>
      </c>
      <c r="M89" s="48">
        <f t="shared" si="4"/>
        <v>0</v>
      </c>
      <c r="O89" s="110"/>
      <c r="P89" s="121">
        <f t="shared" si="9"/>
        <v>0</v>
      </c>
      <c r="Q89" s="43">
        <f t="shared" si="8"/>
        <v>100</v>
      </c>
    </row>
    <row r="90" spans="1:17" s="43" customFormat="1" ht="12.75">
      <c r="A90" s="121"/>
      <c r="B90" s="150"/>
      <c r="C90" s="134"/>
      <c r="D90" s="134"/>
      <c r="E90" s="134"/>
      <c r="F90" s="134"/>
      <c r="G90" s="134"/>
      <c r="H90" s="134"/>
      <c r="I90" s="121"/>
      <c r="J90" s="121"/>
      <c r="K90" s="160">
        <f t="shared" si="10"/>
        <v>0</v>
      </c>
      <c r="L90" s="121"/>
      <c r="M90" s="119">
        <f t="shared" si="4"/>
        <v>0</v>
      </c>
      <c r="N90" s="121"/>
      <c r="O90" s="131"/>
      <c r="P90" s="121">
        <f t="shared" si="9"/>
        <v>0</v>
      </c>
      <c r="Q90" s="121">
        <f t="shared" si="8"/>
        <v>100</v>
      </c>
    </row>
    <row r="91" spans="2:17" s="43" customFormat="1" ht="12.75">
      <c r="B91" s="150"/>
      <c r="C91" s="143"/>
      <c r="D91" s="143"/>
      <c r="E91" s="143"/>
      <c r="F91" s="143"/>
      <c r="G91" s="143"/>
      <c r="H91" s="143"/>
      <c r="I91" s="153"/>
      <c r="J91" s="106"/>
      <c r="K91" s="160">
        <f t="shared" si="10"/>
        <v>0</v>
      </c>
      <c r="M91" s="48">
        <f t="shared" si="4"/>
        <v>0</v>
      </c>
      <c r="O91" s="110"/>
      <c r="P91" s="121">
        <f t="shared" si="9"/>
        <v>0</v>
      </c>
      <c r="Q91" s="43">
        <f t="shared" si="8"/>
        <v>100</v>
      </c>
    </row>
    <row r="92" spans="1:17" s="43" customFormat="1" ht="12.75">
      <c r="A92" s="106"/>
      <c r="B92" s="150"/>
      <c r="C92" s="107"/>
      <c r="D92" s="107"/>
      <c r="E92" s="107"/>
      <c r="F92" s="107"/>
      <c r="G92" s="107"/>
      <c r="H92" s="107"/>
      <c r="I92" s="153"/>
      <c r="J92" s="106"/>
      <c r="K92" s="160">
        <f t="shared" si="10"/>
        <v>0</v>
      </c>
      <c r="L92" s="106"/>
      <c r="M92" s="109">
        <f t="shared" si="4"/>
        <v>0</v>
      </c>
      <c r="N92" s="106"/>
      <c r="O92" s="110"/>
      <c r="P92" s="121">
        <f t="shared" si="9"/>
        <v>0</v>
      </c>
      <c r="Q92" s="106">
        <f t="shared" si="8"/>
        <v>100</v>
      </c>
    </row>
    <row r="93" spans="1:17" s="43" customFormat="1" ht="12.75">
      <c r="A93" s="135"/>
      <c r="B93" s="150"/>
      <c r="C93" s="136"/>
      <c r="D93" s="136"/>
      <c r="E93" s="136"/>
      <c r="F93" s="136"/>
      <c r="G93" s="136"/>
      <c r="H93" s="136"/>
      <c r="I93" s="135"/>
      <c r="J93" s="135"/>
      <c r="K93" s="160">
        <f t="shared" si="10"/>
        <v>0</v>
      </c>
      <c r="L93" s="135"/>
      <c r="M93" s="137">
        <f t="shared" si="4"/>
        <v>0</v>
      </c>
      <c r="N93" s="135"/>
      <c r="O93" s="138"/>
      <c r="P93" s="121">
        <f t="shared" si="9"/>
        <v>0</v>
      </c>
      <c r="Q93" s="135">
        <f t="shared" si="8"/>
        <v>100</v>
      </c>
    </row>
    <row r="94" spans="2:17" s="43" customFormat="1" ht="12.75">
      <c r="B94" s="150"/>
      <c r="C94" s="143"/>
      <c r="D94" s="143"/>
      <c r="E94" s="143"/>
      <c r="F94" s="143"/>
      <c r="G94" s="143"/>
      <c r="H94" s="143"/>
      <c r="I94" s="153"/>
      <c r="J94" s="106"/>
      <c r="K94" s="160">
        <f t="shared" si="10"/>
        <v>0</v>
      </c>
      <c r="M94" s="48">
        <f t="shared" si="4"/>
        <v>0</v>
      </c>
      <c r="O94" s="110"/>
      <c r="P94" s="121">
        <f t="shared" si="9"/>
        <v>0</v>
      </c>
      <c r="Q94" s="43">
        <f t="shared" si="8"/>
        <v>100</v>
      </c>
    </row>
    <row r="95" spans="1:17" s="43" customFormat="1" ht="12.75">
      <c r="A95" s="106"/>
      <c r="B95" s="150"/>
      <c r="C95" s="107"/>
      <c r="D95" s="107"/>
      <c r="E95" s="107"/>
      <c r="F95" s="107"/>
      <c r="G95" s="107"/>
      <c r="H95" s="107"/>
      <c r="I95" s="106"/>
      <c r="J95" s="106"/>
      <c r="K95" s="160">
        <f t="shared" si="10"/>
        <v>0</v>
      </c>
      <c r="L95" s="106"/>
      <c r="M95" s="109">
        <f t="shared" si="4"/>
        <v>0</v>
      </c>
      <c r="N95" s="106"/>
      <c r="O95" s="110"/>
      <c r="P95" s="121">
        <f t="shared" si="9"/>
        <v>0</v>
      </c>
      <c r="Q95" s="106">
        <f t="shared" si="8"/>
        <v>100</v>
      </c>
    </row>
    <row r="96" spans="1:17" s="43" customFormat="1" ht="12.75">
      <c r="A96" s="106"/>
      <c r="B96" s="150"/>
      <c r="C96" s="107"/>
      <c r="D96" s="107"/>
      <c r="E96" s="107"/>
      <c r="F96" s="107"/>
      <c r="G96" s="107"/>
      <c r="H96" s="107"/>
      <c r="I96" s="106"/>
      <c r="J96" s="106"/>
      <c r="K96" s="160">
        <f t="shared" si="10"/>
        <v>0</v>
      </c>
      <c r="L96" s="106"/>
      <c r="M96" s="109">
        <f t="shared" si="4"/>
        <v>0</v>
      </c>
      <c r="N96" s="106"/>
      <c r="O96" s="110"/>
      <c r="P96" s="121">
        <f t="shared" si="9"/>
        <v>0</v>
      </c>
      <c r="Q96" s="106">
        <f t="shared" si="8"/>
        <v>100</v>
      </c>
    </row>
    <row r="97" spans="2:17" s="43" customFormat="1" ht="12.75">
      <c r="B97" s="150"/>
      <c r="C97" s="143"/>
      <c r="D97" s="143"/>
      <c r="E97" s="143"/>
      <c r="F97" s="143"/>
      <c r="G97" s="143"/>
      <c r="H97" s="143"/>
      <c r="I97" s="106"/>
      <c r="J97" s="106"/>
      <c r="K97" s="160">
        <f t="shared" si="10"/>
        <v>0</v>
      </c>
      <c r="M97" s="48">
        <f t="shared" si="4"/>
        <v>0</v>
      </c>
      <c r="O97" s="110"/>
      <c r="P97" s="121">
        <f t="shared" si="9"/>
        <v>0</v>
      </c>
      <c r="Q97" s="43">
        <f t="shared" si="8"/>
        <v>100</v>
      </c>
    </row>
    <row r="98" spans="2:17" s="43" customFormat="1" ht="12.75">
      <c r="B98" s="150"/>
      <c r="C98" s="143"/>
      <c r="D98" s="143"/>
      <c r="E98" s="143"/>
      <c r="F98" s="143"/>
      <c r="G98" s="143"/>
      <c r="H98" s="143"/>
      <c r="J98" s="106"/>
      <c r="K98" s="160">
        <f t="shared" si="10"/>
        <v>0</v>
      </c>
      <c r="M98" s="48">
        <f t="shared" si="4"/>
        <v>0</v>
      </c>
      <c r="O98" s="110"/>
      <c r="P98" s="121">
        <f t="shared" si="9"/>
        <v>0</v>
      </c>
      <c r="Q98" s="43">
        <f t="shared" si="8"/>
        <v>100</v>
      </c>
    </row>
    <row r="99" spans="2:17" s="43" customFormat="1" ht="12.75">
      <c r="B99" s="150"/>
      <c r="C99" s="143"/>
      <c r="D99" s="143"/>
      <c r="E99" s="143"/>
      <c r="F99" s="143"/>
      <c r="G99" s="143"/>
      <c r="H99" s="143"/>
      <c r="J99" s="106"/>
      <c r="K99" s="160">
        <f t="shared" si="10"/>
        <v>0</v>
      </c>
      <c r="M99" s="48">
        <f t="shared" si="4"/>
        <v>0</v>
      </c>
      <c r="O99" s="110"/>
      <c r="P99" s="121">
        <f t="shared" si="9"/>
        <v>0</v>
      </c>
      <c r="Q99" s="43">
        <f t="shared" si="8"/>
        <v>100</v>
      </c>
    </row>
    <row r="100" spans="1:17" s="43" customFormat="1" ht="12.75">
      <c r="A100" s="106"/>
      <c r="B100" s="150"/>
      <c r="C100" s="107"/>
      <c r="D100" s="107"/>
      <c r="E100" s="107"/>
      <c r="F100" s="107"/>
      <c r="G100" s="107"/>
      <c r="H100" s="107"/>
      <c r="I100" s="153"/>
      <c r="J100" s="106"/>
      <c r="K100" s="160">
        <f t="shared" si="10"/>
        <v>0</v>
      </c>
      <c r="L100" s="106"/>
      <c r="M100" s="109">
        <f t="shared" si="4"/>
        <v>0</v>
      </c>
      <c r="N100" s="106"/>
      <c r="O100" s="110"/>
      <c r="P100" s="121">
        <f>(O100*100)/30</f>
        <v>0</v>
      </c>
      <c r="Q100" s="106">
        <f>100-P100</f>
        <v>100</v>
      </c>
    </row>
    <row r="101" spans="2:17" s="43" customFormat="1" ht="12.75">
      <c r="B101" s="150"/>
      <c r="C101" s="143"/>
      <c r="D101" s="143"/>
      <c r="E101" s="143"/>
      <c r="F101" s="143"/>
      <c r="G101" s="143"/>
      <c r="H101" s="143"/>
      <c r="I101" s="153"/>
      <c r="J101" s="106"/>
      <c r="K101" s="160">
        <f t="shared" si="10"/>
        <v>0</v>
      </c>
      <c r="M101" s="48">
        <f t="shared" si="4"/>
        <v>0</v>
      </c>
      <c r="O101" s="110"/>
      <c r="P101" s="121">
        <f aca="true" t="shared" si="11" ref="P101:P117">(O101*100)/30</f>
        <v>0</v>
      </c>
      <c r="Q101" s="43">
        <f aca="true" t="shared" si="12" ref="Q101:Q116">100-P101</f>
        <v>100</v>
      </c>
    </row>
    <row r="102" spans="2:17" s="43" customFormat="1" ht="12.75">
      <c r="B102" s="150"/>
      <c r="C102" s="143"/>
      <c r="D102" s="143"/>
      <c r="E102" s="143"/>
      <c r="F102" s="143"/>
      <c r="G102" s="143"/>
      <c r="H102" s="143"/>
      <c r="I102" s="153"/>
      <c r="J102" s="106"/>
      <c r="K102" s="160">
        <f t="shared" si="10"/>
        <v>0</v>
      </c>
      <c r="M102" s="48">
        <f t="shared" si="4"/>
        <v>0</v>
      </c>
      <c r="O102" s="110"/>
      <c r="P102" s="121">
        <f t="shared" si="11"/>
        <v>0</v>
      </c>
      <c r="Q102" s="43">
        <f t="shared" si="12"/>
        <v>100</v>
      </c>
    </row>
    <row r="103" spans="1:17" s="43" customFormat="1" ht="12.75">
      <c r="A103" s="106"/>
      <c r="B103" s="150"/>
      <c r="C103" s="107"/>
      <c r="D103" s="107"/>
      <c r="E103" s="107"/>
      <c r="F103" s="107"/>
      <c r="G103" s="107"/>
      <c r="H103" s="107"/>
      <c r="I103" s="153"/>
      <c r="J103" s="106"/>
      <c r="K103" s="160">
        <f t="shared" si="10"/>
        <v>0</v>
      </c>
      <c r="L103" s="106"/>
      <c r="M103" s="109">
        <f t="shared" si="4"/>
        <v>0</v>
      </c>
      <c r="N103" s="106"/>
      <c r="O103" s="110"/>
      <c r="P103" s="121">
        <f t="shared" si="11"/>
        <v>0</v>
      </c>
      <c r="Q103" s="106">
        <f t="shared" si="12"/>
        <v>100</v>
      </c>
    </row>
    <row r="104" spans="1:17" s="43" customFormat="1" ht="12.75">
      <c r="A104" s="106"/>
      <c r="B104" s="150"/>
      <c r="C104" s="107"/>
      <c r="D104" s="107"/>
      <c r="E104" s="107"/>
      <c r="F104" s="107"/>
      <c r="G104" s="107"/>
      <c r="H104" s="107"/>
      <c r="I104" s="106"/>
      <c r="J104" s="106"/>
      <c r="K104" s="160">
        <f t="shared" si="10"/>
        <v>0</v>
      </c>
      <c r="L104" s="106"/>
      <c r="M104" s="109">
        <f t="shared" si="4"/>
        <v>0</v>
      </c>
      <c r="N104" s="106"/>
      <c r="O104" s="110"/>
      <c r="P104" s="121">
        <f t="shared" si="11"/>
        <v>0</v>
      </c>
      <c r="Q104" s="106">
        <f t="shared" si="12"/>
        <v>100</v>
      </c>
    </row>
    <row r="105" spans="2:17" s="43" customFormat="1" ht="12.75">
      <c r="B105" s="150"/>
      <c r="C105" s="143"/>
      <c r="D105" s="143"/>
      <c r="E105" s="143"/>
      <c r="F105" s="143"/>
      <c r="G105" s="143"/>
      <c r="H105" s="143"/>
      <c r="I105" s="106"/>
      <c r="J105" s="106"/>
      <c r="K105" s="160">
        <f>(I105+J105)/2</f>
        <v>0</v>
      </c>
      <c r="M105" s="48">
        <f t="shared" si="4"/>
        <v>0</v>
      </c>
      <c r="O105" s="110"/>
      <c r="P105" s="121">
        <f t="shared" si="11"/>
        <v>0</v>
      </c>
      <c r="Q105" s="43">
        <f t="shared" si="12"/>
        <v>100</v>
      </c>
    </row>
    <row r="106" spans="2:17" s="43" customFormat="1" ht="12.75">
      <c r="B106" s="150"/>
      <c r="C106" s="143"/>
      <c r="D106" s="143"/>
      <c r="E106" s="143"/>
      <c r="F106" s="143"/>
      <c r="G106" s="143"/>
      <c r="H106" s="143"/>
      <c r="I106" s="106"/>
      <c r="J106" s="106"/>
      <c r="K106" s="160">
        <f aca="true" t="shared" si="13" ref="K106:K124">(I106+J106)/2</f>
        <v>0</v>
      </c>
      <c r="M106" s="48">
        <f t="shared" si="4"/>
        <v>0</v>
      </c>
      <c r="O106" s="110"/>
      <c r="P106" s="121">
        <f t="shared" si="11"/>
        <v>0</v>
      </c>
      <c r="Q106" s="43">
        <f t="shared" si="12"/>
        <v>100</v>
      </c>
    </row>
    <row r="107" spans="2:17" s="43" customFormat="1" ht="12.75">
      <c r="B107" s="150"/>
      <c r="C107" s="143"/>
      <c r="D107" s="143"/>
      <c r="E107" s="143"/>
      <c r="F107" s="143"/>
      <c r="G107" s="143"/>
      <c r="H107" s="143"/>
      <c r="I107" s="106"/>
      <c r="J107" s="106"/>
      <c r="K107" s="160">
        <f t="shared" si="13"/>
        <v>0</v>
      </c>
      <c r="M107" s="48">
        <f t="shared" si="4"/>
        <v>0</v>
      </c>
      <c r="O107" s="110"/>
      <c r="P107" s="121">
        <f t="shared" si="11"/>
        <v>0</v>
      </c>
      <c r="Q107" s="43">
        <f t="shared" si="12"/>
        <v>100</v>
      </c>
    </row>
    <row r="108" spans="2:17" s="43" customFormat="1" ht="12.75">
      <c r="B108" s="150"/>
      <c r="C108" s="143"/>
      <c r="D108" s="143"/>
      <c r="E108" s="143"/>
      <c r="F108" s="143"/>
      <c r="G108" s="143"/>
      <c r="H108" s="143"/>
      <c r="I108" s="106"/>
      <c r="J108" s="106"/>
      <c r="K108" s="160">
        <f t="shared" si="13"/>
        <v>0</v>
      </c>
      <c r="M108" s="48">
        <f t="shared" si="4"/>
        <v>0</v>
      </c>
      <c r="O108" s="110"/>
      <c r="P108" s="121">
        <f t="shared" si="11"/>
        <v>0</v>
      </c>
      <c r="Q108" s="43">
        <f t="shared" si="12"/>
        <v>100</v>
      </c>
    </row>
    <row r="109" spans="2:17" s="43" customFormat="1" ht="12.75">
      <c r="B109" s="150"/>
      <c r="C109" s="143"/>
      <c r="D109" s="143"/>
      <c r="E109" s="143"/>
      <c r="F109" s="143"/>
      <c r="G109" s="143"/>
      <c r="H109" s="143"/>
      <c r="J109" s="106"/>
      <c r="K109" s="160">
        <f t="shared" si="13"/>
        <v>0</v>
      </c>
      <c r="M109" s="48">
        <f t="shared" si="4"/>
        <v>0</v>
      </c>
      <c r="O109" s="110"/>
      <c r="P109" s="121">
        <f t="shared" si="11"/>
        <v>0</v>
      </c>
      <c r="Q109" s="43">
        <f t="shared" si="12"/>
        <v>100</v>
      </c>
    </row>
    <row r="110" spans="2:17" s="43" customFormat="1" ht="12.75">
      <c r="B110" s="150"/>
      <c r="C110" s="143"/>
      <c r="D110" s="143"/>
      <c r="E110" s="143"/>
      <c r="F110" s="143"/>
      <c r="G110" s="143"/>
      <c r="H110" s="143"/>
      <c r="J110" s="106"/>
      <c r="K110" s="160">
        <f t="shared" si="13"/>
        <v>0</v>
      </c>
      <c r="M110" s="48">
        <f t="shared" si="4"/>
        <v>0</v>
      </c>
      <c r="O110" s="110"/>
      <c r="P110" s="121">
        <f t="shared" si="11"/>
        <v>0</v>
      </c>
      <c r="Q110" s="43">
        <f t="shared" si="12"/>
        <v>100</v>
      </c>
    </row>
    <row r="111" spans="2:17" s="43" customFormat="1" ht="12.75">
      <c r="B111" s="150"/>
      <c r="C111" s="143"/>
      <c r="D111" s="143"/>
      <c r="E111" s="143"/>
      <c r="F111" s="143"/>
      <c r="G111" s="143"/>
      <c r="H111" s="143"/>
      <c r="I111" s="153"/>
      <c r="J111" s="106"/>
      <c r="K111" s="160">
        <f t="shared" si="13"/>
        <v>0</v>
      </c>
      <c r="M111" s="48">
        <f t="shared" si="4"/>
        <v>0</v>
      </c>
      <c r="O111" s="110"/>
      <c r="P111" s="121">
        <f t="shared" si="11"/>
        <v>0</v>
      </c>
      <c r="Q111" s="43">
        <f t="shared" si="12"/>
        <v>100</v>
      </c>
    </row>
    <row r="112" spans="2:17" s="43" customFormat="1" ht="12.75">
      <c r="B112" s="150"/>
      <c r="C112" s="143"/>
      <c r="D112" s="143"/>
      <c r="E112" s="143"/>
      <c r="F112" s="143"/>
      <c r="G112" s="143"/>
      <c r="H112" s="143"/>
      <c r="I112" s="153"/>
      <c r="J112" s="106"/>
      <c r="K112" s="160">
        <f t="shared" si="13"/>
        <v>0</v>
      </c>
      <c r="M112" s="48">
        <f t="shared" si="4"/>
        <v>0</v>
      </c>
      <c r="O112" s="110"/>
      <c r="P112" s="121">
        <f t="shared" si="11"/>
        <v>0</v>
      </c>
      <c r="Q112" s="43">
        <f t="shared" si="12"/>
        <v>100</v>
      </c>
    </row>
    <row r="113" spans="1:17" s="43" customFormat="1" ht="12.75">
      <c r="A113" s="121"/>
      <c r="B113" s="150"/>
      <c r="C113" s="134"/>
      <c r="D113" s="134"/>
      <c r="E113" s="134"/>
      <c r="F113" s="134"/>
      <c r="G113" s="134"/>
      <c r="H113" s="134"/>
      <c r="I113" s="121"/>
      <c r="J113" s="121"/>
      <c r="K113" s="160">
        <f t="shared" si="13"/>
        <v>0</v>
      </c>
      <c r="L113" s="121"/>
      <c r="M113" s="119">
        <f t="shared" si="4"/>
        <v>0</v>
      </c>
      <c r="N113" s="121"/>
      <c r="O113" s="131"/>
      <c r="P113" s="121">
        <f t="shared" si="11"/>
        <v>0</v>
      </c>
      <c r="Q113" s="121">
        <f t="shared" si="12"/>
        <v>100</v>
      </c>
    </row>
    <row r="114" spans="2:17" s="43" customFormat="1" ht="12.75">
      <c r="B114" s="150"/>
      <c r="C114" s="143"/>
      <c r="D114" s="143"/>
      <c r="E114" s="143"/>
      <c r="F114" s="143"/>
      <c r="G114" s="143"/>
      <c r="H114" s="143"/>
      <c r="I114" s="153"/>
      <c r="J114" s="106"/>
      <c r="K114" s="160">
        <f t="shared" si="13"/>
        <v>0</v>
      </c>
      <c r="M114" s="48">
        <f t="shared" si="4"/>
        <v>0</v>
      </c>
      <c r="O114" s="110"/>
      <c r="P114" s="121">
        <f t="shared" si="11"/>
        <v>0</v>
      </c>
      <c r="Q114" s="43">
        <f t="shared" si="12"/>
        <v>100</v>
      </c>
    </row>
    <row r="115" spans="2:17" s="43" customFormat="1" ht="12.75">
      <c r="B115" s="150"/>
      <c r="C115" s="143"/>
      <c r="D115" s="143"/>
      <c r="E115" s="143"/>
      <c r="F115" s="143"/>
      <c r="G115" s="143"/>
      <c r="H115" s="143"/>
      <c r="J115" s="106"/>
      <c r="K115" s="160">
        <f t="shared" si="13"/>
        <v>0</v>
      </c>
      <c r="M115" s="48">
        <f t="shared" si="4"/>
        <v>0</v>
      </c>
      <c r="O115" s="110"/>
      <c r="P115" s="121">
        <f t="shared" si="11"/>
        <v>0</v>
      </c>
      <c r="Q115" s="43">
        <f t="shared" si="12"/>
        <v>100</v>
      </c>
    </row>
    <row r="116" spans="1:17" s="43" customFormat="1" ht="12.75">
      <c r="A116" s="106"/>
      <c r="B116" s="150"/>
      <c r="C116" s="107"/>
      <c r="D116" s="107"/>
      <c r="E116" s="107"/>
      <c r="F116" s="107"/>
      <c r="G116" s="107"/>
      <c r="H116" s="107"/>
      <c r="I116" s="153"/>
      <c r="J116" s="106"/>
      <c r="K116" s="160">
        <f t="shared" si="13"/>
        <v>0</v>
      </c>
      <c r="L116" s="106"/>
      <c r="M116" s="109">
        <f t="shared" si="4"/>
        <v>0</v>
      </c>
      <c r="N116" s="106"/>
      <c r="O116" s="110"/>
      <c r="P116" s="121">
        <f t="shared" si="11"/>
        <v>0</v>
      </c>
      <c r="Q116" s="106">
        <f t="shared" si="12"/>
        <v>100</v>
      </c>
    </row>
    <row r="117" spans="2:17" s="43" customFormat="1" ht="12.75">
      <c r="B117" s="150"/>
      <c r="C117" s="143"/>
      <c r="D117" s="143"/>
      <c r="E117" s="143"/>
      <c r="F117" s="143"/>
      <c r="G117" s="143"/>
      <c r="H117" s="143"/>
      <c r="I117" s="153"/>
      <c r="J117" s="106"/>
      <c r="K117" s="160">
        <f t="shared" si="13"/>
        <v>0</v>
      </c>
      <c r="M117" s="48">
        <f t="shared" si="4"/>
        <v>0</v>
      </c>
      <c r="O117" s="110"/>
      <c r="P117" s="121">
        <f t="shared" si="11"/>
        <v>0</v>
      </c>
      <c r="Q117" s="43">
        <f>100-P117</f>
        <v>100</v>
      </c>
    </row>
    <row r="118" spans="2:17" s="43" customFormat="1" ht="12.75">
      <c r="B118" s="150"/>
      <c r="C118" s="143"/>
      <c r="D118" s="143"/>
      <c r="E118" s="143"/>
      <c r="F118" s="143"/>
      <c r="G118" s="143"/>
      <c r="H118" s="143"/>
      <c r="I118" s="106"/>
      <c r="J118" s="106"/>
      <c r="K118" s="160">
        <f t="shared" si="13"/>
        <v>0</v>
      </c>
      <c r="M118" s="48">
        <f t="shared" si="4"/>
        <v>0</v>
      </c>
      <c r="O118" s="110"/>
      <c r="P118" s="121">
        <f>(O118*100)/30</f>
        <v>0</v>
      </c>
      <c r="Q118" s="43">
        <f aca="true" t="shared" si="14" ref="Q118:Q143">100-P118</f>
        <v>100</v>
      </c>
    </row>
    <row r="119" spans="2:17" s="43" customFormat="1" ht="12.75">
      <c r="B119" s="150"/>
      <c r="C119" s="143"/>
      <c r="D119" s="143"/>
      <c r="E119" s="143"/>
      <c r="F119" s="143"/>
      <c r="G119" s="143"/>
      <c r="H119" s="143"/>
      <c r="J119" s="106"/>
      <c r="K119" s="160">
        <f t="shared" si="13"/>
        <v>0</v>
      </c>
      <c r="M119" s="48">
        <f aca="true" t="shared" si="15" ref="M119:M143">(K119+L119)/2</f>
        <v>0</v>
      </c>
      <c r="O119" s="110"/>
      <c r="P119" s="121">
        <f aca="true" t="shared" si="16" ref="P119:P143">(O119*100)/30</f>
        <v>0</v>
      </c>
      <c r="Q119" s="43">
        <f t="shared" si="14"/>
        <v>100</v>
      </c>
    </row>
    <row r="120" spans="1:17" s="43" customFormat="1" ht="12.75">
      <c r="A120" s="121"/>
      <c r="B120" s="150"/>
      <c r="C120" s="134"/>
      <c r="D120" s="134"/>
      <c r="E120" s="134"/>
      <c r="F120" s="134"/>
      <c r="G120" s="134"/>
      <c r="H120" s="134"/>
      <c r="I120" s="121"/>
      <c r="J120" s="121"/>
      <c r="K120" s="160">
        <f t="shared" si="13"/>
        <v>0</v>
      </c>
      <c r="L120" s="121"/>
      <c r="M120" s="119">
        <f t="shared" si="15"/>
        <v>0</v>
      </c>
      <c r="N120" s="121"/>
      <c r="O120" s="131"/>
      <c r="P120" s="121">
        <f t="shared" si="16"/>
        <v>0</v>
      </c>
      <c r="Q120" s="121">
        <f t="shared" si="14"/>
        <v>100</v>
      </c>
    </row>
    <row r="121" spans="2:17" s="43" customFormat="1" ht="12.75">
      <c r="B121" s="150"/>
      <c r="C121" s="143"/>
      <c r="D121" s="143"/>
      <c r="E121" s="143"/>
      <c r="F121" s="143"/>
      <c r="G121" s="143"/>
      <c r="H121" s="143"/>
      <c r="J121" s="106"/>
      <c r="K121" s="160">
        <f t="shared" si="13"/>
        <v>0</v>
      </c>
      <c r="M121" s="48">
        <f t="shared" si="15"/>
        <v>0</v>
      </c>
      <c r="O121" s="110"/>
      <c r="P121" s="121">
        <f t="shared" si="16"/>
        <v>0</v>
      </c>
      <c r="Q121" s="43">
        <f t="shared" si="14"/>
        <v>100</v>
      </c>
    </row>
    <row r="122" spans="2:17" s="43" customFormat="1" ht="12.75">
      <c r="B122" s="150"/>
      <c r="C122" s="143"/>
      <c r="D122" s="143"/>
      <c r="E122" s="143"/>
      <c r="F122" s="143"/>
      <c r="G122" s="143"/>
      <c r="H122" s="143"/>
      <c r="J122" s="106"/>
      <c r="K122" s="160">
        <f t="shared" si="13"/>
        <v>0</v>
      </c>
      <c r="M122" s="48">
        <f t="shared" si="15"/>
        <v>0</v>
      </c>
      <c r="O122" s="110"/>
      <c r="P122" s="121">
        <f t="shared" si="16"/>
        <v>0</v>
      </c>
      <c r="Q122" s="43">
        <f t="shared" si="14"/>
        <v>100</v>
      </c>
    </row>
    <row r="123" spans="2:17" s="43" customFormat="1" ht="12.75">
      <c r="B123" s="150"/>
      <c r="C123" s="143"/>
      <c r="D123" s="143"/>
      <c r="E123" s="143"/>
      <c r="F123" s="143"/>
      <c r="G123" s="143"/>
      <c r="H123" s="143"/>
      <c r="J123" s="106"/>
      <c r="K123" s="160">
        <f t="shared" si="13"/>
        <v>0</v>
      </c>
      <c r="M123" s="48">
        <f t="shared" si="15"/>
        <v>0</v>
      </c>
      <c r="O123" s="110"/>
      <c r="P123" s="121">
        <f t="shared" si="16"/>
        <v>0</v>
      </c>
      <c r="Q123" s="43">
        <f t="shared" si="14"/>
        <v>100</v>
      </c>
    </row>
    <row r="124" spans="2:17" s="43" customFormat="1" ht="12.75">
      <c r="B124" s="150"/>
      <c r="C124" s="143"/>
      <c r="D124" s="143"/>
      <c r="E124" s="143"/>
      <c r="F124" s="143"/>
      <c r="G124" s="143"/>
      <c r="H124" s="143"/>
      <c r="J124" s="106"/>
      <c r="K124" s="160">
        <f t="shared" si="13"/>
        <v>0</v>
      </c>
      <c r="M124" s="48">
        <f t="shared" si="15"/>
        <v>0</v>
      </c>
      <c r="O124" s="110"/>
      <c r="P124" s="121">
        <f t="shared" si="16"/>
        <v>0</v>
      </c>
      <c r="Q124" s="43">
        <f t="shared" si="14"/>
        <v>100</v>
      </c>
    </row>
    <row r="125" spans="1:17" s="43" customFormat="1" ht="12.75">
      <c r="A125" s="121"/>
      <c r="B125" s="150"/>
      <c r="C125" s="134"/>
      <c r="D125" s="134"/>
      <c r="E125" s="134"/>
      <c r="F125" s="134"/>
      <c r="G125" s="134"/>
      <c r="H125" s="134"/>
      <c r="I125" s="121"/>
      <c r="J125" s="121"/>
      <c r="K125" s="160">
        <f>(I125+J125)/2</f>
        <v>0</v>
      </c>
      <c r="L125" s="121"/>
      <c r="M125" s="119">
        <f t="shared" si="15"/>
        <v>0</v>
      </c>
      <c r="N125" s="121"/>
      <c r="O125" s="121"/>
      <c r="P125" s="121">
        <f t="shared" si="16"/>
        <v>0</v>
      </c>
      <c r="Q125" s="121">
        <f t="shared" si="14"/>
        <v>100</v>
      </c>
    </row>
    <row r="126" spans="2:17" s="43" customFormat="1" ht="12.75">
      <c r="B126" s="150"/>
      <c r="C126" s="143"/>
      <c r="D126" s="143"/>
      <c r="E126" s="143"/>
      <c r="F126" s="143"/>
      <c r="G126" s="143"/>
      <c r="H126" s="143"/>
      <c r="J126" s="106"/>
      <c r="K126" s="160">
        <f>(I126+J126)/2</f>
        <v>0</v>
      </c>
      <c r="M126" s="119">
        <f t="shared" si="15"/>
        <v>0</v>
      </c>
      <c r="P126" s="121">
        <f t="shared" si="16"/>
        <v>0</v>
      </c>
      <c r="Q126" s="121">
        <f t="shared" si="14"/>
        <v>100</v>
      </c>
    </row>
    <row r="127" spans="2:17" ht="12.75">
      <c r="B127" s="152"/>
      <c r="I127" s="43"/>
      <c r="J127" s="106"/>
      <c r="K127" s="160">
        <f aca="true" t="shared" si="17" ref="K127:K143">(I127+J127)/2</f>
        <v>0</v>
      </c>
      <c r="M127" s="166">
        <f t="shared" si="15"/>
        <v>0</v>
      </c>
      <c r="P127" s="121">
        <f t="shared" si="16"/>
        <v>0</v>
      </c>
      <c r="Q127" s="121">
        <f t="shared" si="14"/>
        <v>100</v>
      </c>
    </row>
    <row r="128" spans="2:17" ht="12.75">
      <c r="B128" s="152"/>
      <c r="I128" s="43"/>
      <c r="J128" s="106"/>
      <c r="K128" s="160">
        <f t="shared" si="17"/>
        <v>0</v>
      </c>
      <c r="M128" s="166">
        <f t="shared" si="15"/>
        <v>0</v>
      </c>
      <c r="P128" s="121">
        <f t="shared" si="16"/>
        <v>0</v>
      </c>
      <c r="Q128" s="121">
        <f t="shared" si="14"/>
        <v>100</v>
      </c>
    </row>
    <row r="129" spans="2:17" ht="12.75">
      <c r="B129" s="152"/>
      <c r="I129" s="43"/>
      <c r="K129" s="160">
        <f t="shared" si="17"/>
        <v>0</v>
      </c>
      <c r="M129" s="166">
        <f t="shared" si="15"/>
        <v>0</v>
      </c>
      <c r="P129" s="121">
        <f t="shared" si="16"/>
        <v>0</v>
      </c>
      <c r="Q129" s="121">
        <f t="shared" si="14"/>
        <v>100</v>
      </c>
    </row>
    <row r="130" spans="2:17" ht="12.75">
      <c r="B130" s="152"/>
      <c r="I130" s="43"/>
      <c r="K130" s="160">
        <f t="shared" si="17"/>
        <v>0</v>
      </c>
      <c r="M130" s="166">
        <f t="shared" si="15"/>
        <v>0</v>
      </c>
      <c r="P130" s="121">
        <f t="shared" si="16"/>
        <v>0</v>
      </c>
      <c r="Q130" s="121">
        <f t="shared" si="14"/>
        <v>100</v>
      </c>
    </row>
    <row r="131" spans="2:17" ht="12.75">
      <c r="B131" s="152"/>
      <c r="I131" s="43"/>
      <c r="K131" s="160">
        <f t="shared" si="17"/>
        <v>0</v>
      </c>
      <c r="M131" s="166">
        <f t="shared" si="15"/>
        <v>0</v>
      </c>
      <c r="P131" s="121">
        <f t="shared" si="16"/>
        <v>0</v>
      </c>
      <c r="Q131" s="121">
        <f t="shared" si="14"/>
        <v>100</v>
      </c>
    </row>
    <row r="132" spans="2:17" ht="12.75">
      <c r="B132" s="152"/>
      <c r="I132" s="43"/>
      <c r="K132" s="160">
        <f t="shared" si="17"/>
        <v>0</v>
      </c>
      <c r="M132" s="166">
        <f t="shared" si="15"/>
        <v>0</v>
      </c>
      <c r="P132" s="121">
        <f t="shared" si="16"/>
        <v>0</v>
      </c>
      <c r="Q132" s="121">
        <f t="shared" si="14"/>
        <v>100</v>
      </c>
    </row>
    <row r="133" spans="2:17" ht="12.75">
      <c r="B133" s="152"/>
      <c r="K133" s="160">
        <f t="shared" si="17"/>
        <v>0</v>
      </c>
      <c r="M133" s="166">
        <f t="shared" si="15"/>
        <v>0</v>
      </c>
      <c r="P133" s="121">
        <f t="shared" si="16"/>
        <v>0</v>
      </c>
      <c r="Q133" s="121">
        <f t="shared" si="14"/>
        <v>100</v>
      </c>
    </row>
    <row r="134" spans="2:17" ht="12.75">
      <c r="B134" s="152"/>
      <c r="K134" s="160">
        <f t="shared" si="17"/>
        <v>0</v>
      </c>
      <c r="M134" s="166">
        <f t="shared" si="15"/>
        <v>0</v>
      </c>
      <c r="P134" s="121">
        <f t="shared" si="16"/>
        <v>0</v>
      </c>
      <c r="Q134" s="121">
        <f t="shared" si="14"/>
        <v>100</v>
      </c>
    </row>
    <row r="135" spans="2:17" ht="12.75">
      <c r="B135" s="152"/>
      <c r="K135" s="160">
        <f t="shared" si="17"/>
        <v>0</v>
      </c>
      <c r="M135" s="166">
        <f t="shared" si="15"/>
        <v>0</v>
      </c>
      <c r="P135" s="121">
        <f t="shared" si="16"/>
        <v>0</v>
      </c>
      <c r="Q135" s="121">
        <f t="shared" si="14"/>
        <v>100</v>
      </c>
    </row>
    <row r="136" spans="2:17" ht="12.75">
      <c r="B136" s="152"/>
      <c r="K136" s="160">
        <f t="shared" si="17"/>
        <v>0</v>
      </c>
      <c r="M136" s="166">
        <f t="shared" si="15"/>
        <v>0</v>
      </c>
      <c r="P136" s="121">
        <f t="shared" si="16"/>
        <v>0</v>
      </c>
      <c r="Q136" s="121">
        <f t="shared" si="14"/>
        <v>100</v>
      </c>
    </row>
    <row r="137" spans="2:17" ht="12.75">
      <c r="B137" s="152"/>
      <c r="K137" s="160">
        <f t="shared" si="17"/>
        <v>0</v>
      </c>
      <c r="M137" s="166">
        <f t="shared" si="15"/>
        <v>0</v>
      </c>
      <c r="P137" s="121">
        <f t="shared" si="16"/>
        <v>0</v>
      </c>
      <c r="Q137" s="121">
        <f t="shared" si="14"/>
        <v>100</v>
      </c>
    </row>
    <row r="138" spans="2:17" s="43" customFormat="1" ht="12.75">
      <c r="B138" s="150"/>
      <c r="C138" s="143"/>
      <c r="D138" s="143"/>
      <c r="E138" s="143"/>
      <c r="F138" s="143"/>
      <c r="G138" s="143"/>
      <c r="H138" s="143"/>
      <c r="K138" s="160">
        <f t="shared" si="17"/>
        <v>0</v>
      </c>
      <c r="M138" s="166">
        <f t="shared" si="15"/>
        <v>0</v>
      </c>
      <c r="P138" s="121">
        <f t="shared" si="16"/>
        <v>0</v>
      </c>
      <c r="Q138" s="121">
        <f t="shared" si="14"/>
        <v>100</v>
      </c>
    </row>
    <row r="139" spans="2:17" ht="12.75">
      <c r="B139" s="152"/>
      <c r="K139" s="160">
        <f t="shared" si="17"/>
        <v>0</v>
      </c>
      <c r="M139" s="166">
        <f t="shared" si="15"/>
        <v>0</v>
      </c>
      <c r="P139" s="121">
        <f t="shared" si="16"/>
        <v>0</v>
      </c>
      <c r="Q139" s="121">
        <f t="shared" si="14"/>
        <v>100</v>
      </c>
    </row>
    <row r="140" spans="2:17" ht="12.75">
      <c r="B140" s="152"/>
      <c r="K140" s="160">
        <f t="shared" si="17"/>
        <v>0</v>
      </c>
      <c r="M140" s="166">
        <f t="shared" si="15"/>
        <v>0</v>
      </c>
      <c r="P140" s="121">
        <f t="shared" si="16"/>
        <v>0</v>
      </c>
      <c r="Q140" s="121">
        <f t="shared" si="14"/>
        <v>100</v>
      </c>
    </row>
    <row r="141" spans="11:17" ht="12.75">
      <c r="K141" s="160">
        <f t="shared" si="17"/>
        <v>0</v>
      </c>
      <c r="M141" s="166">
        <f t="shared" si="15"/>
        <v>0</v>
      </c>
      <c r="P141" s="121">
        <f t="shared" si="16"/>
        <v>0</v>
      </c>
      <c r="Q141" s="121">
        <f t="shared" si="14"/>
        <v>100</v>
      </c>
    </row>
    <row r="142" spans="11:17" ht="12.75">
      <c r="K142" s="160">
        <f t="shared" si="17"/>
        <v>0</v>
      </c>
      <c r="M142" s="166">
        <f t="shared" si="15"/>
        <v>0</v>
      </c>
      <c r="P142" s="121">
        <f t="shared" si="16"/>
        <v>0</v>
      </c>
      <c r="Q142" s="121">
        <f t="shared" si="14"/>
        <v>100</v>
      </c>
    </row>
    <row r="143" spans="11:17" ht="12.75">
      <c r="K143" s="160">
        <f t="shared" si="17"/>
        <v>0</v>
      </c>
      <c r="M143" s="166">
        <f t="shared" si="15"/>
        <v>0</v>
      </c>
      <c r="P143" s="121">
        <f t="shared" si="16"/>
        <v>0</v>
      </c>
      <c r="Q143" s="121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5"/>
      <c r="D1" s="55"/>
      <c r="E1" s="55"/>
      <c r="F1" s="55"/>
      <c r="G1" s="55"/>
      <c r="H1" s="55"/>
      <c r="I1" s="21"/>
      <c r="J1" s="1"/>
      <c r="K1" s="48"/>
      <c r="L1" s="36"/>
      <c r="M1" s="36"/>
      <c r="N1" s="36"/>
      <c r="O1" s="48"/>
      <c r="P1" s="48"/>
      <c r="Q1" s="48"/>
      <c r="R1" s="32">
        <f>(I1*0.2)+(J1*0.8)</f>
        <v>0</v>
      </c>
      <c r="S1" s="21"/>
      <c r="T1" s="32">
        <f>(R1+S1)/2</f>
        <v>0</v>
      </c>
      <c r="U1" s="36"/>
    </row>
    <row r="2" spans="1:13" ht="12.75" customHeight="1">
      <c r="A2" s="189"/>
      <c r="B2" s="189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0"/>
      <c r="B3" s="190"/>
      <c r="C3" s="194"/>
      <c r="D3" s="195"/>
      <c r="E3" s="195"/>
      <c r="F3" s="195"/>
      <c r="G3" s="195"/>
      <c r="H3" s="195"/>
      <c r="I3" s="195"/>
      <c r="J3" s="195"/>
      <c r="K3" s="195"/>
      <c r="L3" s="195"/>
      <c r="M3" s="196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7" t="s">
        <v>1</v>
      </c>
      <c r="J4" s="37" t="s">
        <v>2</v>
      </c>
      <c r="K4" s="29" t="s">
        <v>9</v>
      </c>
      <c r="L4" s="16" t="s">
        <v>8</v>
      </c>
      <c r="M4" s="30" t="s">
        <v>6</v>
      </c>
      <c r="R4" s="91" t="s">
        <v>9</v>
      </c>
      <c r="S4" s="84" t="s">
        <v>8</v>
      </c>
      <c r="T4" s="91" t="s">
        <v>10</v>
      </c>
      <c r="V4" s="98" t="s">
        <v>14</v>
      </c>
      <c r="W4" s="98" t="s">
        <v>17</v>
      </c>
      <c r="X4" s="98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2">
        <f>(K5+L5)/2</f>
        <v>0</v>
      </c>
      <c r="R5" s="83">
        <f>(((I5+J5)/2)*0.7)+3</f>
        <v>3</v>
      </c>
      <c r="T5" s="83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2">
        <f aca="true" t="shared" si="1" ref="M6:M66">(K6+L6)/2</f>
        <v>0</v>
      </c>
      <c r="R6" s="83">
        <f aca="true" t="shared" si="2" ref="R6:R68">(((I6+J6)/2)*0.7)+3</f>
        <v>3</v>
      </c>
      <c r="T6" s="83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2">
        <f t="shared" si="1"/>
        <v>0</v>
      </c>
      <c r="R7" s="83">
        <f t="shared" si="2"/>
        <v>3</v>
      </c>
      <c r="T7" s="83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2">
        <f t="shared" si="1"/>
        <v>0</v>
      </c>
      <c r="R8" s="83">
        <f t="shared" si="2"/>
        <v>3</v>
      </c>
      <c r="T8" s="83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2">
        <f t="shared" si="1"/>
        <v>0</v>
      </c>
      <c r="R9" s="83">
        <f t="shared" si="2"/>
        <v>3</v>
      </c>
      <c r="T9" s="83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2">
        <f t="shared" si="1"/>
        <v>0</v>
      </c>
      <c r="R10" s="83">
        <f t="shared" si="2"/>
        <v>3</v>
      </c>
      <c r="T10" s="83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2">
        <f t="shared" si="1"/>
        <v>0</v>
      </c>
      <c r="R11" s="83">
        <f t="shared" si="2"/>
        <v>3</v>
      </c>
      <c r="T11" s="83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2">
        <f t="shared" si="1"/>
        <v>0</v>
      </c>
      <c r="R12" s="83">
        <f t="shared" si="2"/>
        <v>3</v>
      </c>
      <c r="T12" s="83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2">
        <f t="shared" si="1"/>
        <v>0</v>
      </c>
      <c r="R13" s="83">
        <f t="shared" si="2"/>
        <v>3</v>
      </c>
      <c r="T13" s="83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2">
        <f t="shared" si="1"/>
        <v>0</v>
      </c>
      <c r="R14" s="83">
        <f t="shared" si="2"/>
        <v>3</v>
      </c>
      <c r="T14" s="83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2">
        <f t="shared" si="1"/>
        <v>0</v>
      </c>
      <c r="R15" s="83">
        <f t="shared" si="2"/>
        <v>3</v>
      </c>
      <c r="T15" s="83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2">
        <f t="shared" si="1"/>
        <v>0</v>
      </c>
      <c r="R16" s="83">
        <f t="shared" si="2"/>
        <v>3</v>
      </c>
      <c r="T16" s="83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2">
        <f t="shared" si="1"/>
        <v>0</v>
      </c>
      <c r="R17" s="83">
        <f t="shared" si="2"/>
        <v>3</v>
      </c>
      <c r="T17" s="83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2">
        <f t="shared" si="1"/>
        <v>0</v>
      </c>
      <c r="R18" s="83">
        <f t="shared" si="2"/>
        <v>3</v>
      </c>
      <c r="T18" s="83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2">
        <f t="shared" si="1"/>
        <v>0</v>
      </c>
      <c r="R19" s="83">
        <f t="shared" si="2"/>
        <v>3</v>
      </c>
      <c r="T19" s="83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2">
        <f t="shared" si="1"/>
        <v>0</v>
      </c>
      <c r="R20" s="83">
        <f t="shared" si="2"/>
        <v>3</v>
      </c>
      <c r="T20" s="83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90"/>
      <c r="I21" s="92"/>
      <c r="J21" s="89"/>
      <c r="K21" s="93">
        <f t="shared" si="0"/>
        <v>0</v>
      </c>
      <c r="M21" s="93">
        <f t="shared" si="1"/>
        <v>0</v>
      </c>
      <c r="R21" s="83">
        <f t="shared" si="2"/>
        <v>3</v>
      </c>
      <c r="T21" s="83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90"/>
      <c r="I22" s="92"/>
      <c r="J22" s="89"/>
      <c r="K22" s="93">
        <f t="shared" si="0"/>
        <v>0</v>
      </c>
      <c r="M22" s="93">
        <f t="shared" si="1"/>
        <v>0</v>
      </c>
      <c r="R22" s="83">
        <f t="shared" si="2"/>
        <v>3</v>
      </c>
      <c r="T22" s="83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90"/>
      <c r="I23" s="92"/>
      <c r="J23" s="89"/>
      <c r="K23" s="93">
        <f t="shared" si="0"/>
        <v>0</v>
      </c>
      <c r="M23" s="93">
        <f t="shared" si="1"/>
        <v>0</v>
      </c>
      <c r="R23" s="83">
        <f t="shared" si="2"/>
        <v>3</v>
      </c>
      <c r="T23" s="83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90"/>
      <c r="I24" s="92"/>
      <c r="J24" s="89"/>
      <c r="K24" s="93">
        <f t="shared" si="0"/>
        <v>0</v>
      </c>
      <c r="M24" s="93">
        <f t="shared" si="1"/>
        <v>0</v>
      </c>
      <c r="R24" s="83">
        <f t="shared" si="2"/>
        <v>3</v>
      </c>
      <c r="T24" s="83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90"/>
      <c r="I25" s="92"/>
      <c r="J25" s="89"/>
      <c r="K25" s="93">
        <f t="shared" si="0"/>
        <v>0</v>
      </c>
      <c r="M25" s="93">
        <f t="shared" si="1"/>
        <v>0</v>
      </c>
      <c r="R25" s="83">
        <f t="shared" si="2"/>
        <v>3</v>
      </c>
      <c r="T25" s="83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90"/>
      <c r="I26" s="92"/>
      <c r="J26" s="89"/>
      <c r="K26" s="93">
        <f t="shared" si="0"/>
        <v>0</v>
      </c>
      <c r="M26" s="93">
        <f t="shared" si="1"/>
        <v>0</v>
      </c>
      <c r="R26" s="83">
        <f t="shared" si="2"/>
        <v>3</v>
      </c>
      <c r="T26" s="83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90"/>
      <c r="I27" s="92"/>
      <c r="J27" s="89"/>
      <c r="K27" s="93">
        <f t="shared" si="0"/>
        <v>0</v>
      </c>
      <c r="M27" s="93">
        <f t="shared" si="1"/>
        <v>0</v>
      </c>
      <c r="R27" s="83">
        <f t="shared" si="2"/>
        <v>3</v>
      </c>
      <c r="T27" s="83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90"/>
      <c r="I28" s="92"/>
      <c r="J28" s="89"/>
      <c r="K28" s="93">
        <f t="shared" si="0"/>
        <v>0</v>
      </c>
      <c r="M28" s="93">
        <f t="shared" si="1"/>
        <v>0</v>
      </c>
      <c r="R28" s="83">
        <f t="shared" si="2"/>
        <v>3</v>
      </c>
      <c r="T28" s="83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90"/>
      <c r="I29" s="92"/>
      <c r="J29" s="89"/>
      <c r="K29" s="93">
        <f t="shared" si="0"/>
        <v>0</v>
      </c>
      <c r="M29" s="93">
        <f t="shared" si="1"/>
        <v>0</v>
      </c>
      <c r="R29" s="83">
        <f t="shared" si="2"/>
        <v>3</v>
      </c>
      <c r="T29" s="83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90"/>
      <c r="I30" s="92"/>
      <c r="J30" s="89"/>
      <c r="K30" s="93">
        <f t="shared" si="0"/>
        <v>0</v>
      </c>
      <c r="M30" s="93">
        <f t="shared" si="1"/>
        <v>0</v>
      </c>
      <c r="R30" s="83">
        <f t="shared" si="2"/>
        <v>3</v>
      </c>
      <c r="T30" s="83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90"/>
      <c r="I31" s="92"/>
      <c r="J31" s="89"/>
      <c r="K31" s="93">
        <f t="shared" si="0"/>
        <v>0</v>
      </c>
      <c r="M31" s="93">
        <f t="shared" si="1"/>
        <v>0</v>
      </c>
      <c r="R31" s="83">
        <f t="shared" si="2"/>
        <v>3</v>
      </c>
      <c r="T31" s="83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90"/>
      <c r="I32" s="92"/>
      <c r="J32" s="89"/>
      <c r="K32" s="93">
        <f t="shared" si="0"/>
        <v>0</v>
      </c>
      <c r="M32" s="93">
        <f t="shared" si="1"/>
        <v>0</v>
      </c>
      <c r="R32" s="83">
        <f t="shared" si="2"/>
        <v>3</v>
      </c>
      <c r="T32" s="83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90"/>
      <c r="I33" s="92"/>
      <c r="J33" s="89"/>
      <c r="K33" s="93">
        <f t="shared" si="0"/>
        <v>0</v>
      </c>
      <c r="M33" s="93">
        <f t="shared" si="1"/>
        <v>0</v>
      </c>
      <c r="R33" s="83">
        <f t="shared" si="2"/>
        <v>3</v>
      </c>
      <c r="T33" s="83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90"/>
      <c r="I34" s="92"/>
      <c r="J34" s="89"/>
      <c r="K34" s="93">
        <f t="shared" si="0"/>
        <v>0</v>
      </c>
      <c r="M34" s="93">
        <f t="shared" si="1"/>
        <v>0</v>
      </c>
      <c r="R34" s="83">
        <f t="shared" si="2"/>
        <v>3</v>
      </c>
      <c r="T34" s="83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90"/>
      <c r="I35" s="92"/>
      <c r="J35" s="89"/>
      <c r="K35" s="93">
        <f t="shared" si="0"/>
        <v>0</v>
      </c>
      <c r="M35" s="93">
        <f t="shared" si="1"/>
        <v>0</v>
      </c>
      <c r="R35" s="83">
        <f t="shared" si="2"/>
        <v>3</v>
      </c>
      <c r="T35" s="83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90"/>
      <c r="I36" s="92"/>
      <c r="J36" s="89"/>
      <c r="K36" s="93">
        <f t="shared" si="0"/>
        <v>0</v>
      </c>
      <c r="M36" s="93">
        <f t="shared" si="1"/>
        <v>0</v>
      </c>
      <c r="R36" s="83">
        <f t="shared" si="2"/>
        <v>3</v>
      </c>
      <c r="T36" s="83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90"/>
      <c r="I37" s="92"/>
      <c r="J37" s="89"/>
      <c r="K37" s="93">
        <f t="shared" si="0"/>
        <v>0</v>
      </c>
      <c r="M37" s="93">
        <f t="shared" si="1"/>
        <v>0</v>
      </c>
      <c r="R37" s="83">
        <f t="shared" si="2"/>
        <v>3</v>
      </c>
      <c r="T37" s="83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90"/>
      <c r="I38" s="92"/>
      <c r="J38" s="89"/>
      <c r="K38" s="93">
        <f t="shared" si="0"/>
        <v>0</v>
      </c>
      <c r="M38" s="93">
        <f t="shared" si="1"/>
        <v>0</v>
      </c>
      <c r="R38" s="83">
        <f t="shared" si="2"/>
        <v>3</v>
      </c>
      <c r="T38" s="83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90"/>
      <c r="I39" s="92"/>
      <c r="J39" s="89"/>
      <c r="K39" s="93">
        <f t="shared" si="0"/>
        <v>0</v>
      </c>
      <c r="M39" s="93">
        <f t="shared" si="1"/>
        <v>0</v>
      </c>
      <c r="R39" s="83">
        <f t="shared" si="2"/>
        <v>3</v>
      </c>
      <c r="T39" s="83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90"/>
      <c r="I40" s="92"/>
      <c r="J40" s="89"/>
      <c r="K40" s="93">
        <f t="shared" si="0"/>
        <v>0</v>
      </c>
      <c r="M40" s="93">
        <f t="shared" si="1"/>
        <v>0</v>
      </c>
      <c r="R40" s="83">
        <f t="shared" si="2"/>
        <v>3</v>
      </c>
      <c r="T40" s="83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90"/>
      <c r="I41" s="92"/>
      <c r="J41" s="89"/>
      <c r="K41" s="93">
        <f t="shared" si="0"/>
        <v>0</v>
      </c>
      <c r="M41" s="93">
        <f t="shared" si="1"/>
        <v>0</v>
      </c>
      <c r="R41" s="83">
        <f t="shared" si="2"/>
        <v>3</v>
      </c>
      <c r="T41" s="83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90"/>
      <c r="I42" s="92"/>
      <c r="J42" s="89"/>
      <c r="K42" s="93">
        <f t="shared" si="0"/>
        <v>0</v>
      </c>
      <c r="M42" s="93">
        <f t="shared" si="1"/>
        <v>0</v>
      </c>
      <c r="R42" s="83">
        <f t="shared" si="2"/>
        <v>3</v>
      </c>
      <c r="T42" s="83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90"/>
      <c r="I43" s="92"/>
      <c r="J43" s="89"/>
      <c r="K43" s="93">
        <f t="shared" si="0"/>
        <v>0</v>
      </c>
      <c r="M43" s="93">
        <f t="shared" si="1"/>
        <v>0</v>
      </c>
      <c r="R43" s="83">
        <f t="shared" si="2"/>
        <v>3</v>
      </c>
      <c r="T43" s="83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90"/>
      <c r="I44" s="92"/>
      <c r="J44" s="89"/>
      <c r="K44" s="93">
        <f t="shared" si="0"/>
        <v>0</v>
      </c>
      <c r="M44" s="93">
        <f t="shared" si="1"/>
        <v>0</v>
      </c>
      <c r="R44" s="83">
        <f t="shared" si="2"/>
        <v>3</v>
      </c>
      <c r="T44" s="83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90"/>
      <c r="I45" s="92"/>
      <c r="J45" s="89"/>
      <c r="K45" s="93">
        <f t="shared" si="0"/>
        <v>0</v>
      </c>
      <c r="M45" s="93">
        <f t="shared" si="1"/>
        <v>0</v>
      </c>
      <c r="R45" s="83">
        <f t="shared" si="2"/>
        <v>3</v>
      </c>
      <c r="T45" s="83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90"/>
      <c r="I46" s="92"/>
      <c r="J46" s="89"/>
      <c r="K46" s="93">
        <f t="shared" si="0"/>
        <v>0</v>
      </c>
      <c r="M46" s="93">
        <f t="shared" si="1"/>
        <v>0</v>
      </c>
      <c r="R46" s="83">
        <f t="shared" si="2"/>
        <v>3</v>
      </c>
      <c r="T46" s="83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90"/>
      <c r="I47" s="92"/>
      <c r="J47" s="89"/>
      <c r="K47" s="93">
        <f t="shared" si="0"/>
        <v>0</v>
      </c>
      <c r="M47" s="93">
        <f t="shared" si="1"/>
        <v>0</v>
      </c>
      <c r="R47" s="83">
        <f t="shared" si="2"/>
        <v>3</v>
      </c>
      <c r="T47" s="83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90"/>
      <c r="I48" s="92"/>
      <c r="J48" s="89"/>
      <c r="K48" s="93">
        <f t="shared" si="0"/>
        <v>0</v>
      </c>
      <c r="M48" s="93">
        <f t="shared" si="1"/>
        <v>0</v>
      </c>
      <c r="R48" s="83">
        <f t="shared" si="2"/>
        <v>3</v>
      </c>
      <c r="T48" s="83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90"/>
      <c r="I49" s="92"/>
      <c r="J49" s="89"/>
      <c r="K49" s="93">
        <f t="shared" si="0"/>
        <v>0</v>
      </c>
      <c r="M49" s="93">
        <f t="shared" si="1"/>
        <v>0</v>
      </c>
      <c r="R49" s="83">
        <f t="shared" si="2"/>
        <v>3</v>
      </c>
      <c r="T49" s="83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90"/>
      <c r="I50" s="89"/>
      <c r="J50" s="89"/>
      <c r="K50" s="93">
        <f t="shared" si="0"/>
        <v>0</v>
      </c>
      <c r="M50" s="93">
        <f t="shared" si="1"/>
        <v>0</v>
      </c>
      <c r="R50" s="83">
        <f t="shared" si="2"/>
        <v>3</v>
      </c>
      <c r="T50" s="83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90"/>
      <c r="I51" s="92"/>
      <c r="J51" s="89"/>
      <c r="K51" s="93">
        <f t="shared" si="0"/>
        <v>0</v>
      </c>
      <c r="M51" s="93">
        <f t="shared" si="1"/>
        <v>0</v>
      </c>
      <c r="R51" s="83">
        <f t="shared" si="2"/>
        <v>3</v>
      </c>
      <c r="T51" s="83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90"/>
      <c r="I52" s="92"/>
      <c r="J52" s="89"/>
      <c r="K52" s="93">
        <f t="shared" si="0"/>
        <v>0</v>
      </c>
      <c r="M52" s="93">
        <f t="shared" si="1"/>
        <v>0</v>
      </c>
      <c r="R52" s="83">
        <f t="shared" si="2"/>
        <v>3</v>
      </c>
      <c r="T52" s="83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90"/>
      <c r="I53" s="92"/>
      <c r="J53" s="89"/>
      <c r="K53" s="93">
        <f t="shared" si="0"/>
        <v>0</v>
      </c>
      <c r="M53" s="93">
        <f t="shared" si="1"/>
        <v>0</v>
      </c>
      <c r="R53" s="83">
        <f t="shared" si="2"/>
        <v>3</v>
      </c>
      <c r="T53" s="83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90"/>
      <c r="I54" s="92"/>
      <c r="J54" s="89"/>
      <c r="K54" s="93">
        <f t="shared" si="0"/>
        <v>0</v>
      </c>
      <c r="M54" s="93">
        <f t="shared" si="1"/>
        <v>0</v>
      </c>
      <c r="R54" s="83">
        <f t="shared" si="2"/>
        <v>3</v>
      </c>
      <c r="T54" s="83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90"/>
      <c r="I55" s="92"/>
      <c r="J55" s="89"/>
      <c r="K55" s="93">
        <f t="shared" si="0"/>
        <v>0</v>
      </c>
      <c r="M55" s="93">
        <f t="shared" si="1"/>
        <v>0</v>
      </c>
      <c r="R55" s="83">
        <f t="shared" si="2"/>
        <v>3</v>
      </c>
      <c r="T55" s="83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90"/>
      <c r="I56" s="95"/>
      <c r="J56" s="89"/>
      <c r="K56" s="93">
        <f t="shared" si="0"/>
        <v>0</v>
      </c>
      <c r="M56" s="93">
        <f t="shared" si="1"/>
        <v>0</v>
      </c>
      <c r="R56" s="83">
        <f t="shared" si="2"/>
        <v>3</v>
      </c>
      <c r="T56" s="83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90"/>
      <c r="I57" s="92"/>
      <c r="J57" s="89"/>
      <c r="K57" s="93">
        <f t="shared" si="0"/>
        <v>0</v>
      </c>
      <c r="M57" s="93">
        <f t="shared" si="1"/>
        <v>0</v>
      </c>
      <c r="R57" s="83">
        <f t="shared" si="2"/>
        <v>3</v>
      </c>
      <c r="T57" s="83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90"/>
      <c r="I58" s="92"/>
      <c r="J58" s="89"/>
      <c r="K58" s="93">
        <f t="shared" si="0"/>
        <v>0</v>
      </c>
      <c r="M58" s="93">
        <f t="shared" si="1"/>
        <v>0</v>
      </c>
      <c r="R58" s="83">
        <f t="shared" si="2"/>
        <v>3</v>
      </c>
      <c r="T58" s="83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90"/>
      <c r="I59" s="92"/>
      <c r="J59" s="89"/>
      <c r="K59" s="93">
        <f t="shared" si="0"/>
        <v>0</v>
      </c>
      <c r="M59" s="93">
        <f t="shared" si="1"/>
        <v>0</v>
      </c>
      <c r="R59" s="83">
        <f>(((I59+J59)/2)*0.7)+3</f>
        <v>3</v>
      </c>
      <c r="T59" s="83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90"/>
      <c r="I60" s="92"/>
      <c r="J60" s="89"/>
      <c r="K60" s="93">
        <f t="shared" si="0"/>
        <v>0</v>
      </c>
      <c r="M60" s="93">
        <f t="shared" si="1"/>
        <v>0</v>
      </c>
      <c r="R60" s="83">
        <f t="shared" si="2"/>
        <v>3</v>
      </c>
      <c r="T60" s="83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90"/>
      <c r="I61" s="92"/>
      <c r="J61" s="89"/>
      <c r="K61" s="93">
        <f t="shared" si="0"/>
        <v>0</v>
      </c>
      <c r="M61" s="93">
        <f t="shared" si="1"/>
        <v>0</v>
      </c>
      <c r="R61" s="83">
        <f t="shared" si="2"/>
        <v>3</v>
      </c>
      <c r="T61" s="83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90"/>
      <c r="I62" s="92"/>
      <c r="J62" s="89"/>
      <c r="K62" s="93">
        <f t="shared" si="0"/>
        <v>0</v>
      </c>
      <c r="M62" s="93">
        <f t="shared" si="1"/>
        <v>0</v>
      </c>
      <c r="R62" s="83">
        <f t="shared" si="2"/>
        <v>3</v>
      </c>
      <c r="T62" s="83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90"/>
      <c r="I63" s="92"/>
      <c r="J63" s="89"/>
      <c r="K63" s="93">
        <f t="shared" si="0"/>
        <v>0</v>
      </c>
      <c r="M63" s="93">
        <f t="shared" si="1"/>
        <v>0</v>
      </c>
      <c r="R63" s="83">
        <f t="shared" si="2"/>
        <v>3</v>
      </c>
      <c r="T63" s="83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90"/>
      <c r="I64" s="92"/>
      <c r="J64" s="89"/>
      <c r="K64" s="93">
        <f t="shared" si="0"/>
        <v>0</v>
      </c>
      <c r="M64" s="93">
        <f t="shared" si="1"/>
        <v>0</v>
      </c>
      <c r="R64" s="83">
        <f t="shared" si="2"/>
        <v>3</v>
      </c>
      <c r="T64" s="83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90"/>
      <c r="I65" s="92"/>
      <c r="J65" s="89"/>
      <c r="K65" s="93">
        <f t="shared" si="0"/>
        <v>0</v>
      </c>
      <c r="M65" s="93">
        <f t="shared" si="1"/>
        <v>0</v>
      </c>
      <c r="R65" s="83">
        <f t="shared" si="2"/>
        <v>3</v>
      </c>
      <c r="T65" s="83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90"/>
      <c r="I66" s="92"/>
      <c r="J66" s="89"/>
      <c r="K66" s="93">
        <f t="shared" si="0"/>
        <v>0</v>
      </c>
      <c r="M66" s="93">
        <f t="shared" si="1"/>
        <v>0</v>
      </c>
      <c r="R66" s="83">
        <f t="shared" si="2"/>
        <v>3</v>
      </c>
      <c r="T66" s="83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90"/>
      <c r="R67" s="83">
        <f t="shared" si="2"/>
        <v>3</v>
      </c>
      <c r="T67" s="83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90"/>
      <c r="J68" s="44"/>
      <c r="R68" s="83">
        <f t="shared" si="2"/>
        <v>3</v>
      </c>
      <c r="T68" s="83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2"/>
  <sheetViews>
    <sheetView tabSelected="1" zoomScalePageLayoutView="0" workbookViewId="0" topLeftCell="A89">
      <selection activeCell="B95" sqref="B95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61" customWidth="1"/>
  </cols>
  <sheetData>
    <row r="1" spans="1:21" ht="19.5" customHeight="1">
      <c r="A1" s="198" t="s">
        <v>19</v>
      </c>
      <c r="B1" s="18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0"/>
      <c r="B2" s="190"/>
      <c r="C2" s="191"/>
      <c r="D2" s="192"/>
      <c r="E2" s="192"/>
      <c r="F2" s="192"/>
      <c r="G2" s="192"/>
      <c r="H2" s="192"/>
      <c r="I2" s="192"/>
      <c r="J2" s="192"/>
      <c r="K2" s="193"/>
      <c r="L2" s="199"/>
      <c r="M2" s="195"/>
      <c r="N2" s="195"/>
      <c r="O2" s="195"/>
      <c r="P2" s="195"/>
      <c r="Q2" s="195"/>
      <c r="R2" s="195"/>
      <c r="S2" s="195"/>
      <c r="T2" s="196"/>
      <c r="U2" s="33" t="s">
        <v>6</v>
      </c>
    </row>
    <row r="3" spans="1:29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3</v>
      </c>
      <c r="J3" s="37" t="s">
        <v>4</v>
      </c>
      <c r="K3" s="37"/>
      <c r="L3" s="38"/>
      <c r="M3" s="38"/>
      <c r="N3" s="38"/>
      <c r="O3" s="37"/>
      <c r="P3" s="37"/>
      <c r="Q3" s="40"/>
      <c r="R3" s="85" t="s">
        <v>11</v>
      </c>
      <c r="S3" s="16" t="s">
        <v>12</v>
      </c>
      <c r="T3" s="86" t="s">
        <v>13</v>
      </c>
      <c r="U3" s="85"/>
      <c r="V3" s="84" t="s">
        <v>5</v>
      </c>
      <c r="W3" s="84" t="s">
        <v>1</v>
      </c>
      <c r="X3" s="162" t="s">
        <v>9</v>
      </c>
      <c r="Y3" s="88" t="s">
        <v>8</v>
      </c>
      <c r="Z3" s="87" t="s">
        <v>10</v>
      </c>
      <c r="AA3" s="88" t="s">
        <v>14</v>
      </c>
      <c r="AB3" s="87" t="s">
        <v>15</v>
      </c>
      <c r="AC3" s="88" t="s">
        <v>16</v>
      </c>
    </row>
    <row r="4" spans="1:29" s="43" customFormat="1" ht="13.5" thickTop="1">
      <c r="A4" s="145"/>
      <c r="B4" s="155" t="s">
        <v>20</v>
      </c>
      <c r="C4" s="42"/>
      <c r="D4" s="42"/>
      <c r="E4" s="42"/>
      <c r="F4" s="42"/>
      <c r="G4" s="42"/>
      <c r="H4" s="42"/>
      <c r="I4" s="41">
        <v>10</v>
      </c>
      <c r="J4" s="34">
        <v>10</v>
      </c>
      <c r="K4" s="41"/>
      <c r="L4" s="42"/>
      <c r="M4" s="42"/>
      <c r="N4" s="42"/>
      <c r="O4" s="41"/>
      <c r="P4" s="41"/>
      <c r="Q4" s="41"/>
      <c r="R4" s="41">
        <v>10</v>
      </c>
      <c r="S4" s="48">
        <v>10</v>
      </c>
      <c r="T4" s="48">
        <v>10</v>
      </c>
      <c r="U4" s="36"/>
      <c r="V4" s="89">
        <v>10</v>
      </c>
      <c r="W4" s="89">
        <v>9.5</v>
      </c>
      <c r="X4" s="163">
        <f>(((I4+J4+R4+S4+T4+V4)/6)*0.2)+((W4)*0.8)</f>
        <v>9.600000000000001</v>
      </c>
      <c r="Z4" s="146">
        <f>(X4+Y4)/2</f>
        <v>4.800000000000001</v>
      </c>
      <c r="AA4" s="43">
        <v>0</v>
      </c>
      <c r="AB4" s="43">
        <f>(AA4*100)/30</f>
        <v>0</v>
      </c>
      <c r="AC4" s="43">
        <f>100-AB4</f>
        <v>100</v>
      </c>
    </row>
    <row r="5" spans="1:29" s="43" customFormat="1" ht="12.75">
      <c r="A5" s="140"/>
      <c r="B5" s="112" t="s">
        <v>21</v>
      </c>
      <c r="C5" s="42"/>
      <c r="D5" s="42"/>
      <c r="E5" s="42"/>
      <c r="F5" s="42"/>
      <c r="G5" s="42"/>
      <c r="H5" s="42"/>
      <c r="I5" s="41">
        <v>10</v>
      </c>
      <c r="J5" s="34">
        <v>10</v>
      </c>
      <c r="K5" s="41"/>
      <c r="L5" s="42"/>
      <c r="M5" s="42"/>
      <c r="N5" s="42"/>
      <c r="O5" s="41"/>
      <c r="P5" s="41"/>
      <c r="Q5" s="41"/>
      <c r="R5" s="41">
        <v>10</v>
      </c>
      <c r="S5" s="48">
        <v>10</v>
      </c>
      <c r="T5" s="48">
        <v>10</v>
      </c>
      <c r="U5" s="36"/>
      <c r="V5" s="89">
        <v>10</v>
      </c>
      <c r="W5" s="89">
        <v>9.5</v>
      </c>
      <c r="X5" s="163">
        <f aca="true" t="shared" si="0" ref="X5:X39">(((I5+J5+R5+S5+T5+V5)/6)*0.2)+((W5)*0.8)</f>
        <v>9.600000000000001</v>
      </c>
      <c r="Z5" s="146">
        <f aca="true" t="shared" si="1" ref="Z5:Z39">(X5+Y5)/2</f>
        <v>4.800000000000001</v>
      </c>
      <c r="AA5" s="43">
        <v>0</v>
      </c>
      <c r="AB5" s="43">
        <f aca="true" t="shared" si="2" ref="AB5:AB39">(AA5*100)/30</f>
        <v>0</v>
      </c>
      <c r="AC5" s="43">
        <f aca="true" t="shared" si="3" ref="AC5:AC39">100-AB5</f>
        <v>100</v>
      </c>
    </row>
    <row r="6" spans="1:29" s="43" customFormat="1" ht="12.75">
      <c r="A6" s="140"/>
      <c r="B6" s="112" t="s">
        <v>22</v>
      </c>
      <c r="C6" s="42"/>
      <c r="D6" s="42"/>
      <c r="E6" s="42"/>
      <c r="F6" s="42"/>
      <c r="G6" s="42"/>
      <c r="H6" s="42"/>
      <c r="I6" s="41">
        <v>10</v>
      </c>
      <c r="J6" s="34">
        <v>10</v>
      </c>
      <c r="K6" s="41"/>
      <c r="L6" s="42"/>
      <c r="M6" s="42"/>
      <c r="N6" s="42"/>
      <c r="O6" s="41"/>
      <c r="P6" s="41"/>
      <c r="Q6" s="41"/>
      <c r="R6" s="41">
        <v>10</v>
      </c>
      <c r="S6" s="48">
        <v>10</v>
      </c>
      <c r="T6" s="48">
        <v>10</v>
      </c>
      <c r="U6" s="36"/>
      <c r="V6" s="89">
        <v>10</v>
      </c>
      <c r="W6" s="89">
        <v>9.5</v>
      </c>
      <c r="X6" s="163">
        <f t="shared" si="0"/>
        <v>9.600000000000001</v>
      </c>
      <c r="Z6" s="146">
        <f t="shared" si="1"/>
        <v>4.800000000000001</v>
      </c>
      <c r="AA6" s="43">
        <v>0</v>
      </c>
      <c r="AB6" s="43">
        <f t="shared" si="2"/>
        <v>0</v>
      </c>
      <c r="AC6" s="43">
        <f t="shared" si="3"/>
        <v>100</v>
      </c>
    </row>
    <row r="7" spans="1:29" s="43" customFormat="1" ht="12.75">
      <c r="A7" s="139"/>
      <c r="B7" s="112" t="s">
        <v>23</v>
      </c>
      <c r="C7" s="42"/>
      <c r="D7" s="42"/>
      <c r="E7" s="42"/>
      <c r="F7" s="42"/>
      <c r="G7" s="42"/>
      <c r="H7" s="42"/>
      <c r="I7" s="41">
        <v>10</v>
      </c>
      <c r="J7" s="34">
        <v>10</v>
      </c>
      <c r="K7" s="41"/>
      <c r="L7" s="42"/>
      <c r="M7" s="42"/>
      <c r="N7" s="42"/>
      <c r="O7" s="41"/>
      <c r="P7" s="41"/>
      <c r="Q7" s="41"/>
      <c r="R7" s="41">
        <v>10</v>
      </c>
      <c r="S7" s="48">
        <v>10</v>
      </c>
      <c r="T7" s="48">
        <v>10</v>
      </c>
      <c r="U7" s="36"/>
      <c r="V7" s="89">
        <v>10</v>
      </c>
      <c r="W7" s="89">
        <v>9.5</v>
      </c>
      <c r="X7" s="163">
        <f t="shared" si="0"/>
        <v>9.600000000000001</v>
      </c>
      <c r="Z7" s="146">
        <f t="shared" si="1"/>
        <v>4.800000000000001</v>
      </c>
      <c r="AA7" s="43">
        <v>0</v>
      </c>
      <c r="AB7" s="43">
        <f t="shared" si="2"/>
        <v>0</v>
      </c>
      <c r="AC7" s="43">
        <f t="shared" si="3"/>
        <v>100</v>
      </c>
    </row>
    <row r="8" spans="1:29" s="43" customFormat="1" ht="12.75">
      <c r="A8" s="140"/>
      <c r="B8" s="112" t="s">
        <v>24</v>
      </c>
      <c r="C8" s="42"/>
      <c r="D8" s="42"/>
      <c r="E8" s="42"/>
      <c r="F8" s="42"/>
      <c r="G8" s="42"/>
      <c r="H8" s="42"/>
      <c r="I8" s="41">
        <v>9.2</v>
      </c>
      <c r="J8" s="34">
        <v>10</v>
      </c>
      <c r="K8" s="41"/>
      <c r="L8" s="42"/>
      <c r="M8" s="42"/>
      <c r="N8" s="42"/>
      <c r="O8" s="41"/>
      <c r="P8" s="41"/>
      <c r="Q8" s="41"/>
      <c r="R8" s="41">
        <v>10</v>
      </c>
      <c r="S8" s="48">
        <v>10</v>
      </c>
      <c r="T8" s="48">
        <v>10</v>
      </c>
      <c r="U8" s="36"/>
      <c r="V8" s="89">
        <v>10</v>
      </c>
      <c r="W8" s="89">
        <v>9.5</v>
      </c>
      <c r="X8" s="163">
        <f t="shared" si="0"/>
        <v>9.573333333333334</v>
      </c>
      <c r="Z8" s="146">
        <f t="shared" si="1"/>
        <v>4.786666666666667</v>
      </c>
      <c r="AA8" s="43">
        <v>0</v>
      </c>
      <c r="AB8" s="43">
        <f t="shared" si="2"/>
        <v>0</v>
      </c>
      <c r="AC8" s="43">
        <f t="shared" si="3"/>
        <v>100</v>
      </c>
    </row>
    <row r="9" spans="1:29" s="43" customFormat="1" ht="12.75">
      <c r="A9" s="140"/>
      <c r="B9" s="112" t="s">
        <v>25</v>
      </c>
      <c r="C9" s="42"/>
      <c r="D9" s="42"/>
      <c r="E9" s="42"/>
      <c r="F9" s="42"/>
      <c r="G9" s="42"/>
      <c r="H9" s="42"/>
      <c r="I9" s="41">
        <v>10</v>
      </c>
      <c r="J9" s="34">
        <v>10</v>
      </c>
      <c r="K9" s="41"/>
      <c r="L9" s="42"/>
      <c r="M9" s="42"/>
      <c r="N9" s="42"/>
      <c r="O9" s="41"/>
      <c r="P9" s="41"/>
      <c r="Q9" s="41"/>
      <c r="R9" s="41">
        <v>10</v>
      </c>
      <c r="S9" s="48">
        <v>10</v>
      </c>
      <c r="T9" s="48">
        <v>10</v>
      </c>
      <c r="U9" s="36"/>
      <c r="V9" s="89">
        <v>10</v>
      </c>
      <c r="W9" s="89">
        <v>9.5</v>
      </c>
      <c r="X9" s="163">
        <f t="shared" si="0"/>
        <v>9.600000000000001</v>
      </c>
      <c r="Z9" s="146">
        <f t="shared" si="1"/>
        <v>4.800000000000001</v>
      </c>
      <c r="AA9" s="43">
        <v>0</v>
      </c>
      <c r="AB9" s="43">
        <f t="shared" si="2"/>
        <v>0</v>
      </c>
      <c r="AC9" s="43">
        <f t="shared" si="3"/>
        <v>100</v>
      </c>
    </row>
    <row r="10" spans="1:29" s="43" customFormat="1" ht="12.75">
      <c r="A10" s="140"/>
      <c r="B10" s="112" t="s">
        <v>26</v>
      </c>
      <c r="C10" s="42"/>
      <c r="D10" s="42"/>
      <c r="E10" s="42"/>
      <c r="F10" s="42"/>
      <c r="G10" s="42"/>
      <c r="H10" s="42"/>
      <c r="I10" s="41">
        <v>10</v>
      </c>
      <c r="J10" s="34">
        <v>10</v>
      </c>
      <c r="K10" s="41"/>
      <c r="L10" s="42"/>
      <c r="M10" s="42"/>
      <c r="N10" s="42"/>
      <c r="O10" s="41"/>
      <c r="P10" s="41"/>
      <c r="Q10" s="41"/>
      <c r="R10" s="41">
        <v>10</v>
      </c>
      <c r="S10" s="48">
        <v>10</v>
      </c>
      <c r="T10" s="48">
        <v>10</v>
      </c>
      <c r="U10" s="36"/>
      <c r="V10" s="89">
        <v>10</v>
      </c>
      <c r="W10" s="94">
        <v>9.5</v>
      </c>
      <c r="X10" s="163">
        <f t="shared" si="0"/>
        <v>9.600000000000001</v>
      </c>
      <c r="Z10" s="146">
        <f t="shared" si="1"/>
        <v>4.800000000000001</v>
      </c>
      <c r="AA10" s="43">
        <v>0</v>
      </c>
      <c r="AB10" s="43">
        <f t="shared" si="2"/>
        <v>0</v>
      </c>
      <c r="AC10" s="43">
        <f t="shared" si="3"/>
        <v>100</v>
      </c>
    </row>
    <row r="11" spans="1:29" s="43" customFormat="1" ht="12.75">
      <c r="A11" s="140"/>
      <c r="B11" s="112" t="s">
        <v>27</v>
      </c>
      <c r="C11" s="42"/>
      <c r="D11" s="42"/>
      <c r="E11" s="42"/>
      <c r="F11" s="42"/>
      <c r="G11" s="42"/>
      <c r="H11" s="42"/>
      <c r="I11" s="41">
        <v>10</v>
      </c>
      <c r="J11" s="34">
        <v>10</v>
      </c>
      <c r="K11" s="41"/>
      <c r="L11" s="42"/>
      <c r="M11" s="42"/>
      <c r="N11" s="42"/>
      <c r="O11" s="41"/>
      <c r="P11" s="41"/>
      <c r="Q11" s="41"/>
      <c r="R11" s="41">
        <v>10</v>
      </c>
      <c r="S11" s="48">
        <v>10</v>
      </c>
      <c r="T11" s="48">
        <v>10</v>
      </c>
      <c r="U11" s="36"/>
      <c r="V11" s="94">
        <v>10</v>
      </c>
      <c r="W11" s="94">
        <v>9.5</v>
      </c>
      <c r="X11" s="163">
        <f t="shared" si="0"/>
        <v>9.600000000000001</v>
      </c>
      <c r="Z11" s="146">
        <f t="shared" si="1"/>
        <v>4.800000000000001</v>
      </c>
      <c r="AA11" s="43">
        <v>0</v>
      </c>
      <c r="AB11" s="43">
        <f t="shared" si="2"/>
        <v>0</v>
      </c>
      <c r="AC11" s="43">
        <f t="shared" si="3"/>
        <v>100</v>
      </c>
    </row>
    <row r="12" spans="1:29" s="43" customFormat="1" ht="12.75">
      <c r="A12" s="140"/>
      <c r="B12" s="112" t="s">
        <v>28</v>
      </c>
      <c r="C12" s="42"/>
      <c r="D12" s="42"/>
      <c r="E12" s="42"/>
      <c r="F12" s="42"/>
      <c r="G12" s="42"/>
      <c r="H12" s="42"/>
      <c r="I12" s="41">
        <v>10</v>
      </c>
      <c r="J12" s="34">
        <v>10</v>
      </c>
      <c r="K12" s="41"/>
      <c r="L12" s="42"/>
      <c r="M12" s="42"/>
      <c r="N12" s="42"/>
      <c r="O12" s="41"/>
      <c r="P12" s="41"/>
      <c r="Q12" s="41"/>
      <c r="R12" s="41">
        <v>10</v>
      </c>
      <c r="S12" s="48">
        <v>10</v>
      </c>
      <c r="T12" s="48">
        <v>10</v>
      </c>
      <c r="U12" s="36"/>
      <c r="V12" s="94">
        <v>10</v>
      </c>
      <c r="W12" s="94">
        <v>9.5</v>
      </c>
      <c r="X12" s="163">
        <f t="shared" si="0"/>
        <v>9.600000000000001</v>
      </c>
      <c r="Z12" s="146">
        <f t="shared" si="1"/>
        <v>4.800000000000001</v>
      </c>
      <c r="AA12" s="43">
        <v>0</v>
      </c>
      <c r="AB12" s="43">
        <f t="shared" si="2"/>
        <v>0</v>
      </c>
      <c r="AC12" s="43">
        <f t="shared" si="3"/>
        <v>100</v>
      </c>
    </row>
    <row r="13" spans="1:29" s="43" customFormat="1" ht="12.75">
      <c r="A13" s="140"/>
      <c r="B13" s="112" t="s">
        <v>29</v>
      </c>
      <c r="C13" s="42"/>
      <c r="D13" s="42"/>
      <c r="E13" s="42"/>
      <c r="F13" s="42"/>
      <c r="G13" s="42"/>
      <c r="H13" s="42"/>
      <c r="I13" s="41">
        <v>10</v>
      </c>
      <c r="J13" s="34">
        <v>10</v>
      </c>
      <c r="K13" s="41"/>
      <c r="L13" s="42"/>
      <c r="M13" s="42"/>
      <c r="N13" s="42"/>
      <c r="O13" s="41"/>
      <c r="P13" s="41"/>
      <c r="Q13" s="41"/>
      <c r="R13" s="41">
        <v>10</v>
      </c>
      <c r="S13" s="48">
        <v>10</v>
      </c>
      <c r="T13" s="48">
        <v>10</v>
      </c>
      <c r="U13" s="36"/>
      <c r="V13" s="94">
        <v>10</v>
      </c>
      <c r="W13" s="94">
        <v>9.5</v>
      </c>
      <c r="X13" s="163">
        <f t="shared" si="0"/>
        <v>9.600000000000001</v>
      </c>
      <c r="Z13" s="146">
        <f t="shared" si="1"/>
        <v>4.800000000000001</v>
      </c>
      <c r="AA13" s="43">
        <v>4</v>
      </c>
      <c r="AB13" s="43">
        <f t="shared" si="2"/>
        <v>13.333333333333334</v>
      </c>
      <c r="AC13" s="43">
        <f t="shared" si="3"/>
        <v>86.66666666666667</v>
      </c>
    </row>
    <row r="14" spans="1:29" s="43" customFormat="1" ht="12.75">
      <c r="A14" s="140"/>
      <c r="B14" s="112" t="s">
        <v>30</v>
      </c>
      <c r="C14" s="42"/>
      <c r="D14" s="42"/>
      <c r="E14" s="42"/>
      <c r="F14" s="42"/>
      <c r="G14" s="42"/>
      <c r="H14" s="42"/>
      <c r="I14" s="41">
        <v>10</v>
      </c>
      <c r="J14" s="34">
        <v>10</v>
      </c>
      <c r="K14" s="41"/>
      <c r="L14" s="42"/>
      <c r="M14" s="42"/>
      <c r="N14" s="42"/>
      <c r="O14" s="41"/>
      <c r="P14" s="41"/>
      <c r="Q14" s="41"/>
      <c r="R14" s="41">
        <v>10</v>
      </c>
      <c r="S14" s="48">
        <v>10</v>
      </c>
      <c r="T14" s="48">
        <v>10</v>
      </c>
      <c r="U14" s="36"/>
      <c r="V14" s="89">
        <v>10</v>
      </c>
      <c r="W14" s="89">
        <v>9.5</v>
      </c>
      <c r="X14" s="163">
        <f t="shared" si="0"/>
        <v>9.600000000000001</v>
      </c>
      <c r="Z14" s="146">
        <f t="shared" si="1"/>
        <v>4.800000000000001</v>
      </c>
      <c r="AA14" s="43">
        <v>0</v>
      </c>
      <c r="AB14" s="43">
        <f t="shared" si="2"/>
        <v>0</v>
      </c>
      <c r="AC14" s="43">
        <f t="shared" si="3"/>
        <v>100</v>
      </c>
    </row>
    <row r="15" spans="1:29" s="43" customFormat="1" ht="12.75">
      <c r="A15" s="140"/>
      <c r="B15" s="112" t="s">
        <v>31</v>
      </c>
      <c r="C15" s="42"/>
      <c r="D15" s="42"/>
      <c r="E15" s="42"/>
      <c r="F15" s="42"/>
      <c r="G15" s="42"/>
      <c r="H15" s="42"/>
      <c r="I15" s="41">
        <v>10</v>
      </c>
      <c r="J15" s="34">
        <v>10</v>
      </c>
      <c r="K15" s="41"/>
      <c r="L15" s="42"/>
      <c r="M15" s="42"/>
      <c r="N15" s="42"/>
      <c r="O15" s="41"/>
      <c r="P15" s="41"/>
      <c r="Q15" s="41"/>
      <c r="R15" s="41">
        <v>10</v>
      </c>
      <c r="S15" s="48">
        <v>10</v>
      </c>
      <c r="T15" s="48">
        <v>10</v>
      </c>
      <c r="U15" s="36"/>
      <c r="V15" s="94">
        <v>10</v>
      </c>
      <c r="W15" s="44">
        <v>9.5</v>
      </c>
      <c r="X15" s="163">
        <f t="shared" si="0"/>
        <v>9.600000000000001</v>
      </c>
      <c r="Z15" s="146">
        <f t="shared" si="1"/>
        <v>4.800000000000001</v>
      </c>
      <c r="AA15" s="43">
        <v>0</v>
      </c>
      <c r="AB15" s="43">
        <f t="shared" si="2"/>
        <v>0</v>
      </c>
      <c r="AC15" s="43">
        <f t="shared" si="3"/>
        <v>100</v>
      </c>
    </row>
    <row r="16" spans="1:29" s="43" customFormat="1" ht="12.75">
      <c r="A16" s="140"/>
      <c r="B16" s="112" t="s">
        <v>32</v>
      </c>
      <c r="C16" s="42"/>
      <c r="D16" s="42"/>
      <c r="E16" s="42"/>
      <c r="F16" s="42"/>
      <c r="G16" s="42"/>
      <c r="H16" s="42"/>
      <c r="I16" s="41">
        <v>9.2</v>
      </c>
      <c r="J16" s="34">
        <v>10</v>
      </c>
      <c r="K16" s="41"/>
      <c r="L16" s="42"/>
      <c r="M16" s="42"/>
      <c r="N16" s="42"/>
      <c r="O16" s="41"/>
      <c r="P16" s="41"/>
      <c r="Q16" s="41"/>
      <c r="R16" s="41">
        <v>10</v>
      </c>
      <c r="S16" s="48">
        <v>10</v>
      </c>
      <c r="T16" s="48">
        <v>10</v>
      </c>
      <c r="U16" s="36"/>
      <c r="V16" s="89">
        <v>10</v>
      </c>
      <c r="W16" s="44">
        <v>9.5</v>
      </c>
      <c r="X16" s="163">
        <f t="shared" si="0"/>
        <v>9.573333333333334</v>
      </c>
      <c r="Z16" s="146">
        <f t="shared" si="1"/>
        <v>4.786666666666667</v>
      </c>
      <c r="AA16" s="43">
        <v>0</v>
      </c>
      <c r="AB16" s="43">
        <f t="shared" si="2"/>
        <v>0</v>
      </c>
      <c r="AC16" s="43">
        <f t="shared" si="3"/>
        <v>100</v>
      </c>
    </row>
    <row r="17" spans="1:29" s="43" customFormat="1" ht="12.75">
      <c r="A17" s="140"/>
      <c r="B17" s="112" t="s">
        <v>33</v>
      </c>
      <c r="C17" s="42"/>
      <c r="D17" s="42"/>
      <c r="E17" s="42"/>
      <c r="F17" s="42"/>
      <c r="G17" s="42"/>
      <c r="H17" s="42"/>
      <c r="I17" s="41">
        <v>10</v>
      </c>
      <c r="J17" s="34">
        <v>10</v>
      </c>
      <c r="K17" s="41"/>
      <c r="L17" s="42"/>
      <c r="M17" s="42"/>
      <c r="N17" s="42"/>
      <c r="O17" s="41"/>
      <c r="P17" s="41"/>
      <c r="Q17" s="41"/>
      <c r="R17" s="41">
        <v>10</v>
      </c>
      <c r="S17" s="48">
        <v>10</v>
      </c>
      <c r="T17" s="48">
        <v>10</v>
      </c>
      <c r="U17" s="36"/>
      <c r="V17" s="89">
        <v>10</v>
      </c>
      <c r="W17" s="89">
        <v>9.5</v>
      </c>
      <c r="X17" s="163">
        <f t="shared" si="0"/>
        <v>9.600000000000001</v>
      </c>
      <c r="Z17" s="146">
        <f t="shared" si="1"/>
        <v>4.800000000000001</v>
      </c>
      <c r="AA17" s="43">
        <v>0</v>
      </c>
      <c r="AB17" s="43">
        <f t="shared" si="2"/>
        <v>0</v>
      </c>
      <c r="AC17" s="43">
        <f t="shared" si="3"/>
        <v>100</v>
      </c>
    </row>
    <row r="18" spans="1:29" s="43" customFormat="1" ht="12.75">
      <c r="A18" s="140"/>
      <c r="B18" s="112" t="s">
        <v>34</v>
      </c>
      <c r="C18" s="42"/>
      <c r="D18" s="42"/>
      <c r="E18" s="42"/>
      <c r="F18" s="42"/>
      <c r="G18" s="42"/>
      <c r="H18" s="42"/>
      <c r="I18" s="41">
        <v>10</v>
      </c>
      <c r="J18" s="34">
        <v>10</v>
      </c>
      <c r="K18" s="41"/>
      <c r="L18" s="42"/>
      <c r="M18" s="42"/>
      <c r="N18" s="42"/>
      <c r="O18" s="41"/>
      <c r="P18" s="41"/>
      <c r="Q18" s="41"/>
      <c r="R18" s="41">
        <v>10</v>
      </c>
      <c r="S18" s="48">
        <v>10</v>
      </c>
      <c r="T18" s="48">
        <v>10</v>
      </c>
      <c r="U18" s="36"/>
      <c r="V18" s="89">
        <v>10</v>
      </c>
      <c r="W18" s="89">
        <v>9.5</v>
      </c>
      <c r="X18" s="163">
        <f t="shared" si="0"/>
        <v>9.600000000000001</v>
      </c>
      <c r="Z18" s="146">
        <f t="shared" si="1"/>
        <v>4.800000000000001</v>
      </c>
      <c r="AA18" s="43">
        <v>0</v>
      </c>
      <c r="AB18" s="43">
        <f t="shared" si="2"/>
        <v>0</v>
      </c>
      <c r="AC18" s="43">
        <f t="shared" si="3"/>
        <v>100</v>
      </c>
    </row>
    <row r="19" spans="1:29" s="43" customFormat="1" ht="12.75">
      <c r="A19" s="140"/>
      <c r="B19" s="112" t="s">
        <v>35</v>
      </c>
      <c r="C19" s="42"/>
      <c r="D19" s="42"/>
      <c r="E19" s="42"/>
      <c r="F19" s="42"/>
      <c r="G19" s="42"/>
      <c r="H19" s="42"/>
      <c r="I19" s="41">
        <v>10</v>
      </c>
      <c r="J19" s="34">
        <v>10</v>
      </c>
      <c r="K19" s="41"/>
      <c r="L19" s="42"/>
      <c r="M19" s="42"/>
      <c r="N19" s="42"/>
      <c r="O19" s="41"/>
      <c r="P19" s="41"/>
      <c r="Q19" s="41"/>
      <c r="R19" s="41">
        <v>10</v>
      </c>
      <c r="S19" s="48">
        <v>10</v>
      </c>
      <c r="T19" s="48">
        <v>10</v>
      </c>
      <c r="U19" s="36"/>
      <c r="V19" s="89">
        <v>10</v>
      </c>
      <c r="W19" s="94">
        <v>9.5</v>
      </c>
      <c r="X19" s="163">
        <f t="shared" si="0"/>
        <v>9.600000000000001</v>
      </c>
      <c r="Z19" s="146">
        <f t="shared" si="1"/>
        <v>4.800000000000001</v>
      </c>
      <c r="AA19" s="43">
        <v>0</v>
      </c>
      <c r="AB19" s="43">
        <f t="shared" si="2"/>
        <v>0</v>
      </c>
      <c r="AC19" s="43">
        <f t="shared" si="3"/>
        <v>100</v>
      </c>
    </row>
    <row r="20" spans="1:29" s="106" customFormat="1" ht="12.75">
      <c r="A20" s="111"/>
      <c r="B20" s="112" t="s">
        <v>36</v>
      </c>
      <c r="C20" s="113"/>
      <c r="D20" s="113"/>
      <c r="E20" s="113"/>
      <c r="F20" s="113"/>
      <c r="G20" s="113"/>
      <c r="H20" s="113"/>
      <c r="I20" s="108">
        <v>10</v>
      </c>
      <c r="J20" s="35">
        <v>10</v>
      </c>
      <c r="K20" s="108"/>
      <c r="L20" s="113"/>
      <c r="M20" s="113"/>
      <c r="N20" s="113"/>
      <c r="O20" s="108"/>
      <c r="P20" s="108"/>
      <c r="Q20" s="108"/>
      <c r="R20" s="108">
        <v>10</v>
      </c>
      <c r="S20" s="109">
        <v>10</v>
      </c>
      <c r="T20" s="109">
        <v>10</v>
      </c>
      <c r="U20" s="114"/>
      <c r="V20" s="177">
        <v>10</v>
      </c>
      <c r="W20" s="178">
        <v>9.5</v>
      </c>
      <c r="X20" s="164">
        <f>(((I20+J20+R20+S20+T20+V20)/6)*0.2)+((W20)*0.8)</f>
        <v>9.600000000000001</v>
      </c>
      <c r="Z20" s="144">
        <f t="shared" si="1"/>
        <v>4.800000000000001</v>
      </c>
      <c r="AA20" s="153">
        <v>6</v>
      </c>
      <c r="AB20" s="106">
        <f t="shared" si="2"/>
        <v>20</v>
      </c>
      <c r="AC20" s="106">
        <f t="shared" si="3"/>
        <v>80</v>
      </c>
    </row>
    <row r="21" spans="1:29" s="43" customFormat="1" ht="12.75">
      <c r="A21" s="140"/>
      <c r="B21" s="112" t="s">
        <v>37</v>
      </c>
      <c r="C21" s="42"/>
      <c r="D21" s="42"/>
      <c r="E21" s="42"/>
      <c r="F21" s="42"/>
      <c r="G21" s="42"/>
      <c r="H21" s="42"/>
      <c r="I21" s="41">
        <v>9.2</v>
      </c>
      <c r="J21" s="34">
        <v>10</v>
      </c>
      <c r="K21" s="41"/>
      <c r="L21" s="42"/>
      <c r="M21" s="42"/>
      <c r="N21" s="42"/>
      <c r="O21" s="41"/>
      <c r="P21" s="41"/>
      <c r="Q21" s="41"/>
      <c r="R21" s="41">
        <v>10</v>
      </c>
      <c r="S21" s="48">
        <v>10</v>
      </c>
      <c r="T21" s="48">
        <v>10</v>
      </c>
      <c r="U21" s="36"/>
      <c r="V21" s="89">
        <v>10</v>
      </c>
      <c r="W21" s="89">
        <v>9.5</v>
      </c>
      <c r="X21" s="163">
        <f t="shared" si="0"/>
        <v>9.573333333333334</v>
      </c>
      <c r="Z21" s="146">
        <f t="shared" si="1"/>
        <v>4.786666666666667</v>
      </c>
      <c r="AA21" s="153">
        <v>0</v>
      </c>
      <c r="AB21" s="43">
        <f t="shared" si="2"/>
        <v>0</v>
      </c>
      <c r="AC21" s="43">
        <f t="shared" si="3"/>
        <v>100</v>
      </c>
    </row>
    <row r="22" spans="1:29" s="43" customFormat="1" ht="12.75">
      <c r="A22" s="140"/>
      <c r="B22" s="112" t="s">
        <v>38</v>
      </c>
      <c r="C22" s="42"/>
      <c r="D22" s="42"/>
      <c r="E22" s="42"/>
      <c r="F22" s="42"/>
      <c r="G22" s="42"/>
      <c r="H22" s="42"/>
      <c r="I22" s="41">
        <v>10</v>
      </c>
      <c r="J22" s="34">
        <v>10</v>
      </c>
      <c r="K22" s="41"/>
      <c r="L22" s="42"/>
      <c r="M22" s="42"/>
      <c r="N22" s="42"/>
      <c r="O22" s="41"/>
      <c r="P22" s="41"/>
      <c r="Q22" s="41"/>
      <c r="R22" s="41">
        <v>10</v>
      </c>
      <c r="S22" s="48">
        <v>10</v>
      </c>
      <c r="T22" s="48">
        <v>10</v>
      </c>
      <c r="U22" s="36"/>
      <c r="V22" s="89">
        <v>10</v>
      </c>
      <c r="W22" s="89">
        <v>9.5</v>
      </c>
      <c r="X22" s="163">
        <f t="shared" si="0"/>
        <v>9.600000000000001</v>
      </c>
      <c r="Z22" s="146">
        <f t="shared" si="1"/>
        <v>4.800000000000001</v>
      </c>
      <c r="AA22" s="153">
        <v>0</v>
      </c>
      <c r="AB22" s="43">
        <f t="shared" si="2"/>
        <v>0</v>
      </c>
      <c r="AC22" s="43">
        <f t="shared" si="3"/>
        <v>100</v>
      </c>
    </row>
    <row r="23" spans="1:29" s="43" customFormat="1" ht="12.75" hidden="1">
      <c r="A23" s="140"/>
      <c r="B23" s="112"/>
      <c r="C23" s="36"/>
      <c r="D23" s="36"/>
      <c r="E23" s="36"/>
      <c r="F23" s="36"/>
      <c r="G23" s="36"/>
      <c r="H23" s="36"/>
      <c r="I23" s="48"/>
      <c r="J23" s="34"/>
      <c r="K23" s="48"/>
      <c r="L23" s="36"/>
      <c r="M23" s="36"/>
      <c r="N23" s="36"/>
      <c r="O23" s="48"/>
      <c r="P23" s="48"/>
      <c r="Q23" s="48"/>
      <c r="R23" s="48"/>
      <c r="S23" s="48"/>
      <c r="T23" s="48"/>
      <c r="U23" s="36"/>
      <c r="X23" s="163">
        <f t="shared" si="0"/>
        <v>0</v>
      </c>
      <c r="Z23" s="146">
        <f t="shared" si="1"/>
        <v>0</v>
      </c>
      <c r="AB23" s="43">
        <f t="shared" si="2"/>
        <v>0</v>
      </c>
      <c r="AC23" s="43">
        <f t="shared" si="3"/>
        <v>100</v>
      </c>
    </row>
    <row r="24" spans="1:29" s="43" customFormat="1" ht="12.75">
      <c r="A24" s="52"/>
      <c r="B24" s="53" t="s">
        <v>39</v>
      </c>
      <c r="C24" s="45"/>
      <c r="D24" s="45"/>
      <c r="E24" s="45"/>
      <c r="F24" s="45"/>
      <c r="G24" s="45"/>
      <c r="H24" s="45"/>
      <c r="I24" s="44">
        <v>10</v>
      </c>
      <c r="J24" s="34">
        <v>10</v>
      </c>
      <c r="K24" s="44"/>
      <c r="L24" s="45"/>
      <c r="M24" s="45"/>
      <c r="N24" s="45"/>
      <c r="O24" s="44"/>
      <c r="P24" s="44"/>
      <c r="Q24" s="44"/>
      <c r="R24" s="44">
        <v>10</v>
      </c>
      <c r="S24" s="44">
        <v>10</v>
      </c>
      <c r="T24" s="44">
        <v>10</v>
      </c>
      <c r="U24" s="61"/>
      <c r="V24" s="44">
        <v>10</v>
      </c>
      <c r="W24" s="44">
        <v>9.5</v>
      </c>
      <c r="X24" s="163">
        <f t="shared" si="0"/>
        <v>9.600000000000001</v>
      </c>
      <c r="Z24" s="146">
        <f t="shared" si="1"/>
        <v>4.800000000000001</v>
      </c>
      <c r="AA24" s="43">
        <v>0</v>
      </c>
      <c r="AB24" s="43">
        <f t="shared" si="2"/>
        <v>0</v>
      </c>
      <c r="AC24" s="43">
        <f t="shared" si="3"/>
        <v>100</v>
      </c>
    </row>
    <row r="25" spans="1:29" s="43" customFormat="1" ht="12.75">
      <c r="A25" s="52"/>
      <c r="B25" s="53" t="s">
        <v>40</v>
      </c>
      <c r="C25" s="45"/>
      <c r="D25" s="45"/>
      <c r="E25" s="45"/>
      <c r="F25" s="45"/>
      <c r="G25" s="45"/>
      <c r="H25" s="45"/>
      <c r="I25" s="44">
        <v>10</v>
      </c>
      <c r="J25" s="92">
        <v>10</v>
      </c>
      <c r="K25" s="44"/>
      <c r="L25" s="45"/>
      <c r="M25" s="45"/>
      <c r="N25" s="45"/>
      <c r="O25" s="44"/>
      <c r="P25" s="44"/>
      <c r="Q25" s="44"/>
      <c r="R25" s="44">
        <v>10</v>
      </c>
      <c r="S25" s="44">
        <v>10</v>
      </c>
      <c r="T25" s="44">
        <v>10</v>
      </c>
      <c r="U25" s="61"/>
      <c r="V25" s="44">
        <v>10</v>
      </c>
      <c r="W25" s="44">
        <v>9.5</v>
      </c>
      <c r="X25" s="163">
        <f t="shared" si="0"/>
        <v>9.600000000000001</v>
      </c>
      <c r="Z25" s="146">
        <f t="shared" si="1"/>
        <v>4.800000000000001</v>
      </c>
      <c r="AA25" s="43">
        <v>0</v>
      </c>
      <c r="AB25" s="43">
        <f t="shared" si="2"/>
        <v>0</v>
      </c>
      <c r="AC25" s="43">
        <f t="shared" si="3"/>
        <v>100</v>
      </c>
    </row>
    <row r="26" spans="1:29" s="43" customFormat="1" ht="12.75">
      <c r="A26" s="52"/>
      <c r="B26" s="53" t="s">
        <v>41</v>
      </c>
      <c r="C26" s="45"/>
      <c r="D26" s="45"/>
      <c r="E26" s="45"/>
      <c r="F26" s="45"/>
      <c r="G26" s="45"/>
      <c r="H26" s="45"/>
      <c r="I26" s="44">
        <v>10</v>
      </c>
      <c r="J26" s="92">
        <v>10</v>
      </c>
      <c r="K26" s="44"/>
      <c r="L26" s="45"/>
      <c r="M26" s="45"/>
      <c r="N26" s="45"/>
      <c r="O26" s="44"/>
      <c r="P26" s="44"/>
      <c r="Q26" s="44"/>
      <c r="R26" s="44">
        <v>10</v>
      </c>
      <c r="S26" s="44">
        <v>10</v>
      </c>
      <c r="T26" s="44">
        <v>10</v>
      </c>
      <c r="U26" s="61"/>
      <c r="V26" s="44">
        <v>10</v>
      </c>
      <c r="W26" s="44">
        <v>9.5</v>
      </c>
      <c r="X26" s="163">
        <f t="shared" si="0"/>
        <v>9.600000000000001</v>
      </c>
      <c r="Z26" s="146">
        <f t="shared" si="1"/>
        <v>4.800000000000001</v>
      </c>
      <c r="AA26" s="43">
        <v>0</v>
      </c>
      <c r="AB26" s="43">
        <f t="shared" si="2"/>
        <v>0</v>
      </c>
      <c r="AC26" s="43">
        <f t="shared" si="3"/>
        <v>100</v>
      </c>
    </row>
    <row r="27" spans="1:29" s="43" customFormat="1" ht="12.75">
      <c r="A27" s="52"/>
      <c r="B27" s="53" t="s">
        <v>42</v>
      </c>
      <c r="C27" s="45"/>
      <c r="D27" s="45"/>
      <c r="E27" s="45"/>
      <c r="F27" s="45"/>
      <c r="G27" s="45"/>
      <c r="H27" s="45"/>
      <c r="I27" s="44">
        <v>10</v>
      </c>
      <c r="J27" s="92">
        <v>10</v>
      </c>
      <c r="K27" s="44"/>
      <c r="L27" s="45"/>
      <c r="M27" s="45"/>
      <c r="N27" s="45"/>
      <c r="O27" s="44"/>
      <c r="P27" s="44"/>
      <c r="Q27" s="44"/>
      <c r="R27" s="44">
        <v>10</v>
      </c>
      <c r="S27" s="44">
        <v>10</v>
      </c>
      <c r="T27" s="44">
        <v>10</v>
      </c>
      <c r="U27" s="61"/>
      <c r="V27" s="44">
        <v>10</v>
      </c>
      <c r="W27" s="44">
        <v>9.5</v>
      </c>
      <c r="X27" s="163">
        <f t="shared" si="0"/>
        <v>9.600000000000001</v>
      </c>
      <c r="Z27" s="146">
        <f t="shared" si="1"/>
        <v>4.800000000000001</v>
      </c>
      <c r="AA27" s="43">
        <v>0</v>
      </c>
      <c r="AB27" s="43">
        <f t="shared" si="2"/>
        <v>0</v>
      </c>
      <c r="AC27" s="43">
        <f t="shared" si="3"/>
        <v>100</v>
      </c>
    </row>
    <row r="28" spans="1:29" s="43" customFormat="1" ht="12.75">
      <c r="A28" s="52"/>
      <c r="B28" s="53" t="s">
        <v>43</v>
      </c>
      <c r="C28" s="45"/>
      <c r="D28" s="45"/>
      <c r="E28" s="45"/>
      <c r="F28" s="45"/>
      <c r="G28" s="45"/>
      <c r="H28" s="45"/>
      <c r="I28" s="44">
        <v>10</v>
      </c>
      <c r="J28" s="92">
        <v>10</v>
      </c>
      <c r="K28" s="44"/>
      <c r="L28" s="45"/>
      <c r="M28" s="45"/>
      <c r="N28" s="45"/>
      <c r="O28" s="44"/>
      <c r="P28" s="44"/>
      <c r="Q28" s="44"/>
      <c r="R28" s="44">
        <v>10</v>
      </c>
      <c r="S28" s="44">
        <v>10</v>
      </c>
      <c r="T28" s="44">
        <v>10</v>
      </c>
      <c r="U28" s="61"/>
      <c r="V28" s="44">
        <v>10</v>
      </c>
      <c r="W28" s="44">
        <v>9.5</v>
      </c>
      <c r="X28" s="163">
        <f t="shared" si="0"/>
        <v>9.600000000000001</v>
      </c>
      <c r="Z28" s="146">
        <f t="shared" si="1"/>
        <v>4.800000000000001</v>
      </c>
      <c r="AA28" s="43">
        <v>0</v>
      </c>
      <c r="AB28" s="43">
        <f t="shared" si="2"/>
        <v>0</v>
      </c>
      <c r="AC28" s="43">
        <f t="shared" si="3"/>
        <v>100</v>
      </c>
    </row>
    <row r="29" spans="1:29" s="43" customFormat="1" ht="12.75">
      <c r="A29" s="52"/>
      <c r="B29" s="53" t="s">
        <v>44</v>
      </c>
      <c r="C29" s="45"/>
      <c r="D29" s="45"/>
      <c r="E29" s="45"/>
      <c r="F29" s="45"/>
      <c r="G29" s="45"/>
      <c r="H29" s="45"/>
      <c r="I29" s="44">
        <v>0</v>
      </c>
      <c r="J29" s="92">
        <v>10</v>
      </c>
      <c r="K29" s="44"/>
      <c r="L29" s="45"/>
      <c r="M29" s="45"/>
      <c r="N29" s="45"/>
      <c r="O29" s="44"/>
      <c r="P29" s="44"/>
      <c r="Q29" s="44"/>
      <c r="R29" s="44">
        <v>10</v>
      </c>
      <c r="S29" s="44">
        <v>10</v>
      </c>
      <c r="T29" s="44">
        <v>10</v>
      </c>
      <c r="U29" s="61"/>
      <c r="V29" s="44">
        <v>10</v>
      </c>
      <c r="W29" s="44">
        <v>9.5</v>
      </c>
      <c r="X29" s="163">
        <f t="shared" si="0"/>
        <v>9.266666666666667</v>
      </c>
      <c r="Z29" s="146">
        <f t="shared" si="1"/>
        <v>4.633333333333334</v>
      </c>
      <c r="AA29" s="43">
        <v>0</v>
      </c>
      <c r="AB29" s="43">
        <f t="shared" si="2"/>
        <v>0</v>
      </c>
      <c r="AC29" s="43">
        <f t="shared" si="3"/>
        <v>100</v>
      </c>
    </row>
    <row r="30" spans="1:29" s="43" customFormat="1" ht="12.75" hidden="1">
      <c r="A30" s="52"/>
      <c r="B30" s="53"/>
      <c r="C30" s="45"/>
      <c r="D30" s="45"/>
      <c r="E30" s="45"/>
      <c r="F30" s="45"/>
      <c r="G30" s="45"/>
      <c r="H30" s="45"/>
      <c r="I30" s="44"/>
      <c r="J30" s="46"/>
      <c r="K30" s="44"/>
      <c r="L30" s="45"/>
      <c r="M30" s="45"/>
      <c r="N30" s="45"/>
      <c r="O30" s="44"/>
      <c r="P30" s="44"/>
      <c r="Q30" s="44"/>
      <c r="R30" s="44"/>
      <c r="S30" s="44"/>
      <c r="T30" s="44"/>
      <c r="U30" s="61"/>
      <c r="V30" s="44"/>
      <c r="W30" s="44"/>
      <c r="X30" s="163">
        <f t="shared" si="0"/>
        <v>0</v>
      </c>
      <c r="Z30" s="146">
        <f t="shared" si="1"/>
        <v>0</v>
      </c>
      <c r="AB30" s="43">
        <f t="shared" si="2"/>
        <v>0</v>
      </c>
      <c r="AC30" s="43">
        <f t="shared" si="3"/>
        <v>100</v>
      </c>
    </row>
    <row r="31" spans="1:29" s="43" customFormat="1" ht="12.75">
      <c r="A31" s="52"/>
      <c r="B31" s="53" t="s">
        <v>45</v>
      </c>
      <c r="C31" s="45"/>
      <c r="D31" s="45"/>
      <c r="E31" s="45"/>
      <c r="F31" s="45"/>
      <c r="G31" s="45"/>
      <c r="H31" s="45"/>
      <c r="I31" s="44">
        <v>10</v>
      </c>
      <c r="J31" s="46">
        <v>10</v>
      </c>
      <c r="K31" s="44"/>
      <c r="L31" s="45"/>
      <c r="M31" s="45"/>
      <c r="N31" s="45"/>
      <c r="O31" s="54"/>
      <c r="P31" s="46"/>
      <c r="Q31" s="54"/>
      <c r="R31" s="44">
        <v>10</v>
      </c>
      <c r="S31" s="44">
        <v>10</v>
      </c>
      <c r="T31" s="44">
        <v>10</v>
      </c>
      <c r="U31" s="61"/>
      <c r="V31" s="44">
        <v>10</v>
      </c>
      <c r="W31" s="44">
        <v>9.5</v>
      </c>
      <c r="X31" s="163">
        <f t="shared" si="0"/>
        <v>9.600000000000001</v>
      </c>
      <c r="Z31" s="146">
        <f t="shared" si="1"/>
        <v>4.800000000000001</v>
      </c>
      <c r="AA31" s="43">
        <v>0</v>
      </c>
      <c r="AB31" s="43">
        <f t="shared" si="2"/>
        <v>0</v>
      </c>
      <c r="AC31" s="43">
        <f t="shared" si="3"/>
        <v>100</v>
      </c>
    </row>
    <row r="32" spans="1:29" s="43" customFormat="1" ht="12.75">
      <c r="A32" s="52"/>
      <c r="B32" s="53" t="s">
        <v>46</v>
      </c>
      <c r="C32" s="45"/>
      <c r="D32" s="45"/>
      <c r="E32" s="45"/>
      <c r="F32" s="45"/>
      <c r="G32" s="45"/>
      <c r="H32" s="45"/>
      <c r="I32" s="44">
        <v>10</v>
      </c>
      <c r="J32" s="46">
        <v>10</v>
      </c>
      <c r="K32" s="44"/>
      <c r="L32" s="45"/>
      <c r="M32" s="45"/>
      <c r="N32" s="45"/>
      <c r="O32" s="54"/>
      <c r="P32" s="46"/>
      <c r="Q32" s="54"/>
      <c r="R32" s="44">
        <v>10</v>
      </c>
      <c r="S32" s="44">
        <v>10</v>
      </c>
      <c r="T32" s="44">
        <v>10</v>
      </c>
      <c r="U32" s="61"/>
      <c r="V32" s="44">
        <v>10</v>
      </c>
      <c r="W32" s="44">
        <v>9.5</v>
      </c>
      <c r="X32" s="163">
        <f t="shared" si="0"/>
        <v>9.600000000000001</v>
      </c>
      <c r="Z32" s="146">
        <f t="shared" si="1"/>
        <v>4.800000000000001</v>
      </c>
      <c r="AA32" s="43">
        <v>0</v>
      </c>
      <c r="AB32" s="43">
        <f t="shared" si="2"/>
        <v>0</v>
      </c>
      <c r="AC32" s="43">
        <f t="shared" si="3"/>
        <v>100</v>
      </c>
    </row>
    <row r="33" spans="1:29" s="43" customFormat="1" ht="12.75">
      <c r="A33" s="52"/>
      <c r="B33" s="53" t="s">
        <v>47</v>
      </c>
      <c r="C33" s="45"/>
      <c r="D33" s="45"/>
      <c r="E33" s="45"/>
      <c r="F33" s="45"/>
      <c r="G33" s="45"/>
      <c r="H33" s="45"/>
      <c r="I33" s="44">
        <v>10</v>
      </c>
      <c r="J33" s="46">
        <v>10</v>
      </c>
      <c r="K33" s="44"/>
      <c r="L33" s="45"/>
      <c r="M33" s="45"/>
      <c r="N33" s="45"/>
      <c r="O33" s="54"/>
      <c r="P33" s="46"/>
      <c r="Q33" s="54"/>
      <c r="R33" s="44">
        <v>10</v>
      </c>
      <c r="S33" s="44">
        <v>10</v>
      </c>
      <c r="T33" s="44">
        <v>10</v>
      </c>
      <c r="U33" s="61"/>
      <c r="V33" s="44">
        <v>10</v>
      </c>
      <c r="W33" s="44">
        <v>9.5</v>
      </c>
      <c r="X33" s="163">
        <f t="shared" si="0"/>
        <v>9.600000000000001</v>
      </c>
      <c r="Z33" s="146">
        <f t="shared" si="1"/>
        <v>4.800000000000001</v>
      </c>
      <c r="AA33" s="43">
        <v>0</v>
      </c>
      <c r="AB33" s="43">
        <f>(AA33*100)/30</f>
        <v>0</v>
      </c>
      <c r="AC33" s="43">
        <f>100-AB33</f>
        <v>100</v>
      </c>
    </row>
    <row r="34" spans="1:29" s="43" customFormat="1" ht="12.75">
      <c r="A34" s="52"/>
      <c r="B34" s="53" t="s">
        <v>48</v>
      </c>
      <c r="C34" s="45"/>
      <c r="D34" s="45"/>
      <c r="E34" s="45"/>
      <c r="F34" s="45"/>
      <c r="G34" s="45"/>
      <c r="H34" s="45"/>
      <c r="I34" s="44">
        <v>9.2</v>
      </c>
      <c r="J34" s="46">
        <v>10</v>
      </c>
      <c r="K34" s="44"/>
      <c r="L34" s="45"/>
      <c r="M34" s="45"/>
      <c r="N34" s="45"/>
      <c r="O34" s="54"/>
      <c r="P34" s="46"/>
      <c r="Q34" s="54"/>
      <c r="R34" s="44">
        <v>10</v>
      </c>
      <c r="S34" s="44">
        <v>10</v>
      </c>
      <c r="T34" s="44">
        <v>10</v>
      </c>
      <c r="U34" s="61"/>
      <c r="V34" s="44">
        <v>10</v>
      </c>
      <c r="W34" s="44">
        <v>9.5</v>
      </c>
      <c r="X34" s="163">
        <f t="shared" si="0"/>
        <v>9.573333333333334</v>
      </c>
      <c r="Z34" s="146">
        <f t="shared" si="1"/>
        <v>4.786666666666667</v>
      </c>
      <c r="AA34" s="43">
        <v>0</v>
      </c>
      <c r="AB34" s="43">
        <f t="shared" si="2"/>
        <v>0</v>
      </c>
      <c r="AC34" s="43">
        <f t="shared" si="3"/>
        <v>100</v>
      </c>
    </row>
    <row r="35" spans="1:29" s="43" customFormat="1" ht="12.75">
      <c r="A35" s="52"/>
      <c r="B35" s="53" t="s">
        <v>49</v>
      </c>
      <c r="C35" s="45"/>
      <c r="D35" s="45"/>
      <c r="E35" s="45"/>
      <c r="F35" s="45"/>
      <c r="G35" s="45"/>
      <c r="H35" s="45"/>
      <c r="I35" s="44">
        <v>10</v>
      </c>
      <c r="J35" s="46">
        <v>10</v>
      </c>
      <c r="K35" s="44"/>
      <c r="L35" s="45"/>
      <c r="M35" s="45"/>
      <c r="N35" s="45"/>
      <c r="O35" s="54"/>
      <c r="P35" s="46"/>
      <c r="Q35" s="54"/>
      <c r="R35" s="44">
        <v>10</v>
      </c>
      <c r="S35" s="44">
        <v>10</v>
      </c>
      <c r="T35" s="44">
        <v>10</v>
      </c>
      <c r="U35" s="61"/>
      <c r="V35" s="44">
        <v>10</v>
      </c>
      <c r="W35" s="44">
        <v>9.5</v>
      </c>
      <c r="X35" s="163">
        <f t="shared" si="0"/>
        <v>9.600000000000001</v>
      </c>
      <c r="Z35" s="146">
        <f t="shared" si="1"/>
        <v>4.800000000000001</v>
      </c>
      <c r="AA35" s="43">
        <v>2</v>
      </c>
      <c r="AB35" s="43">
        <f t="shared" si="2"/>
        <v>6.666666666666667</v>
      </c>
      <c r="AC35" s="43">
        <f t="shared" si="3"/>
        <v>93.33333333333333</v>
      </c>
    </row>
    <row r="36" spans="1:29" s="43" customFormat="1" ht="12.75">
      <c r="A36" s="52"/>
      <c r="B36" s="53" t="s">
        <v>50</v>
      </c>
      <c r="C36" s="45"/>
      <c r="D36" s="45"/>
      <c r="E36" s="45"/>
      <c r="F36" s="45"/>
      <c r="G36" s="45"/>
      <c r="H36" s="45"/>
      <c r="I36" s="44">
        <v>10</v>
      </c>
      <c r="J36" s="46">
        <v>10</v>
      </c>
      <c r="K36" s="44"/>
      <c r="L36" s="45"/>
      <c r="M36" s="45"/>
      <c r="N36" s="45"/>
      <c r="O36" s="54"/>
      <c r="P36" s="46"/>
      <c r="Q36" s="54"/>
      <c r="R36" s="44">
        <v>10</v>
      </c>
      <c r="S36" s="44">
        <v>10</v>
      </c>
      <c r="T36" s="44">
        <v>10</v>
      </c>
      <c r="U36" s="61"/>
      <c r="V36" s="44">
        <v>10</v>
      </c>
      <c r="W36" s="44">
        <v>9.5</v>
      </c>
      <c r="X36" s="163">
        <f t="shared" si="0"/>
        <v>9.600000000000001</v>
      </c>
      <c r="Z36" s="146">
        <f t="shared" si="1"/>
        <v>4.800000000000001</v>
      </c>
      <c r="AA36" s="43">
        <v>0</v>
      </c>
      <c r="AB36" s="43">
        <f t="shared" si="2"/>
        <v>0</v>
      </c>
      <c r="AC36" s="43">
        <f t="shared" si="3"/>
        <v>100</v>
      </c>
    </row>
    <row r="37" spans="1:29" s="43" customFormat="1" ht="12.75">
      <c r="A37" s="52"/>
      <c r="B37" s="53" t="s">
        <v>51</v>
      </c>
      <c r="C37" s="45"/>
      <c r="D37" s="45"/>
      <c r="E37" s="45"/>
      <c r="F37" s="45"/>
      <c r="G37" s="45"/>
      <c r="H37" s="45"/>
      <c r="I37" s="44">
        <v>10</v>
      </c>
      <c r="J37" s="46">
        <v>10</v>
      </c>
      <c r="K37" s="44"/>
      <c r="L37" s="45"/>
      <c r="M37" s="45"/>
      <c r="N37" s="45"/>
      <c r="O37" s="54"/>
      <c r="P37" s="46"/>
      <c r="Q37" s="54"/>
      <c r="R37" s="44">
        <v>10</v>
      </c>
      <c r="S37" s="44">
        <v>10</v>
      </c>
      <c r="T37" s="44">
        <v>10</v>
      </c>
      <c r="U37" s="61"/>
      <c r="V37" s="44">
        <v>10</v>
      </c>
      <c r="W37" s="44">
        <v>9.5</v>
      </c>
      <c r="X37" s="163">
        <f t="shared" si="0"/>
        <v>9.600000000000001</v>
      </c>
      <c r="Z37" s="146">
        <f t="shared" si="1"/>
        <v>4.800000000000001</v>
      </c>
      <c r="AA37" s="43">
        <v>0</v>
      </c>
      <c r="AB37" s="43">
        <f t="shared" si="2"/>
        <v>0</v>
      </c>
      <c r="AC37" s="43">
        <f t="shared" si="3"/>
        <v>100</v>
      </c>
    </row>
    <row r="38" spans="1:29" s="46" customFormat="1" ht="12.75">
      <c r="A38" s="52"/>
      <c r="B38" s="53" t="s">
        <v>52</v>
      </c>
      <c r="C38" s="45"/>
      <c r="D38" s="45"/>
      <c r="E38" s="45"/>
      <c r="F38" s="45"/>
      <c r="G38" s="45"/>
      <c r="H38" s="45"/>
      <c r="I38" s="44">
        <v>10</v>
      </c>
      <c r="J38" s="156">
        <v>10</v>
      </c>
      <c r="K38" s="44"/>
      <c r="L38" s="45"/>
      <c r="M38" s="45"/>
      <c r="N38" s="45"/>
      <c r="O38" s="54"/>
      <c r="Q38" s="54"/>
      <c r="R38" s="44">
        <v>10</v>
      </c>
      <c r="S38" s="157">
        <v>10</v>
      </c>
      <c r="T38" s="44">
        <v>10</v>
      </c>
      <c r="U38" s="45"/>
      <c r="V38" s="157">
        <v>10</v>
      </c>
      <c r="W38" s="96">
        <v>9.5</v>
      </c>
      <c r="X38" s="163">
        <f t="shared" si="0"/>
        <v>9.600000000000001</v>
      </c>
      <c r="Z38" s="146">
        <f t="shared" si="1"/>
        <v>4.800000000000001</v>
      </c>
      <c r="AA38" s="46">
        <v>0</v>
      </c>
      <c r="AB38" s="43">
        <f t="shared" si="2"/>
        <v>0</v>
      </c>
      <c r="AC38" s="43">
        <f t="shared" si="3"/>
        <v>100</v>
      </c>
    </row>
    <row r="39" spans="2:29" s="43" customFormat="1" ht="12.75">
      <c r="B39" s="53" t="s">
        <v>53</v>
      </c>
      <c r="C39" s="143"/>
      <c r="D39" s="143"/>
      <c r="E39" s="143"/>
      <c r="F39" s="143"/>
      <c r="G39" s="143"/>
      <c r="H39" s="143"/>
      <c r="I39" s="44">
        <v>10</v>
      </c>
      <c r="J39" s="156">
        <v>10</v>
      </c>
      <c r="R39" s="44">
        <v>10</v>
      </c>
      <c r="S39" s="157">
        <v>10</v>
      </c>
      <c r="T39" s="44">
        <v>10</v>
      </c>
      <c r="V39" s="44">
        <v>10</v>
      </c>
      <c r="W39" s="96">
        <v>9.5</v>
      </c>
      <c r="X39" s="163">
        <f t="shared" si="0"/>
        <v>9.600000000000001</v>
      </c>
      <c r="Z39" s="146">
        <f t="shared" si="1"/>
        <v>4.800000000000001</v>
      </c>
      <c r="AA39" s="46">
        <v>0</v>
      </c>
      <c r="AB39" s="43">
        <f t="shared" si="2"/>
        <v>0</v>
      </c>
      <c r="AC39" s="43">
        <f t="shared" si="3"/>
        <v>100</v>
      </c>
    </row>
    <row r="40" spans="2:29" s="43" customFormat="1" ht="12.75">
      <c r="B40" s="53" t="s">
        <v>54</v>
      </c>
      <c r="C40" s="143"/>
      <c r="D40" s="143"/>
      <c r="E40" s="143"/>
      <c r="F40" s="143"/>
      <c r="G40" s="143"/>
      <c r="H40" s="143"/>
      <c r="I40" s="44">
        <v>10</v>
      </c>
      <c r="J40" s="156">
        <v>10</v>
      </c>
      <c r="R40" s="44">
        <v>10</v>
      </c>
      <c r="S40" s="157">
        <v>10</v>
      </c>
      <c r="T40" s="44">
        <v>10</v>
      </c>
      <c r="V40" s="44">
        <v>10</v>
      </c>
      <c r="W40" s="96">
        <v>9.5</v>
      </c>
      <c r="X40" s="163">
        <f aca="true" t="shared" si="4" ref="X40:X84">(((I40+J40+R40+S40+T40+V40)/6)*0.2)+((W40)*0.8)</f>
        <v>9.600000000000001</v>
      </c>
      <c r="Z40" s="146">
        <f aca="true" t="shared" si="5" ref="Z40:Z84">(X40+Y40)/2</f>
        <v>4.800000000000001</v>
      </c>
      <c r="AA40" s="46">
        <v>0</v>
      </c>
      <c r="AB40" s="43">
        <f>(AA40*100)/30</f>
        <v>0</v>
      </c>
      <c r="AC40" s="43">
        <f aca="true" t="shared" si="6" ref="AC40:AC45">100-AB40</f>
        <v>100</v>
      </c>
    </row>
    <row r="41" spans="2:29" s="43" customFormat="1" ht="12.75">
      <c r="B41" s="53" t="s">
        <v>55</v>
      </c>
      <c r="C41" s="143"/>
      <c r="D41" s="143"/>
      <c r="E41" s="143"/>
      <c r="F41" s="143"/>
      <c r="G41" s="143"/>
      <c r="H41" s="143"/>
      <c r="I41" s="44">
        <v>10</v>
      </c>
      <c r="J41" s="156">
        <v>10</v>
      </c>
      <c r="R41" s="44">
        <v>10</v>
      </c>
      <c r="S41" s="157">
        <v>10</v>
      </c>
      <c r="T41" s="44">
        <v>10</v>
      </c>
      <c r="V41" s="44">
        <v>10</v>
      </c>
      <c r="W41" s="96">
        <v>9.5</v>
      </c>
      <c r="X41" s="163">
        <f t="shared" si="4"/>
        <v>9.600000000000001</v>
      </c>
      <c r="Z41" s="146">
        <f t="shared" si="5"/>
        <v>4.800000000000001</v>
      </c>
      <c r="AA41" s="46">
        <v>0</v>
      </c>
      <c r="AB41" s="43">
        <f>(AA41*100)/30</f>
        <v>0</v>
      </c>
      <c r="AC41" s="43">
        <f t="shared" si="6"/>
        <v>100</v>
      </c>
    </row>
    <row r="42" spans="2:29" s="43" customFormat="1" ht="12.75">
      <c r="B42" s="53" t="s">
        <v>56</v>
      </c>
      <c r="C42" s="143"/>
      <c r="D42" s="143"/>
      <c r="E42" s="143"/>
      <c r="F42" s="143"/>
      <c r="G42" s="143"/>
      <c r="H42" s="143"/>
      <c r="I42" s="44">
        <v>10</v>
      </c>
      <c r="J42" s="156">
        <v>10</v>
      </c>
      <c r="R42" s="44">
        <v>10</v>
      </c>
      <c r="S42" s="157">
        <v>10</v>
      </c>
      <c r="T42" s="44">
        <v>10</v>
      </c>
      <c r="V42" s="44">
        <v>10</v>
      </c>
      <c r="W42" s="96">
        <v>9.5</v>
      </c>
      <c r="X42" s="163">
        <f t="shared" si="4"/>
        <v>9.600000000000001</v>
      </c>
      <c r="Z42" s="146">
        <f t="shared" si="5"/>
        <v>4.800000000000001</v>
      </c>
      <c r="AA42" s="46">
        <v>0</v>
      </c>
      <c r="AB42" s="43">
        <f>(AA42*100)/30</f>
        <v>0</v>
      </c>
      <c r="AC42" s="43">
        <f t="shared" si="6"/>
        <v>100</v>
      </c>
    </row>
    <row r="43" spans="2:29" s="43" customFormat="1" ht="12.75">
      <c r="B43" s="53" t="s">
        <v>57</v>
      </c>
      <c r="C43" s="143"/>
      <c r="D43" s="143"/>
      <c r="E43" s="143"/>
      <c r="F43" s="143"/>
      <c r="G43" s="143"/>
      <c r="H43" s="143"/>
      <c r="I43" s="44">
        <v>10</v>
      </c>
      <c r="J43" s="156">
        <v>10</v>
      </c>
      <c r="R43" s="44">
        <v>10</v>
      </c>
      <c r="S43" s="157">
        <v>10</v>
      </c>
      <c r="T43" s="44">
        <v>10</v>
      </c>
      <c r="V43" s="44">
        <v>10</v>
      </c>
      <c r="W43" s="96">
        <v>9.5</v>
      </c>
      <c r="X43" s="163">
        <f t="shared" si="4"/>
        <v>9.600000000000001</v>
      </c>
      <c r="Z43" s="146">
        <f t="shared" si="5"/>
        <v>4.800000000000001</v>
      </c>
      <c r="AA43" s="46">
        <v>0</v>
      </c>
      <c r="AB43" s="43">
        <f aca="true" t="shared" si="7" ref="AB43:AB51">(AA43*100)/30</f>
        <v>0</v>
      </c>
      <c r="AC43" s="43">
        <f t="shared" si="6"/>
        <v>100</v>
      </c>
    </row>
    <row r="44" spans="2:29" s="43" customFormat="1" ht="12.75">
      <c r="B44" s="53" t="s">
        <v>58</v>
      </c>
      <c r="C44" s="143"/>
      <c r="D44" s="143"/>
      <c r="E44" s="143"/>
      <c r="F44" s="143"/>
      <c r="G44" s="143"/>
      <c r="H44" s="143"/>
      <c r="I44" s="44">
        <v>10</v>
      </c>
      <c r="J44" s="156">
        <v>10</v>
      </c>
      <c r="R44" s="44">
        <v>10</v>
      </c>
      <c r="S44" s="157">
        <v>10</v>
      </c>
      <c r="T44" s="44">
        <v>10</v>
      </c>
      <c r="V44" s="44">
        <v>10</v>
      </c>
      <c r="W44" s="96">
        <v>9.5</v>
      </c>
      <c r="X44" s="163">
        <f t="shared" si="4"/>
        <v>9.600000000000001</v>
      </c>
      <c r="Z44" s="146">
        <f t="shared" si="5"/>
        <v>4.800000000000001</v>
      </c>
      <c r="AA44" s="46">
        <v>0</v>
      </c>
      <c r="AB44" s="43">
        <f t="shared" si="7"/>
        <v>0</v>
      </c>
      <c r="AC44" s="43">
        <f>100-AB44</f>
        <v>100</v>
      </c>
    </row>
    <row r="45" spans="2:29" s="185" customFormat="1" ht="12.75">
      <c r="B45" s="183" t="s">
        <v>59</v>
      </c>
      <c r="C45" s="186"/>
      <c r="D45" s="186"/>
      <c r="E45" s="186"/>
      <c r="F45" s="186"/>
      <c r="G45" s="186"/>
      <c r="H45" s="186"/>
      <c r="I45" s="184">
        <v>0</v>
      </c>
      <c r="J45" s="187">
        <v>0</v>
      </c>
      <c r="R45" s="184">
        <v>0</v>
      </c>
      <c r="S45" s="184">
        <v>0</v>
      </c>
      <c r="T45" s="184">
        <v>0</v>
      </c>
      <c r="V45" s="184">
        <v>0</v>
      </c>
      <c r="W45" s="184">
        <v>0</v>
      </c>
      <c r="X45" s="188">
        <f t="shared" si="4"/>
        <v>0</v>
      </c>
      <c r="Z45" s="188">
        <f t="shared" si="5"/>
        <v>0</v>
      </c>
      <c r="AA45" s="187">
        <v>30</v>
      </c>
      <c r="AB45" s="185">
        <f t="shared" si="7"/>
        <v>100</v>
      </c>
      <c r="AC45" s="185">
        <f t="shared" si="6"/>
        <v>0</v>
      </c>
    </row>
    <row r="46" spans="2:29" s="43" customFormat="1" ht="12.75">
      <c r="B46" s="53" t="s">
        <v>60</v>
      </c>
      <c r="C46" s="143"/>
      <c r="D46" s="143"/>
      <c r="E46" s="143"/>
      <c r="F46" s="143"/>
      <c r="G46" s="143"/>
      <c r="H46" s="143"/>
      <c r="I46" s="44">
        <v>10</v>
      </c>
      <c r="J46" s="156">
        <v>10</v>
      </c>
      <c r="R46" s="44">
        <v>10</v>
      </c>
      <c r="S46" s="157">
        <v>10</v>
      </c>
      <c r="T46" s="44">
        <v>10</v>
      </c>
      <c r="V46" s="44">
        <v>10</v>
      </c>
      <c r="W46" s="96">
        <v>9.5</v>
      </c>
      <c r="X46" s="163">
        <f t="shared" si="4"/>
        <v>9.600000000000001</v>
      </c>
      <c r="Z46" s="146">
        <f t="shared" si="5"/>
        <v>4.800000000000001</v>
      </c>
      <c r="AA46" s="46">
        <v>8</v>
      </c>
      <c r="AB46" s="43">
        <f t="shared" si="7"/>
        <v>26.666666666666668</v>
      </c>
      <c r="AC46" s="43">
        <f aca="true" t="shared" si="8" ref="AC46:AC57">100-AB46</f>
        <v>73.33333333333333</v>
      </c>
    </row>
    <row r="47" spans="2:29" s="43" customFormat="1" ht="12.75">
      <c r="B47" s="53" t="s">
        <v>61</v>
      </c>
      <c r="C47" s="143"/>
      <c r="D47" s="143"/>
      <c r="E47" s="143"/>
      <c r="F47" s="143"/>
      <c r="G47" s="143"/>
      <c r="H47" s="143"/>
      <c r="I47" s="44">
        <v>9.2</v>
      </c>
      <c r="J47" s="156">
        <v>10</v>
      </c>
      <c r="R47" s="44">
        <v>10</v>
      </c>
      <c r="S47" s="157">
        <v>10</v>
      </c>
      <c r="T47" s="44">
        <v>10</v>
      </c>
      <c r="V47" s="44">
        <v>10</v>
      </c>
      <c r="W47" s="96">
        <v>9.5</v>
      </c>
      <c r="X47" s="163">
        <f t="shared" si="4"/>
        <v>9.573333333333334</v>
      </c>
      <c r="Z47" s="146">
        <f t="shared" si="5"/>
        <v>4.786666666666667</v>
      </c>
      <c r="AA47" s="46">
        <v>0</v>
      </c>
      <c r="AB47" s="43">
        <f t="shared" si="7"/>
        <v>0</v>
      </c>
      <c r="AC47" s="43">
        <f t="shared" si="8"/>
        <v>100</v>
      </c>
    </row>
    <row r="48" spans="2:29" s="43" customFormat="1" ht="12.75">
      <c r="B48" s="53" t="s">
        <v>62</v>
      </c>
      <c r="C48" s="143"/>
      <c r="D48" s="143"/>
      <c r="E48" s="143"/>
      <c r="F48" s="143"/>
      <c r="G48" s="143"/>
      <c r="H48" s="143"/>
      <c r="I48" s="44">
        <v>10</v>
      </c>
      <c r="J48" s="156">
        <v>10</v>
      </c>
      <c r="R48" s="44">
        <v>10</v>
      </c>
      <c r="S48" s="157">
        <v>10</v>
      </c>
      <c r="T48" s="44">
        <v>10</v>
      </c>
      <c r="V48" s="44">
        <v>10</v>
      </c>
      <c r="W48" s="96">
        <v>9.5</v>
      </c>
      <c r="X48" s="163">
        <f t="shared" si="4"/>
        <v>9.600000000000001</v>
      </c>
      <c r="Z48" s="146">
        <f t="shared" si="5"/>
        <v>4.800000000000001</v>
      </c>
      <c r="AA48" s="46">
        <v>0</v>
      </c>
      <c r="AB48" s="43">
        <f t="shared" si="7"/>
        <v>0</v>
      </c>
      <c r="AC48" s="43">
        <f t="shared" si="8"/>
        <v>100</v>
      </c>
    </row>
    <row r="49" spans="2:29" s="43" customFormat="1" ht="12.75">
      <c r="B49" s="53" t="s">
        <v>63</v>
      </c>
      <c r="C49" s="143"/>
      <c r="D49" s="143"/>
      <c r="E49" s="143"/>
      <c r="F49" s="143"/>
      <c r="G49" s="143"/>
      <c r="H49" s="143"/>
      <c r="I49" s="44">
        <v>10</v>
      </c>
      <c r="J49" s="156">
        <v>10</v>
      </c>
      <c r="R49" s="44">
        <v>10</v>
      </c>
      <c r="S49" s="157">
        <v>10</v>
      </c>
      <c r="T49" s="44">
        <v>10</v>
      </c>
      <c r="V49" s="44">
        <v>10</v>
      </c>
      <c r="W49" s="96">
        <v>9.5</v>
      </c>
      <c r="X49" s="163">
        <f t="shared" si="4"/>
        <v>9.600000000000001</v>
      </c>
      <c r="Z49" s="146">
        <f t="shared" si="5"/>
        <v>4.800000000000001</v>
      </c>
      <c r="AA49" s="46">
        <v>0</v>
      </c>
      <c r="AB49" s="43">
        <f t="shared" si="7"/>
        <v>0</v>
      </c>
      <c r="AC49" s="43">
        <f t="shared" si="8"/>
        <v>100</v>
      </c>
    </row>
    <row r="50" spans="2:29" s="43" customFormat="1" ht="12.75">
      <c r="B50" s="53" t="s">
        <v>64</v>
      </c>
      <c r="C50" s="143"/>
      <c r="D50" s="143"/>
      <c r="E50" s="143"/>
      <c r="F50" s="143"/>
      <c r="G50" s="143"/>
      <c r="H50" s="143"/>
      <c r="I50" s="44">
        <v>10</v>
      </c>
      <c r="J50" s="156">
        <v>10</v>
      </c>
      <c r="R50" s="44">
        <v>10</v>
      </c>
      <c r="S50" s="157">
        <v>10</v>
      </c>
      <c r="T50" s="44">
        <v>10</v>
      </c>
      <c r="V50" s="44">
        <v>10</v>
      </c>
      <c r="W50" s="96">
        <v>9.5</v>
      </c>
      <c r="X50" s="163">
        <f t="shared" si="4"/>
        <v>9.600000000000001</v>
      </c>
      <c r="Z50" s="146">
        <f t="shared" si="5"/>
        <v>4.800000000000001</v>
      </c>
      <c r="AA50" s="46">
        <v>0</v>
      </c>
      <c r="AB50" s="43">
        <f t="shared" si="7"/>
        <v>0</v>
      </c>
      <c r="AC50" s="43">
        <f t="shared" si="8"/>
        <v>100</v>
      </c>
    </row>
    <row r="51" spans="2:29" s="43" customFormat="1" ht="12.75" hidden="1">
      <c r="B51" s="53"/>
      <c r="C51" s="143"/>
      <c r="D51" s="143"/>
      <c r="E51" s="143"/>
      <c r="F51" s="143"/>
      <c r="G51" s="143"/>
      <c r="H51" s="143"/>
      <c r="X51" s="163">
        <f t="shared" si="4"/>
        <v>0</v>
      </c>
      <c r="Z51" s="146">
        <f t="shared" si="5"/>
        <v>0</v>
      </c>
      <c r="AB51" s="43">
        <f t="shared" si="7"/>
        <v>0</v>
      </c>
      <c r="AC51" s="43">
        <f t="shared" si="8"/>
        <v>100</v>
      </c>
    </row>
    <row r="52" spans="2:29" s="43" customFormat="1" ht="12.75">
      <c r="B52" s="53" t="s">
        <v>65</v>
      </c>
      <c r="C52" s="143"/>
      <c r="D52" s="143"/>
      <c r="E52" s="143"/>
      <c r="F52" s="143"/>
      <c r="G52" s="143"/>
      <c r="H52" s="143"/>
      <c r="I52" s="44">
        <v>10</v>
      </c>
      <c r="J52" s="43">
        <v>10</v>
      </c>
      <c r="R52" s="44">
        <v>10</v>
      </c>
      <c r="S52" s="157">
        <v>10</v>
      </c>
      <c r="T52" s="44">
        <v>10</v>
      </c>
      <c r="V52" s="44">
        <v>10</v>
      </c>
      <c r="W52" s="96">
        <v>9.5</v>
      </c>
      <c r="X52" s="163">
        <f t="shared" si="4"/>
        <v>9.600000000000001</v>
      </c>
      <c r="Z52" s="146">
        <f t="shared" si="5"/>
        <v>4.800000000000001</v>
      </c>
      <c r="AA52" s="43">
        <v>4</v>
      </c>
      <c r="AB52" s="43">
        <f>(AA52*100)/30</f>
        <v>13.333333333333334</v>
      </c>
      <c r="AC52" s="43">
        <f t="shared" si="8"/>
        <v>86.66666666666667</v>
      </c>
    </row>
    <row r="53" spans="2:29" s="43" customFormat="1" ht="12.75">
      <c r="B53" s="53" t="s">
        <v>66</v>
      </c>
      <c r="C53" s="143"/>
      <c r="D53" s="143"/>
      <c r="E53" s="143"/>
      <c r="F53" s="143"/>
      <c r="G53" s="143"/>
      <c r="H53" s="143"/>
      <c r="I53" s="44">
        <v>10</v>
      </c>
      <c r="J53" s="43">
        <v>10</v>
      </c>
      <c r="R53" s="44">
        <v>10</v>
      </c>
      <c r="S53" s="157">
        <v>10</v>
      </c>
      <c r="T53" s="44">
        <v>10</v>
      </c>
      <c r="V53" s="44">
        <v>10</v>
      </c>
      <c r="W53" s="96">
        <v>9.5</v>
      </c>
      <c r="X53" s="163">
        <f t="shared" si="4"/>
        <v>9.600000000000001</v>
      </c>
      <c r="Z53" s="146">
        <f t="shared" si="5"/>
        <v>4.800000000000001</v>
      </c>
      <c r="AA53" s="43">
        <v>0</v>
      </c>
      <c r="AB53" s="43">
        <f aca="true" t="shared" si="9" ref="AB53:AB70">(AA53*100)/30</f>
        <v>0</v>
      </c>
      <c r="AC53" s="43">
        <f t="shared" si="8"/>
        <v>100</v>
      </c>
    </row>
    <row r="54" spans="2:29" s="43" customFormat="1" ht="12.75">
      <c r="B54" s="53" t="s">
        <v>67</v>
      </c>
      <c r="C54" s="143"/>
      <c r="D54" s="143"/>
      <c r="E54" s="143"/>
      <c r="F54" s="143"/>
      <c r="G54" s="143"/>
      <c r="H54" s="143"/>
      <c r="I54" s="44">
        <v>10</v>
      </c>
      <c r="J54" s="43">
        <v>10</v>
      </c>
      <c r="R54" s="44">
        <v>10</v>
      </c>
      <c r="S54" s="157">
        <v>10</v>
      </c>
      <c r="T54" s="44">
        <v>10</v>
      </c>
      <c r="V54" s="44">
        <v>10</v>
      </c>
      <c r="W54" s="96">
        <v>9.5</v>
      </c>
      <c r="X54" s="163">
        <f t="shared" si="4"/>
        <v>9.600000000000001</v>
      </c>
      <c r="Z54" s="146">
        <f t="shared" si="5"/>
        <v>4.800000000000001</v>
      </c>
      <c r="AA54" s="43">
        <v>0</v>
      </c>
      <c r="AB54" s="43">
        <f t="shared" si="9"/>
        <v>0</v>
      </c>
      <c r="AC54" s="43">
        <f t="shared" si="8"/>
        <v>100</v>
      </c>
    </row>
    <row r="55" spans="2:29" s="43" customFormat="1" ht="12.75">
      <c r="B55" s="53" t="s">
        <v>68</v>
      </c>
      <c r="C55" s="143"/>
      <c r="D55" s="143"/>
      <c r="E55" s="143"/>
      <c r="F55" s="143"/>
      <c r="G55" s="143"/>
      <c r="H55" s="143"/>
      <c r="I55" s="44">
        <v>10</v>
      </c>
      <c r="J55" s="43">
        <v>10</v>
      </c>
      <c r="R55" s="44">
        <v>10</v>
      </c>
      <c r="S55" s="157">
        <v>10</v>
      </c>
      <c r="T55" s="44">
        <v>10</v>
      </c>
      <c r="V55" s="44">
        <v>10</v>
      </c>
      <c r="W55" s="96">
        <v>9.5</v>
      </c>
      <c r="X55" s="163">
        <f t="shared" si="4"/>
        <v>9.600000000000001</v>
      </c>
      <c r="Z55" s="146">
        <f t="shared" si="5"/>
        <v>4.800000000000001</v>
      </c>
      <c r="AA55" s="43">
        <v>0</v>
      </c>
      <c r="AB55" s="43">
        <f t="shared" si="9"/>
        <v>0</v>
      </c>
      <c r="AC55" s="43">
        <f t="shared" si="8"/>
        <v>100</v>
      </c>
    </row>
    <row r="56" spans="2:29" s="43" customFormat="1" ht="12.75">
      <c r="B56" s="53" t="s">
        <v>69</v>
      </c>
      <c r="C56" s="143"/>
      <c r="D56" s="143"/>
      <c r="E56" s="143"/>
      <c r="F56" s="143"/>
      <c r="G56" s="143"/>
      <c r="H56" s="143"/>
      <c r="I56" s="44">
        <v>10</v>
      </c>
      <c r="J56" s="43">
        <v>10</v>
      </c>
      <c r="R56" s="44">
        <v>10</v>
      </c>
      <c r="S56" s="157">
        <v>10</v>
      </c>
      <c r="T56" s="44">
        <v>10</v>
      </c>
      <c r="V56" s="44">
        <v>10</v>
      </c>
      <c r="W56" s="44">
        <v>9.5</v>
      </c>
      <c r="X56" s="163">
        <f t="shared" si="4"/>
        <v>9.600000000000001</v>
      </c>
      <c r="Z56" s="146">
        <f t="shared" si="5"/>
        <v>4.800000000000001</v>
      </c>
      <c r="AA56" s="43">
        <v>0</v>
      </c>
      <c r="AB56" s="43">
        <f t="shared" si="9"/>
        <v>0</v>
      </c>
      <c r="AC56" s="43">
        <f t="shared" si="8"/>
        <v>100</v>
      </c>
    </row>
    <row r="57" spans="2:29" s="43" customFormat="1" ht="12.75">
      <c r="B57" s="53" t="s">
        <v>70</v>
      </c>
      <c r="C57" s="143"/>
      <c r="D57" s="143"/>
      <c r="E57" s="143"/>
      <c r="F57" s="143"/>
      <c r="G57" s="143"/>
      <c r="H57" s="143"/>
      <c r="I57" s="44">
        <v>10</v>
      </c>
      <c r="J57" s="43">
        <v>10</v>
      </c>
      <c r="R57" s="44">
        <v>10</v>
      </c>
      <c r="S57" s="157">
        <v>10</v>
      </c>
      <c r="T57" s="44">
        <v>10</v>
      </c>
      <c r="V57" s="44">
        <v>10</v>
      </c>
      <c r="W57" s="44">
        <v>9.5</v>
      </c>
      <c r="X57" s="163">
        <f t="shared" si="4"/>
        <v>9.600000000000001</v>
      </c>
      <c r="Z57" s="146">
        <f t="shared" si="5"/>
        <v>4.800000000000001</v>
      </c>
      <c r="AA57" s="43">
        <v>0</v>
      </c>
      <c r="AB57" s="43">
        <f t="shared" si="9"/>
        <v>0</v>
      </c>
      <c r="AC57" s="43">
        <f t="shared" si="8"/>
        <v>100</v>
      </c>
    </row>
    <row r="58" spans="2:29" s="43" customFormat="1" ht="12.75">
      <c r="B58" s="53" t="s">
        <v>71</v>
      </c>
      <c r="C58" s="143"/>
      <c r="D58" s="143"/>
      <c r="E58" s="143"/>
      <c r="F58" s="143"/>
      <c r="G58" s="143"/>
      <c r="H58" s="143"/>
      <c r="I58" s="44">
        <v>10</v>
      </c>
      <c r="J58" s="43">
        <v>10</v>
      </c>
      <c r="R58" s="44">
        <v>10</v>
      </c>
      <c r="S58" s="157">
        <v>10</v>
      </c>
      <c r="T58" s="44">
        <v>10</v>
      </c>
      <c r="V58" s="44">
        <v>10</v>
      </c>
      <c r="W58" s="44">
        <v>9.5</v>
      </c>
      <c r="X58" s="163">
        <f t="shared" si="4"/>
        <v>9.600000000000001</v>
      </c>
      <c r="Z58" s="146">
        <f t="shared" si="5"/>
        <v>4.800000000000001</v>
      </c>
      <c r="AA58" s="43">
        <v>0</v>
      </c>
      <c r="AB58" s="43">
        <f t="shared" si="9"/>
        <v>0</v>
      </c>
      <c r="AC58" s="43">
        <f>100-AB58</f>
        <v>100</v>
      </c>
    </row>
    <row r="59" spans="2:29" s="43" customFormat="1" ht="12.75">
      <c r="B59" s="53" t="s">
        <v>72</v>
      </c>
      <c r="C59" s="143"/>
      <c r="D59" s="143"/>
      <c r="E59" s="143"/>
      <c r="F59" s="143"/>
      <c r="G59" s="143"/>
      <c r="H59" s="143"/>
      <c r="I59" s="44">
        <v>10</v>
      </c>
      <c r="J59" s="43">
        <v>10</v>
      </c>
      <c r="R59" s="44">
        <v>10</v>
      </c>
      <c r="S59" s="157">
        <v>10</v>
      </c>
      <c r="T59" s="44">
        <v>10</v>
      </c>
      <c r="V59" s="44">
        <v>10</v>
      </c>
      <c r="W59" s="44">
        <v>9.5</v>
      </c>
      <c r="X59" s="163">
        <f t="shared" si="4"/>
        <v>9.600000000000001</v>
      </c>
      <c r="Z59" s="146">
        <f t="shared" si="5"/>
        <v>4.800000000000001</v>
      </c>
      <c r="AA59" s="43">
        <v>0</v>
      </c>
      <c r="AB59" s="43">
        <f t="shared" si="9"/>
        <v>0</v>
      </c>
      <c r="AC59" s="43">
        <f>100-AB59</f>
        <v>100</v>
      </c>
    </row>
    <row r="60" spans="2:29" s="43" customFormat="1" ht="12.75">
      <c r="B60" s="53" t="s">
        <v>73</v>
      </c>
      <c r="C60" s="143"/>
      <c r="D60" s="143"/>
      <c r="E60" s="143"/>
      <c r="F60" s="143"/>
      <c r="G60" s="143"/>
      <c r="H60" s="143"/>
      <c r="I60" s="44">
        <v>10</v>
      </c>
      <c r="J60" s="43">
        <v>10</v>
      </c>
      <c r="R60" s="44">
        <v>10</v>
      </c>
      <c r="S60" s="157">
        <v>10</v>
      </c>
      <c r="T60" s="44">
        <v>10</v>
      </c>
      <c r="V60" s="44">
        <v>10</v>
      </c>
      <c r="W60" s="44">
        <v>9.5</v>
      </c>
      <c r="X60" s="163">
        <f t="shared" si="4"/>
        <v>9.600000000000001</v>
      </c>
      <c r="Z60" s="146">
        <f t="shared" si="5"/>
        <v>4.800000000000001</v>
      </c>
      <c r="AA60" s="43">
        <v>0</v>
      </c>
      <c r="AB60" s="43">
        <f t="shared" si="9"/>
        <v>0</v>
      </c>
      <c r="AC60" s="43">
        <f aca="true" t="shared" si="10" ref="AC60:AC79">100-AB60</f>
        <v>100</v>
      </c>
    </row>
    <row r="61" spans="2:29" s="43" customFormat="1" ht="12.75">
      <c r="B61" s="53" t="s">
        <v>74</v>
      </c>
      <c r="C61" s="143"/>
      <c r="D61" s="143"/>
      <c r="E61" s="143"/>
      <c r="F61" s="143"/>
      <c r="G61" s="143"/>
      <c r="H61" s="143"/>
      <c r="I61" s="44">
        <v>9.2</v>
      </c>
      <c r="J61" s="43">
        <v>10</v>
      </c>
      <c r="R61" s="44">
        <v>10</v>
      </c>
      <c r="S61" s="157">
        <v>10</v>
      </c>
      <c r="T61" s="44">
        <v>10</v>
      </c>
      <c r="V61" s="44">
        <v>10</v>
      </c>
      <c r="W61" s="44">
        <v>9.5</v>
      </c>
      <c r="X61" s="163">
        <f t="shared" si="4"/>
        <v>9.573333333333334</v>
      </c>
      <c r="Z61" s="146">
        <f t="shared" si="5"/>
        <v>4.786666666666667</v>
      </c>
      <c r="AA61" s="43">
        <v>0</v>
      </c>
      <c r="AB61" s="43">
        <f t="shared" si="9"/>
        <v>0</v>
      </c>
      <c r="AC61" s="43">
        <f t="shared" si="10"/>
        <v>100</v>
      </c>
    </row>
    <row r="62" spans="2:29" s="43" customFormat="1" ht="12.75">
      <c r="B62" s="53" t="s">
        <v>75</v>
      </c>
      <c r="C62" s="143"/>
      <c r="D62" s="143"/>
      <c r="E62" s="143"/>
      <c r="F62" s="143"/>
      <c r="G62" s="143"/>
      <c r="H62" s="143"/>
      <c r="I62" s="44">
        <v>10</v>
      </c>
      <c r="J62" s="43">
        <v>10</v>
      </c>
      <c r="R62" s="44">
        <v>10</v>
      </c>
      <c r="S62" s="157">
        <v>10</v>
      </c>
      <c r="T62" s="44">
        <v>10</v>
      </c>
      <c r="V62" s="44">
        <v>10</v>
      </c>
      <c r="W62" s="44">
        <v>9.5</v>
      </c>
      <c r="X62" s="163">
        <f t="shared" si="4"/>
        <v>9.600000000000001</v>
      </c>
      <c r="Z62" s="146">
        <f t="shared" si="5"/>
        <v>4.800000000000001</v>
      </c>
      <c r="AA62" s="43">
        <v>4</v>
      </c>
      <c r="AB62" s="43">
        <f t="shared" si="9"/>
        <v>13.333333333333334</v>
      </c>
      <c r="AC62" s="43">
        <f t="shared" si="10"/>
        <v>86.66666666666667</v>
      </c>
    </row>
    <row r="63" spans="2:29" s="43" customFormat="1" ht="12.75">
      <c r="B63" s="53" t="s">
        <v>76</v>
      </c>
      <c r="C63" s="143"/>
      <c r="D63" s="143"/>
      <c r="E63" s="143"/>
      <c r="F63" s="143"/>
      <c r="G63" s="143"/>
      <c r="H63" s="143"/>
      <c r="I63" s="44">
        <v>10</v>
      </c>
      <c r="J63" s="43">
        <v>10</v>
      </c>
      <c r="R63" s="44">
        <v>10</v>
      </c>
      <c r="S63" s="157">
        <v>10</v>
      </c>
      <c r="T63" s="44">
        <v>10</v>
      </c>
      <c r="V63" s="44">
        <v>10</v>
      </c>
      <c r="W63" s="44">
        <v>9.5</v>
      </c>
      <c r="X63" s="163">
        <f t="shared" si="4"/>
        <v>9.600000000000001</v>
      </c>
      <c r="Z63" s="146">
        <f t="shared" si="5"/>
        <v>4.800000000000001</v>
      </c>
      <c r="AA63" s="43">
        <v>0</v>
      </c>
      <c r="AB63" s="43">
        <f t="shared" si="9"/>
        <v>0</v>
      </c>
      <c r="AC63" s="43">
        <f t="shared" si="10"/>
        <v>100</v>
      </c>
    </row>
    <row r="64" spans="2:29" s="43" customFormat="1" ht="12.75">
      <c r="B64" s="53" t="s">
        <v>77</v>
      </c>
      <c r="C64" s="143"/>
      <c r="D64" s="143"/>
      <c r="E64" s="143"/>
      <c r="F64" s="143"/>
      <c r="G64" s="143"/>
      <c r="H64" s="143"/>
      <c r="I64" s="44">
        <v>10</v>
      </c>
      <c r="J64" s="43">
        <v>10</v>
      </c>
      <c r="R64" s="44">
        <v>10</v>
      </c>
      <c r="S64" s="157">
        <v>10</v>
      </c>
      <c r="T64" s="44">
        <v>10</v>
      </c>
      <c r="V64" s="44">
        <v>10</v>
      </c>
      <c r="W64" s="44">
        <v>9.5</v>
      </c>
      <c r="X64" s="163">
        <f t="shared" si="4"/>
        <v>9.600000000000001</v>
      </c>
      <c r="Z64" s="146">
        <f t="shared" si="5"/>
        <v>4.800000000000001</v>
      </c>
      <c r="AA64" s="43">
        <v>4</v>
      </c>
      <c r="AB64" s="43">
        <f t="shared" si="9"/>
        <v>13.333333333333334</v>
      </c>
      <c r="AC64" s="43">
        <f t="shared" si="10"/>
        <v>86.66666666666667</v>
      </c>
    </row>
    <row r="65" spans="2:29" s="43" customFormat="1" ht="12.75">
      <c r="B65" s="53" t="s">
        <v>78</v>
      </c>
      <c r="C65" s="143"/>
      <c r="D65" s="143"/>
      <c r="E65" s="143"/>
      <c r="F65" s="143"/>
      <c r="G65" s="143"/>
      <c r="H65" s="143"/>
      <c r="I65" s="44">
        <v>10</v>
      </c>
      <c r="J65" s="43">
        <v>10</v>
      </c>
      <c r="R65" s="44">
        <v>10</v>
      </c>
      <c r="S65" s="157">
        <v>10</v>
      </c>
      <c r="T65" s="44">
        <v>10</v>
      </c>
      <c r="V65" s="44">
        <v>10</v>
      </c>
      <c r="W65" s="44">
        <v>9.5</v>
      </c>
      <c r="X65" s="163">
        <f t="shared" si="4"/>
        <v>9.600000000000001</v>
      </c>
      <c r="Z65" s="146">
        <f t="shared" si="5"/>
        <v>4.800000000000001</v>
      </c>
      <c r="AA65" s="43">
        <v>0</v>
      </c>
      <c r="AB65" s="43">
        <f t="shared" si="9"/>
        <v>0</v>
      </c>
      <c r="AC65" s="43">
        <f t="shared" si="10"/>
        <v>100</v>
      </c>
    </row>
    <row r="66" spans="2:29" s="43" customFormat="1" ht="12.75">
      <c r="B66" s="53" t="s">
        <v>79</v>
      </c>
      <c r="C66" s="143"/>
      <c r="D66" s="143"/>
      <c r="E66" s="143"/>
      <c r="F66" s="143"/>
      <c r="G66" s="143"/>
      <c r="H66" s="143"/>
      <c r="I66" s="44">
        <v>10</v>
      </c>
      <c r="J66" s="43">
        <v>10</v>
      </c>
      <c r="R66" s="44">
        <v>10</v>
      </c>
      <c r="S66" s="157">
        <v>10</v>
      </c>
      <c r="T66" s="44">
        <v>10</v>
      </c>
      <c r="V66" s="44">
        <v>10</v>
      </c>
      <c r="W66" s="44">
        <v>9.5</v>
      </c>
      <c r="X66" s="163">
        <f t="shared" si="4"/>
        <v>9.600000000000001</v>
      </c>
      <c r="Z66" s="146">
        <f t="shared" si="5"/>
        <v>4.800000000000001</v>
      </c>
      <c r="AA66" s="43">
        <v>0</v>
      </c>
      <c r="AB66" s="43">
        <f t="shared" si="9"/>
        <v>0</v>
      </c>
      <c r="AC66" s="43">
        <f t="shared" si="10"/>
        <v>100</v>
      </c>
    </row>
    <row r="67" spans="2:29" s="43" customFormat="1" ht="12.75">
      <c r="B67" s="53" t="s">
        <v>80</v>
      </c>
      <c r="C67" s="143"/>
      <c r="D67" s="143"/>
      <c r="E67" s="143"/>
      <c r="F67" s="143"/>
      <c r="G67" s="143"/>
      <c r="H67" s="143"/>
      <c r="I67" s="44">
        <v>10</v>
      </c>
      <c r="J67" s="43">
        <v>10</v>
      </c>
      <c r="R67" s="44">
        <v>10</v>
      </c>
      <c r="S67" s="157">
        <v>10</v>
      </c>
      <c r="T67" s="44">
        <v>10</v>
      </c>
      <c r="V67" s="44">
        <v>10</v>
      </c>
      <c r="W67" s="44">
        <v>9.5</v>
      </c>
      <c r="X67" s="163">
        <f t="shared" si="4"/>
        <v>9.600000000000001</v>
      </c>
      <c r="Z67" s="146">
        <f t="shared" si="5"/>
        <v>4.800000000000001</v>
      </c>
      <c r="AA67" s="43">
        <v>0</v>
      </c>
      <c r="AB67" s="43">
        <f t="shared" si="9"/>
        <v>0</v>
      </c>
      <c r="AC67" s="43">
        <f t="shared" si="10"/>
        <v>100</v>
      </c>
    </row>
    <row r="68" spans="2:29" s="43" customFormat="1" ht="12.75">
      <c r="B68" s="53" t="s">
        <v>81</v>
      </c>
      <c r="C68" s="143"/>
      <c r="D68" s="143"/>
      <c r="E68" s="143"/>
      <c r="F68" s="143"/>
      <c r="G68" s="143"/>
      <c r="H68" s="143"/>
      <c r="I68" s="44">
        <v>10</v>
      </c>
      <c r="J68" s="43">
        <v>10</v>
      </c>
      <c r="R68" s="44">
        <v>10</v>
      </c>
      <c r="S68" s="157">
        <v>10</v>
      </c>
      <c r="T68" s="44">
        <v>10</v>
      </c>
      <c r="V68" s="44">
        <v>10</v>
      </c>
      <c r="W68" s="44">
        <v>9.5</v>
      </c>
      <c r="X68" s="163">
        <f t="shared" si="4"/>
        <v>9.600000000000001</v>
      </c>
      <c r="Z68" s="146">
        <f t="shared" si="5"/>
        <v>4.800000000000001</v>
      </c>
      <c r="AA68" s="43">
        <v>0</v>
      </c>
      <c r="AB68" s="43">
        <f t="shared" si="9"/>
        <v>0</v>
      </c>
      <c r="AC68" s="43">
        <f t="shared" si="10"/>
        <v>100</v>
      </c>
    </row>
    <row r="69" spans="2:29" s="43" customFormat="1" ht="12.75">
      <c r="B69" s="53" t="s">
        <v>82</v>
      </c>
      <c r="C69" s="143"/>
      <c r="D69" s="143"/>
      <c r="E69" s="143"/>
      <c r="F69" s="143"/>
      <c r="G69" s="143"/>
      <c r="H69" s="143"/>
      <c r="I69" s="44">
        <v>10</v>
      </c>
      <c r="J69" s="43">
        <v>10</v>
      </c>
      <c r="R69" s="44">
        <v>10</v>
      </c>
      <c r="S69" s="157">
        <v>10</v>
      </c>
      <c r="T69" s="44">
        <v>10</v>
      </c>
      <c r="V69" s="44">
        <v>10</v>
      </c>
      <c r="W69" s="44">
        <v>9.5</v>
      </c>
      <c r="X69" s="163">
        <f t="shared" si="4"/>
        <v>9.600000000000001</v>
      </c>
      <c r="Z69" s="146">
        <f t="shared" si="5"/>
        <v>4.800000000000001</v>
      </c>
      <c r="AA69" s="43">
        <v>0</v>
      </c>
      <c r="AB69" s="43">
        <f t="shared" si="9"/>
        <v>0</v>
      </c>
      <c r="AC69" s="43">
        <f t="shared" si="10"/>
        <v>100</v>
      </c>
    </row>
    <row r="70" spans="2:29" s="43" customFormat="1" ht="12.75">
      <c r="B70" s="53" t="s">
        <v>83</v>
      </c>
      <c r="C70" s="143"/>
      <c r="D70" s="143"/>
      <c r="E70" s="143"/>
      <c r="F70" s="143"/>
      <c r="G70" s="143"/>
      <c r="H70" s="143"/>
      <c r="I70" s="44">
        <v>10</v>
      </c>
      <c r="J70" s="43">
        <v>10</v>
      </c>
      <c r="R70" s="44">
        <v>10</v>
      </c>
      <c r="S70" s="157">
        <v>10</v>
      </c>
      <c r="T70" s="44">
        <v>10</v>
      </c>
      <c r="V70" s="44">
        <v>10</v>
      </c>
      <c r="W70" s="44">
        <v>9.5</v>
      </c>
      <c r="X70" s="163">
        <f t="shared" si="4"/>
        <v>9.600000000000001</v>
      </c>
      <c r="Z70" s="146">
        <f t="shared" si="5"/>
        <v>4.800000000000001</v>
      </c>
      <c r="AA70" s="43">
        <v>0</v>
      </c>
      <c r="AB70" s="43">
        <f t="shared" si="9"/>
        <v>0</v>
      </c>
      <c r="AC70" s="43">
        <f t="shared" si="10"/>
        <v>100</v>
      </c>
    </row>
    <row r="71" spans="2:29" s="43" customFormat="1" ht="12.75">
      <c r="B71" s="53" t="s">
        <v>84</v>
      </c>
      <c r="C71" s="143"/>
      <c r="D71" s="143"/>
      <c r="E71" s="143"/>
      <c r="F71" s="143"/>
      <c r="G71" s="143"/>
      <c r="H71" s="143"/>
      <c r="I71" s="44">
        <v>0</v>
      </c>
      <c r="J71" s="43">
        <v>10</v>
      </c>
      <c r="R71" s="44">
        <v>10</v>
      </c>
      <c r="S71" s="157">
        <v>10</v>
      </c>
      <c r="T71" s="44">
        <v>10</v>
      </c>
      <c r="V71" s="44">
        <v>10</v>
      </c>
      <c r="W71" s="44">
        <v>9.5</v>
      </c>
      <c r="X71" s="163">
        <f t="shared" si="4"/>
        <v>9.266666666666667</v>
      </c>
      <c r="Z71" s="146">
        <f t="shared" si="5"/>
        <v>4.633333333333334</v>
      </c>
      <c r="AA71" s="43">
        <v>0</v>
      </c>
      <c r="AB71" s="43">
        <f>(AA71*100)/30</f>
        <v>0</v>
      </c>
      <c r="AC71" s="43">
        <f t="shared" si="10"/>
        <v>100</v>
      </c>
    </row>
    <row r="72" spans="2:29" s="43" customFormat="1" ht="12.75">
      <c r="B72" s="53" t="s">
        <v>85</v>
      </c>
      <c r="C72" s="143"/>
      <c r="D72" s="143"/>
      <c r="E72" s="143"/>
      <c r="F72" s="143"/>
      <c r="G72" s="143"/>
      <c r="H72" s="143"/>
      <c r="I72" s="44">
        <v>10</v>
      </c>
      <c r="J72" s="43">
        <v>10</v>
      </c>
      <c r="R72" s="44">
        <v>10</v>
      </c>
      <c r="S72" s="157">
        <v>10</v>
      </c>
      <c r="T72" s="44">
        <v>10</v>
      </c>
      <c r="V72" s="44">
        <v>10</v>
      </c>
      <c r="W72" s="44">
        <v>9.5</v>
      </c>
      <c r="X72" s="163">
        <f t="shared" si="4"/>
        <v>9.600000000000001</v>
      </c>
      <c r="Z72" s="146">
        <f t="shared" si="5"/>
        <v>4.800000000000001</v>
      </c>
      <c r="AA72" s="43">
        <v>0</v>
      </c>
      <c r="AB72" s="43">
        <f aca="true" t="shared" si="11" ref="AB72:AB92">(AA72*100)/30</f>
        <v>0</v>
      </c>
      <c r="AC72" s="43">
        <f t="shared" si="10"/>
        <v>100</v>
      </c>
    </row>
    <row r="73" spans="2:29" s="43" customFormat="1" ht="12.75">
      <c r="B73" s="53" t="s">
        <v>86</v>
      </c>
      <c r="C73" s="143"/>
      <c r="D73" s="143"/>
      <c r="E73" s="143"/>
      <c r="F73" s="143"/>
      <c r="G73" s="143"/>
      <c r="H73" s="143"/>
      <c r="I73" s="44">
        <v>9.2</v>
      </c>
      <c r="J73" s="43">
        <v>10</v>
      </c>
      <c r="R73" s="44">
        <v>10</v>
      </c>
      <c r="S73" s="157">
        <v>10</v>
      </c>
      <c r="T73" s="44">
        <v>10</v>
      </c>
      <c r="V73" s="44">
        <v>10</v>
      </c>
      <c r="W73" s="44">
        <v>9.5</v>
      </c>
      <c r="X73" s="163">
        <f t="shared" si="4"/>
        <v>9.573333333333334</v>
      </c>
      <c r="Z73" s="146">
        <f t="shared" si="5"/>
        <v>4.786666666666667</v>
      </c>
      <c r="AA73" s="43">
        <v>0</v>
      </c>
      <c r="AB73" s="43">
        <f t="shared" si="11"/>
        <v>0</v>
      </c>
      <c r="AC73" s="43">
        <f t="shared" si="10"/>
        <v>100</v>
      </c>
    </row>
    <row r="74" spans="2:29" s="43" customFormat="1" ht="12.75">
      <c r="B74" s="53" t="s">
        <v>87</v>
      </c>
      <c r="C74" s="143"/>
      <c r="D74" s="143"/>
      <c r="E74" s="143"/>
      <c r="F74" s="143"/>
      <c r="G74" s="143"/>
      <c r="H74" s="143"/>
      <c r="I74" s="44">
        <v>10</v>
      </c>
      <c r="J74" s="43">
        <v>10</v>
      </c>
      <c r="R74" s="44">
        <v>10</v>
      </c>
      <c r="S74" s="157">
        <v>10</v>
      </c>
      <c r="T74" s="44">
        <v>10</v>
      </c>
      <c r="V74" s="44">
        <v>10</v>
      </c>
      <c r="W74" s="44">
        <v>9.5</v>
      </c>
      <c r="X74" s="163">
        <f t="shared" si="4"/>
        <v>9.600000000000001</v>
      </c>
      <c r="Z74" s="146">
        <f t="shared" si="5"/>
        <v>4.800000000000001</v>
      </c>
      <c r="AA74" s="43">
        <v>0</v>
      </c>
      <c r="AB74" s="43">
        <f t="shared" si="11"/>
        <v>0</v>
      </c>
      <c r="AC74" s="43">
        <f t="shared" si="10"/>
        <v>100</v>
      </c>
    </row>
    <row r="75" spans="2:29" s="43" customFormat="1" ht="12.75">
      <c r="B75" s="53" t="s">
        <v>88</v>
      </c>
      <c r="C75" s="143"/>
      <c r="D75" s="143"/>
      <c r="E75" s="143"/>
      <c r="F75" s="143"/>
      <c r="G75" s="143"/>
      <c r="H75" s="143"/>
      <c r="I75" s="44">
        <v>10</v>
      </c>
      <c r="J75" s="43">
        <v>10</v>
      </c>
      <c r="R75" s="44">
        <v>10</v>
      </c>
      <c r="S75" s="157">
        <v>10</v>
      </c>
      <c r="T75" s="44">
        <v>10</v>
      </c>
      <c r="V75" s="44">
        <v>10</v>
      </c>
      <c r="W75" s="44">
        <v>9.5</v>
      </c>
      <c r="X75" s="163">
        <f t="shared" si="4"/>
        <v>9.600000000000001</v>
      </c>
      <c r="Z75" s="146">
        <f t="shared" si="5"/>
        <v>4.800000000000001</v>
      </c>
      <c r="AA75" s="43">
        <v>0</v>
      </c>
      <c r="AB75" s="43">
        <f t="shared" si="11"/>
        <v>0</v>
      </c>
      <c r="AC75" s="43">
        <f t="shared" si="10"/>
        <v>100</v>
      </c>
    </row>
    <row r="76" spans="2:29" s="185" customFormat="1" ht="12.75">
      <c r="B76" s="183" t="s">
        <v>89</v>
      </c>
      <c r="C76" s="186"/>
      <c r="D76" s="186"/>
      <c r="E76" s="186"/>
      <c r="F76" s="186"/>
      <c r="G76" s="186"/>
      <c r="H76" s="186"/>
      <c r="I76" s="185">
        <v>0</v>
      </c>
      <c r="J76" s="185">
        <v>0</v>
      </c>
      <c r="R76" s="185">
        <v>0</v>
      </c>
      <c r="S76" s="185">
        <v>0</v>
      </c>
      <c r="T76" s="185">
        <v>0</v>
      </c>
      <c r="V76" s="185">
        <v>0</v>
      </c>
      <c r="W76" s="185">
        <v>0</v>
      </c>
      <c r="X76" s="188">
        <f t="shared" si="4"/>
        <v>0</v>
      </c>
      <c r="Z76" s="188">
        <f t="shared" si="5"/>
        <v>0</v>
      </c>
      <c r="AA76" s="185">
        <v>30</v>
      </c>
      <c r="AB76" s="185">
        <f t="shared" si="11"/>
        <v>100</v>
      </c>
      <c r="AC76" s="185">
        <f t="shared" si="10"/>
        <v>0</v>
      </c>
    </row>
    <row r="77" spans="2:29" s="43" customFormat="1" ht="12.75">
      <c r="B77" s="53" t="s">
        <v>90</v>
      </c>
      <c r="C77" s="143"/>
      <c r="D77" s="143"/>
      <c r="E77" s="143"/>
      <c r="F77" s="143"/>
      <c r="G77" s="143"/>
      <c r="H77" s="143"/>
      <c r="I77" s="44">
        <v>10</v>
      </c>
      <c r="J77" s="43">
        <v>10</v>
      </c>
      <c r="R77" s="44">
        <v>10</v>
      </c>
      <c r="S77" s="157">
        <v>10</v>
      </c>
      <c r="T77" s="44">
        <v>10</v>
      </c>
      <c r="V77" s="44">
        <v>10</v>
      </c>
      <c r="W77" s="44">
        <v>9.5</v>
      </c>
      <c r="X77" s="163">
        <f t="shared" si="4"/>
        <v>9.600000000000001</v>
      </c>
      <c r="Z77" s="146">
        <f t="shared" si="5"/>
        <v>4.800000000000001</v>
      </c>
      <c r="AA77" s="43">
        <v>0</v>
      </c>
      <c r="AB77" s="43">
        <f t="shared" si="11"/>
        <v>0</v>
      </c>
      <c r="AC77" s="43">
        <f t="shared" si="10"/>
        <v>100</v>
      </c>
    </row>
    <row r="78" spans="2:29" s="43" customFormat="1" ht="12.75">
      <c r="B78" s="53" t="s">
        <v>91</v>
      </c>
      <c r="C78" s="143"/>
      <c r="D78" s="143"/>
      <c r="E78" s="143"/>
      <c r="F78" s="143"/>
      <c r="G78" s="143"/>
      <c r="H78" s="143"/>
      <c r="I78" s="44">
        <v>10</v>
      </c>
      <c r="J78" s="43">
        <v>10</v>
      </c>
      <c r="R78" s="44">
        <v>10</v>
      </c>
      <c r="S78" s="157">
        <v>10</v>
      </c>
      <c r="T78" s="44">
        <v>10</v>
      </c>
      <c r="V78" s="44">
        <v>10</v>
      </c>
      <c r="W78" s="44">
        <v>9.5</v>
      </c>
      <c r="X78" s="163">
        <f t="shared" si="4"/>
        <v>9.600000000000001</v>
      </c>
      <c r="Z78" s="146">
        <f t="shared" si="5"/>
        <v>4.800000000000001</v>
      </c>
      <c r="AA78" s="43">
        <v>0</v>
      </c>
      <c r="AB78" s="43">
        <f t="shared" si="11"/>
        <v>0</v>
      </c>
      <c r="AC78" s="43">
        <f t="shared" si="10"/>
        <v>100</v>
      </c>
    </row>
    <row r="79" spans="2:29" s="43" customFormat="1" ht="12.75">
      <c r="B79" s="53" t="s">
        <v>92</v>
      </c>
      <c r="C79" s="143"/>
      <c r="D79" s="143"/>
      <c r="E79" s="143"/>
      <c r="F79" s="143"/>
      <c r="G79" s="143"/>
      <c r="H79" s="143"/>
      <c r="I79" s="44">
        <v>10</v>
      </c>
      <c r="J79" s="43">
        <v>10</v>
      </c>
      <c r="R79" s="44">
        <v>10</v>
      </c>
      <c r="S79" s="157">
        <v>10</v>
      </c>
      <c r="T79" s="44">
        <v>10</v>
      </c>
      <c r="V79" s="44">
        <v>10</v>
      </c>
      <c r="W79" s="44">
        <v>9.5</v>
      </c>
      <c r="X79" s="163">
        <f t="shared" si="4"/>
        <v>9.600000000000001</v>
      </c>
      <c r="Z79" s="146">
        <f t="shared" si="5"/>
        <v>4.800000000000001</v>
      </c>
      <c r="AA79" s="43">
        <v>0</v>
      </c>
      <c r="AB79" s="43">
        <f t="shared" si="11"/>
        <v>0</v>
      </c>
      <c r="AC79" s="43">
        <f t="shared" si="10"/>
        <v>100</v>
      </c>
    </row>
    <row r="80" spans="2:29" s="43" customFormat="1" ht="12.75">
      <c r="B80" s="53" t="s">
        <v>93</v>
      </c>
      <c r="C80" s="143"/>
      <c r="D80" s="143"/>
      <c r="E80" s="143"/>
      <c r="F80" s="143"/>
      <c r="G80" s="143"/>
      <c r="H80" s="143"/>
      <c r="I80" s="44">
        <v>10</v>
      </c>
      <c r="J80" s="43">
        <v>10</v>
      </c>
      <c r="R80" s="44">
        <v>10</v>
      </c>
      <c r="S80" s="157">
        <v>10</v>
      </c>
      <c r="T80" s="44">
        <v>10</v>
      </c>
      <c r="V80" s="44">
        <v>10</v>
      </c>
      <c r="W80" s="44">
        <v>9.5</v>
      </c>
      <c r="X80" s="163">
        <f t="shared" si="4"/>
        <v>9.600000000000001</v>
      </c>
      <c r="Z80" s="146">
        <f t="shared" si="5"/>
        <v>4.800000000000001</v>
      </c>
      <c r="AA80" s="43">
        <v>0</v>
      </c>
      <c r="AB80" s="43">
        <f t="shared" si="11"/>
        <v>0</v>
      </c>
      <c r="AC80" s="43">
        <f>100-AB80</f>
        <v>100</v>
      </c>
    </row>
    <row r="81" spans="2:29" s="43" customFormat="1" ht="12.75">
      <c r="B81" s="53" t="s">
        <v>94</v>
      </c>
      <c r="C81" s="143"/>
      <c r="D81" s="143"/>
      <c r="E81" s="143"/>
      <c r="F81" s="143"/>
      <c r="G81" s="143"/>
      <c r="H81" s="143"/>
      <c r="I81" s="44">
        <v>10</v>
      </c>
      <c r="J81" s="43">
        <v>10</v>
      </c>
      <c r="R81" s="44">
        <v>10</v>
      </c>
      <c r="S81" s="157">
        <v>10</v>
      </c>
      <c r="T81" s="44">
        <v>10</v>
      </c>
      <c r="V81" s="44">
        <v>10</v>
      </c>
      <c r="W81" s="44">
        <v>9.5</v>
      </c>
      <c r="X81" s="163">
        <f t="shared" si="4"/>
        <v>9.600000000000001</v>
      </c>
      <c r="Z81" s="146">
        <f t="shared" si="5"/>
        <v>4.800000000000001</v>
      </c>
      <c r="AA81" s="43">
        <v>0</v>
      </c>
      <c r="AB81" s="43">
        <f t="shared" si="11"/>
        <v>0</v>
      </c>
      <c r="AC81" s="43">
        <f aca="true" t="shared" si="12" ref="AC81:AC100">100-AB81</f>
        <v>100</v>
      </c>
    </row>
    <row r="82" spans="2:29" s="43" customFormat="1" ht="12.75">
      <c r="B82" s="53" t="s">
        <v>95</v>
      </c>
      <c r="C82" s="143"/>
      <c r="D82" s="143"/>
      <c r="E82" s="143"/>
      <c r="F82" s="143"/>
      <c r="G82" s="143"/>
      <c r="H82" s="143"/>
      <c r="I82" s="44">
        <v>10</v>
      </c>
      <c r="J82" s="43">
        <v>10</v>
      </c>
      <c r="R82" s="44">
        <v>10</v>
      </c>
      <c r="S82" s="157">
        <v>10</v>
      </c>
      <c r="T82" s="44">
        <v>10</v>
      </c>
      <c r="V82" s="44">
        <v>10</v>
      </c>
      <c r="W82" s="44">
        <v>9.5</v>
      </c>
      <c r="X82" s="163">
        <f t="shared" si="4"/>
        <v>9.600000000000001</v>
      </c>
      <c r="Z82" s="146">
        <f t="shared" si="5"/>
        <v>4.800000000000001</v>
      </c>
      <c r="AA82" s="43">
        <v>2</v>
      </c>
      <c r="AB82" s="43">
        <f t="shared" si="11"/>
        <v>6.666666666666667</v>
      </c>
      <c r="AC82" s="43">
        <f t="shared" si="12"/>
        <v>93.33333333333333</v>
      </c>
    </row>
    <row r="83" spans="2:29" s="43" customFormat="1" ht="12.75">
      <c r="B83" s="53" t="s">
        <v>96</v>
      </c>
      <c r="C83" s="143"/>
      <c r="D83" s="143"/>
      <c r="E83" s="143"/>
      <c r="F83" s="143"/>
      <c r="G83" s="143"/>
      <c r="H83" s="143"/>
      <c r="I83" s="44">
        <v>10</v>
      </c>
      <c r="J83" s="43">
        <v>10</v>
      </c>
      <c r="R83" s="44">
        <v>10</v>
      </c>
      <c r="S83" s="157">
        <v>10</v>
      </c>
      <c r="T83" s="44">
        <v>10</v>
      </c>
      <c r="V83" s="44">
        <v>10</v>
      </c>
      <c r="W83" s="44">
        <v>9.5</v>
      </c>
      <c r="X83" s="163">
        <f t="shared" si="4"/>
        <v>9.600000000000001</v>
      </c>
      <c r="Z83" s="146">
        <f t="shared" si="5"/>
        <v>4.800000000000001</v>
      </c>
      <c r="AA83" s="43">
        <v>0</v>
      </c>
      <c r="AB83" s="43">
        <f t="shared" si="11"/>
        <v>0</v>
      </c>
      <c r="AC83" s="43">
        <f t="shared" si="12"/>
        <v>100</v>
      </c>
    </row>
    <row r="84" spans="2:29" s="43" customFormat="1" ht="12.75">
      <c r="B84" s="53" t="s">
        <v>97</v>
      </c>
      <c r="C84" s="143"/>
      <c r="D84" s="143"/>
      <c r="E84" s="143"/>
      <c r="F84" s="143"/>
      <c r="G84" s="143"/>
      <c r="H84" s="143"/>
      <c r="I84" s="44">
        <v>10</v>
      </c>
      <c r="J84" s="43">
        <v>10</v>
      </c>
      <c r="R84" s="44">
        <v>10</v>
      </c>
      <c r="S84" s="157">
        <v>10</v>
      </c>
      <c r="T84" s="44">
        <v>10</v>
      </c>
      <c r="V84" s="44">
        <v>10</v>
      </c>
      <c r="W84" s="44">
        <v>9.5</v>
      </c>
      <c r="X84" s="163">
        <f t="shared" si="4"/>
        <v>9.600000000000001</v>
      </c>
      <c r="Z84" s="146">
        <f t="shared" si="5"/>
        <v>4.800000000000001</v>
      </c>
      <c r="AA84" s="43">
        <v>2</v>
      </c>
      <c r="AB84" s="43">
        <f t="shared" si="11"/>
        <v>6.666666666666667</v>
      </c>
      <c r="AC84" s="43">
        <f t="shared" si="12"/>
        <v>93.33333333333333</v>
      </c>
    </row>
    <row r="85" spans="2:26" s="106" customFormat="1" ht="12.75" hidden="1">
      <c r="B85" s="53"/>
      <c r="C85" s="107"/>
      <c r="D85" s="107"/>
      <c r="E85" s="107"/>
      <c r="F85" s="107"/>
      <c r="G85" s="107"/>
      <c r="H85" s="107"/>
      <c r="I85" s="144"/>
      <c r="J85" s="144"/>
      <c r="R85" s="144"/>
      <c r="S85" s="144"/>
      <c r="T85" s="144"/>
      <c r="V85" s="144"/>
      <c r="W85" s="144"/>
      <c r="X85" s="164"/>
      <c r="Z85" s="144"/>
    </row>
    <row r="86" spans="2:29" s="185" customFormat="1" ht="12.75">
      <c r="B86" s="183" t="s">
        <v>98</v>
      </c>
      <c r="C86" s="186"/>
      <c r="D86" s="186"/>
      <c r="E86" s="186"/>
      <c r="F86" s="186"/>
      <c r="G86" s="186"/>
      <c r="H86" s="186"/>
      <c r="I86" s="185">
        <v>0</v>
      </c>
      <c r="J86" s="185">
        <v>0</v>
      </c>
      <c r="R86" s="185">
        <v>0</v>
      </c>
      <c r="S86" s="185">
        <v>0</v>
      </c>
      <c r="T86" s="185">
        <v>0</v>
      </c>
      <c r="V86" s="185">
        <v>0</v>
      </c>
      <c r="W86" s="185">
        <v>0</v>
      </c>
      <c r="X86" s="188">
        <f aca="true" t="shared" si="13" ref="X86:X145">(((I86+J86+R86+S86+T86+V86)/6)*0.2)+((W86)*0.8)</f>
        <v>0</v>
      </c>
      <c r="Z86" s="188">
        <f aca="true" t="shared" si="14" ref="Z86:Z145">(X86+Y86)/2</f>
        <v>0</v>
      </c>
      <c r="AA86" s="185">
        <v>30</v>
      </c>
      <c r="AB86" s="185">
        <f t="shared" si="11"/>
        <v>100</v>
      </c>
      <c r="AC86" s="185">
        <f t="shared" si="12"/>
        <v>0</v>
      </c>
    </row>
    <row r="87" spans="2:29" s="43" customFormat="1" ht="12.75">
      <c r="B87" s="53" t="s">
        <v>99</v>
      </c>
      <c r="C87" s="143"/>
      <c r="D87" s="143"/>
      <c r="E87" s="143"/>
      <c r="F87" s="143"/>
      <c r="G87" s="143"/>
      <c r="H87" s="143"/>
      <c r="I87" s="144">
        <v>9.2</v>
      </c>
      <c r="J87" s="43">
        <v>10</v>
      </c>
      <c r="R87" s="144">
        <v>10</v>
      </c>
      <c r="S87" s="144">
        <v>10</v>
      </c>
      <c r="T87" s="144">
        <v>10</v>
      </c>
      <c r="V87" s="144">
        <v>10</v>
      </c>
      <c r="W87" s="144">
        <v>9.5</v>
      </c>
      <c r="X87" s="163">
        <f t="shared" si="13"/>
        <v>9.573333333333334</v>
      </c>
      <c r="Z87" s="146">
        <f t="shared" si="14"/>
        <v>4.786666666666667</v>
      </c>
      <c r="AA87" s="106">
        <v>2</v>
      </c>
      <c r="AB87" s="43">
        <f t="shared" si="11"/>
        <v>6.666666666666667</v>
      </c>
      <c r="AC87" s="43">
        <f t="shared" si="12"/>
        <v>93.33333333333333</v>
      </c>
    </row>
    <row r="88" spans="2:29" s="43" customFormat="1" ht="12.75">
      <c r="B88" s="53" t="s">
        <v>100</v>
      </c>
      <c r="C88" s="143"/>
      <c r="D88" s="143"/>
      <c r="E88" s="143"/>
      <c r="F88" s="143"/>
      <c r="G88" s="143"/>
      <c r="H88" s="143"/>
      <c r="I88" s="144">
        <v>10</v>
      </c>
      <c r="J88" s="43">
        <v>10</v>
      </c>
      <c r="R88" s="144">
        <v>10</v>
      </c>
      <c r="S88" s="144">
        <v>10</v>
      </c>
      <c r="T88" s="144">
        <v>10</v>
      </c>
      <c r="V88" s="144">
        <v>10</v>
      </c>
      <c r="W88" s="144">
        <v>9.5</v>
      </c>
      <c r="X88" s="163">
        <f t="shared" si="13"/>
        <v>9.600000000000001</v>
      </c>
      <c r="Z88" s="146">
        <f t="shared" si="14"/>
        <v>4.800000000000001</v>
      </c>
      <c r="AA88" s="106">
        <v>0</v>
      </c>
      <c r="AB88" s="43">
        <f t="shared" si="11"/>
        <v>0</v>
      </c>
      <c r="AC88" s="43">
        <f t="shared" si="12"/>
        <v>100</v>
      </c>
    </row>
    <row r="89" spans="2:29" s="43" customFormat="1" ht="12.75">
      <c r="B89" s="53" t="s">
        <v>101</v>
      </c>
      <c r="C89" s="143"/>
      <c r="D89" s="143"/>
      <c r="E89" s="143"/>
      <c r="F89" s="143"/>
      <c r="G89" s="143"/>
      <c r="H89" s="143"/>
      <c r="I89" s="144">
        <v>10</v>
      </c>
      <c r="J89" s="43">
        <v>10</v>
      </c>
      <c r="R89" s="144">
        <v>10</v>
      </c>
      <c r="S89" s="144">
        <v>10</v>
      </c>
      <c r="T89" s="144">
        <v>10</v>
      </c>
      <c r="V89" s="144">
        <v>10</v>
      </c>
      <c r="W89" s="144">
        <v>9.5</v>
      </c>
      <c r="X89" s="163">
        <f t="shared" si="13"/>
        <v>9.600000000000001</v>
      </c>
      <c r="Z89" s="146">
        <f t="shared" si="14"/>
        <v>4.800000000000001</v>
      </c>
      <c r="AA89" s="106">
        <v>0</v>
      </c>
      <c r="AB89" s="43">
        <f t="shared" si="11"/>
        <v>0</v>
      </c>
      <c r="AC89" s="43">
        <f t="shared" si="12"/>
        <v>100</v>
      </c>
    </row>
    <row r="90" spans="2:29" s="43" customFormat="1" ht="12.75">
      <c r="B90" s="53" t="s">
        <v>102</v>
      </c>
      <c r="C90" s="143"/>
      <c r="D90" s="143"/>
      <c r="E90" s="143"/>
      <c r="F90" s="143"/>
      <c r="G90" s="143"/>
      <c r="H90" s="143"/>
      <c r="I90" s="144">
        <v>10</v>
      </c>
      <c r="J90" s="43">
        <v>10</v>
      </c>
      <c r="R90" s="144">
        <v>10</v>
      </c>
      <c r="S90" s="144">
        <v>10</v>
      </c>
      <c r="T90" s="144">
        <v>10</v>
      </c>
      <c r="V90" s="144">
        <v>10</v>
      </c>
      <c r="W90" s="144">
        <v>9.5</v>
      </c>
      <c r="X90" s="163">
        <f t="shared" si="13"/>
        <v>9.600000000000001</v>
      </c>
      <c r="Z90" s="146">
        <f t="shared" si="14"/>
        <v>4.800000000000001</v>
      </c>
      <c r="AA90" s="106">
        <v>0</v>
      </c>
      <c r="AB90" s="43">
        <f t="shared" si="11"/>
        <v>0</v>
      </c>
      <c r="AC90" s="43">
        <f t="shared" si="12"/>
        <v>100</v>
      </c>
    </row>
    <row r="91" spans="2:29" s="43" customFormat="1" ht="12.75">
      <c r="B91" s="53" t="s">
        <v>103</v>
      </c>
      <c r="C91" s="143"/>
      <c r="D91" s="143"/>
      <c r="E91" s="143"/>
      <c r="F91" s="143"/>
      <c r="G91" s="143"/>
      <c r="H91" s="143"/>
      <c r="I91" s="144">
        <v>10</v>
      </c>
      <c r="J91" s="43">
        <v>10</v>
      </c>
      <c r="R91" s="144">
        <v>10</v>
      </c>
      <c r="S91" s="144">
        <v>10</v>
      </c>
      <c r="T91" s="144">
        <v>10</v>
      </c>
      <c r="V91" s="144">
        <v>10</v>
      </c>
      <c r="W91" s="144">
        <v>9.5</v>
      </c>
      <c r="X91" s="163">
        <f t="shared" si="13"/>
        <v>9.600000000000001</v>
      </c>
      <c r="Z91" s="146">
        <f t="shared" si="14"/>
        <v>4.800000000000001</v>
      </c>
      <c r="AA91" s="106">
        <v>0</v>
      </c>
      <c r="AB91" s="43">
        <f t="shared" si="11"/>
        <v>0</v>
      </c>
      <c r="AC91" s="43">
        <f t="shared" si="12"/>
        <v>100</v>
      </c>
    </row>
    <row r="92" spans="1:29" s="180" customFormat="1" ht="12.75">
      <c r="A92" s="180" t="s">
        <v>104</v>
      </c>
      <c r="B92" s="181"/>
      <c r="C92" s="182"/>
      <c r="D92" s="182"/>
      <c r="E92" s="182"/>
      <c r="F92" s="182"/>
      <c r="G92" s="182"/>
      <c r="H92" s="182"/>
      <c r="I92" s="179">
        <f>AVERAGE(I4:I91)</f>
        <v>9.328571428571431</v>
      </c>
      <c r="J92" s="179">
        <f>AVERAGE(J4:J91)</f>
        <v>9.642857142857142</v>
      </c>
      <c r="R92" s="179">
        <f>AVERAGE(R4:R91)</f>
        <v>9.642857142857142</v>
      </c>
      <c r="S92" s="179">
        <f>AVERAGE(S4:S91)</f>
        <v>9.642857142857142</v>
      </c>
      <c r="T92" s="179">
        <f>AVERAGE(T4:T91)</f>
        <v>9.642857142857142</v>
      </c>
      <c r="V92" s="179">
        <f>AVERAGE(V4:V91)</f>
        <v>9.642857142857142</v>
      </c>
      <c r="W92" s="179">
        <f>AVERAGE(W4:W91)</f>
        <v>9.160714285714286</v>
      </c>
      <c r="X92" s="179">
        <f t="shared" si="13"/>
        <v>9.246666666666668</v>
      </c>
      <c r="Y92" s="180" t="e">
        <f>AVERAGE(Y4:Y91)</f>
        <v>#DIV/0!</v>
      </c>
      <c r="Z92" s="179" t="e">
        <f t="shared" si="14"/>
        <v>#DIV/0!</v>
      </c>
      <c r="AA92" s="180">
        <f>AVERAGE(AA4:AA91)</f>
        <v>1.5238095238095237</v>
      </c>
      <c r="AB92" s="180">
        <f t="shared" si="11"/>
        <v>5.079365079365079</v>
      </c>
      <c r="AC92" s="180">
        <f t="shared" si="12"/>
        <v>94.92063492063492</v>
      </c>
    </row>
    <row r="93" spans="2:29" s="43" customFormat="1" ht="12.75">
      <c r="B93" s="53"/>
      <c r="C93" s="143"/>
      <c r="D93" s="143"/>
      <c r="E93" s="143"/>
      <c r="F93" s="143"/>
      <c r="G93" s="143"/>
      <c r="H93" s="143"/>
      <c r="X93" s="163">
        <f t="shared" si="13"/>
        <v>0</v>
      </c>
      <c r="Z93" s="146">
        <f t="shared" si="14"/>
        <v>0</v>
      </c>
      <c r="AB93" s="43">
        <f>(AA93*100)/30</f>
        <v>0</v>
      </c>
      <c r="AC93" s="43">
        <f t="shared" si="12"/>
        <v>100</v>
      </c>
    </row>
    <row r="94" spans="2:29" s="43" customFormat="1" ht="12.75">
      <c r="B94" s="53"/>
      <c r="C94" s="143"/>
      <c r="D94" s="143"/>
      <c r="E94" s="143"/>
      <c r="F94" s="143"/>
      <c r="G94" s="143"/>
      <c r="H94" s="143"/>
      <c r="X94" s="163">
        <f t="shared" si="13"/>
        <v>0</v>
      </c>
      <c r="Z94" s="146">
        <f t="shared" si="14"/>
        <v>0</v>
      </c>
      <c r="AB94" s="43">
        <f aca="true" t="shared" si="15" ref="AB94:AB115">(AA94*100)/30</f>
        <v>0</v>
      </c>
      <c r="AC94" s="43">
        <f t="shared" si="12"/>
        <v>100</v>
      </c>
    </row>
    <row r="95" spans="2:29" s="43" customFormat="1" ht="12.75">
      <c r="B95" s="53" t="s">
        <v>105</v>
      </c>
      <c r="C95" s="143"/>
      <c r="D95" s="143"/>
      <c r="E95" s="143"/>
      <c r="F95" s="143"/>
      <c r="G95" s="143"/>
      <c r="H95" s="143"/>
      <c r="I95" s="43">
        <v>3</v>
      </c>
      <c r="J95" s="43">
        <v>4</v>
      </c>
      <c r="R95" s="43">
        <v>1</v>
      </c>
      <c r="X95" s="163">
        <f t="shared" si="13"/>
        <v>0.26666666666666666</v>
      </c>
      <c r="Z95" s="146">
        <f t="shared" si="14"/>
        <v>0.13333333333333333</v>
      </c>
      <c r="AA95" s="43">
        <v>4</v>
      </c>
      <c r="AB95" s="43">
        <f t="shared" si="15"/>
        <v>13.333333333333334</v>
      </c>
      <c r="AC95" s="43">
        <f t="shared" si="12"/>
        <v>86.66666666666667</v>
      </c>
    </row>
    <row r="96" spans="2:29" s="43" customFormat="1" ht="12.75">
      <c r="B96" s="53" t="s">
        <v>106</v>
      </c>
      <c r="C96" s="143"/>
      <c r="D96" s="143"/>
      <c r="E96" s="143"/>
      <c r="F96" s="143"/>
      <c r="G96" s="143"/>
      <c r="H96" s="143"/>
      <c r="I96" s="43">
        <v>4</v>
      </c>
      <c r="J96" s="43">
        <v>0</v>
      </c>
      <c r="R96" s="43">
        <v>9</v>
      </c>
      <c r="S96" s="43">
        <v>4</v>
      </c>
      <c r="T96" s="43">
        <v>4</v>
      </c>
      <c r="V96" s="43">
        <v>5</v>
      </c>
      <c r="X96" s="163">
        <f t="shared" si="13"/>
        <v>0.8666666666666667</v>
      </c>
      <c r="Z96" s="146">
        <f t="shared" si="14"/>
        <v>0.43333333333333335</v>
      </c>
      <c r="AA96" s="43">
        <v>2</v>
      </c>
      <c r="AB96" s="43">
        <f t="shared" si="15"/>
        <v>6.666666666666667</v>
      </c>
      <c r="AC96" s="43">
        <f t="shared" si="12"/>
        <v>93.33333333333333</v>
      </c>
    </row>
    <row r="97" spans="2:29" s="43" customFormat="1" ht="12.75">
      <c r="B97" s="53" t="s">
        <v>107</v>
      </c>
      <c r="C97" s="143"/>
      <c r="D97" s="143"/>
      <c r="E97" s="143"/>
      <c r="F97" s="143"/>
      <c r="G97" s="143"/>
      <c r="H97" s="143"/>
      <c r="I97" s="43">
        <v>3</v>
      </c>
      <c r="J97" s="43">
        <v>10</v>
      </c>
      <c r="R97" s="43">
        <v>1</v>
      </c>
      <c r="X97" s="163">
        <f t="shared" si="13"/>
        <v>0.46666666666666673</v>
      </c>
      <c r="Z97" s="146">
        <f t="shared" si="14"/>
        <v>0.23333333333333336</v>
      </c>
      <c r="AA97" s="43">
        <v>4</v>
      </c>
      <c r="AB97" s="43">
        <f t="shared" si="15"/>
        <v>13.333333333333334</v>
      </c>
      <c r="AC97" s="43">
        <f t="shared" si="12"/>
        <v>86.66666666666667</v>
      </c>
    </row>
    <row r="98" spans="2:29" s="43" customFormat="1" ht="12.75">
      <c r="B98" s="53" t="s">
        <v>108</v>
      </c>
      <c r="C98" s="143"/>
      <c r="D98" s="143"/>
      <c r="E98" s="143"/>
      <c r="F98" s="143"/>
      <c r="G98" s="143"/>
      <c r="H98" s="143"/>
      <c r="I98" s="43">
        <v>6</v>
      </c>
      <c r="J98" s="43">
        <v>9</v>
      </c>
      <c r="R98" s="43">
        <v>8.5</v>
      </c>
      <c r="S98" s="43">
        <v>8.5</v>
      </c>
      <c r="T98" s="43">
        <v>9.5</v>
      </c>
      <c r="V98" s="43">
        <v>6</v>
      </c>
      <c r="X98" s="163">
        <f t="shared" si="13"/>
        <v>1.5833333333333335</v>
      </c>
      <c r="Z98" s="146">
        <f t="shared" si="14"/>
        <v>0.7916666666666667</v>
      </c>
      <c r="AA98" s="43">
        <v>0</v>
      </c>
      <c r="AB98" s="43">
        <f t="shared" si="15"/>
        <v>0</v>
      </c>
      <c r="AC98" s="43">
        <f t="shared" si="12"/>
        <v>100</v>
      </c>
    </row>
    <row r="99" spans="2:29" s="43" customFormat="1" ht="12.75">
      <c r="B99" s="53" t="s">
        <v>109</v>
      </c>
      <c r="C99" s="143"/>
      <c r="D99" s="143"/>
      <c r="E99" s="143"/>
      <c r="F99" s="143"/>
      <c r="G99" s="143"/>
      <c r="H99" s="143"/>
      <c r="I99" s="43">
        <v>0</v>
      </c>
      <c r="J99" s="43">
        <v>4</v>
      </c>
      <c r="R99" s="43">
        <v>1</v>
      </c>
      <c r="X99" s="163">
        <f t="shared" si="13"/>
        <v>0.16666666666666669</v>
      </c>
      <c r="Z99" s="146">
        <f t="shared" si="14"/>
        <v>0.08333333333333334</v>
      </c>
      <c r="AA99" s="43">
        <v>4</v>
      </c>
      <c r="AB99" s="43">
        <f t="shared" si="15"/>
        <v>13.333333333333334</v>
      </c>
      <c r="AC99" s="43">
        <f t="shared" si="12"/>
        <v>86.66666666666667</v>
      </c>
    </row>
    <row r="100" spans="2:29" s="43" customFormat="1" ht="12.75">
      <c r="B100" s="53" t="s">
        <v>110</v>
      </c>
      <c r="C100" s="143"/>
      <c r="D100" s="143"/>
      <c r="E100" s="143"/>
      <c r="F100" s="143"/>
      <c r="G100" s="143"/>
      <c r="H100" s="143"/>
      <c r="I100" s="43">
        <v>9</v>
      </c>
      <c r="J100" s="43">
        <v>2</v>
      </c>
      <c r="R100" s="43">
        <v>8.5</v>
      </c>
      <c r="S100" s="43">
        <v>8.5</v>
      </c>
      <c r="T100" s="43">
        <v>6</v>
      </c>
      <c r="V100" s="43">
        <v>9.5</v>
      </c>
      <c r="X100" s="163">
        <f t="shared" si="13"/>
        <v>1.4500000000000002</v>
      </c>
      <c r="Z100" s="146">
        <f t="shared" si="14"/>
        <v>0.7250000000000001</v>
      </c>
      <c r="AA100" s="43">
        <v>0</v>
      </c>
      <c r="AB100" s="43">
        <f t="shared" si="15"/>
        <v>0</v>
      </c>
      <c r="AC100" s="43">
        <f t="shared" si="12"/>
        <v>100</v>
      </c>
    </row>
    <row r="101" spans="2:29" s="43" customFormat="1" ht="12.75">
      <c r="B101" s="53" t="s">
        <v>111</v>
      </c>
      <c r="C101" s="143"/>
      <c r="D101" s="143"/>
      <c r="E101" s="143"/>
      <c r="F101" s="143"/>
      <c r="G101" s="143"/>
      <c r="H101" s="143"/>
      <c r="I101" s="43">
        <v>7</v>
      </c>
      <c r="J101" s="43">
        <v>4</v>
      </c>
      <c r="R101" s="43">
        <v>1</v>
      </c>
      <c r="X101" s="163">
        <f t="shared" si="13"/>
        <v>0.4</v>
      </c>
      <c r="Z101" s="146">
        <f t="shared" si="14"/>
        <v>0.2</v>
      </c>
      <c r="AA101" s="43">
        <v>4</v>
      </c>
      <c r="AB101" s="43">
        <f t="shared" si="15"/>
        <v>13.333333333333334</v>
      </c>
      <c r="AC101" s="43">
        <f>100-AB101</f>
        <v>86.66666666666667</v>
      </c>
    </row>
    <row r="102" spans="2:29" s="43" customFormat="1" ht="12.75">
      <c r="B102" s="53" t="s">
        <v>112</v>
      </c>
      <c r="C102" s="143"/>
      <c r="D102" s="143"/>
      <c r="E102" s="143"/>
      <c r="F102" s="143"/>
      <c r="G102" s="143"/>
      <c r="H102" s="143"/>
      <c r="I102" s="43">
        <v>4</v>
      </c>
      <c r="J102" s="43">
        <v>8</v>
      </c>
      <c r="R102" s="43">
        <v>9</v>
      </c>
      <c r="S102" s="43">
        <v>6.5</v>
      </c>
      <c r="T102" s="43">
        <v>10</v>
      </c>
      <c r="V102" s="43">
        <v>8</v>
      </c>
      <c r="X102" s="163">
        <f t="shared" si="13"/>
        <v>1.5166666666666666</v>
      </c>
      <c r="Z102" s="146">
        <f t="shared" si="14"/>
        <v>0.7583333333333333</v>
      </c>
      <c r="AA102" s="43">
        <v>0</v>
      </c>
      <c r="AB102" s="43">
        <f t="shared" si="15"/>
        <v>0</v>
      </c>
      <c r="AC102" s="43">
        <f aca="true" t="shared" si="16" ref="AC102:AC120">100-AB102</f>
        <v>100</v>
      </c>
    </row>
    <row r="103" spans="2:29" s="185" customFormat="1" ht="12.75">
      <c r="B103" s="183" t="s">
        <v>113</v>
      </c>
      <c r="C103" s="186"/>
      <c r="D103" s="186"/>
      <c r="E103" s="186"/>
      <c r="F103" s="186"/>
      <c r="G103" s="186"/>
      <c r="H103" s="186"/>
      <c r="X103" s="188">
        <f t="shared" si="13"/>
        <v>0</v>
      </c>
      <c r="Z103" s="188">
        <f t="shared" si="14"/>
        <v>0</v>
      </c>
      <c r="AA103" s="185">
        <v>12</v>
      </c>
      <c r="AB103" s="185">
        <f t="shared" si="15"/>
        <v>40</v>
      </c>
      <c r="AC103" s="185">
        <f t="shared" si="16"/>
        <v>60</v>
      </c>
    </row>
    <row r="104" spans="2:29" s="43" customFormat="1" ht="12.75">
      <c r="B104" s="53" t="s">
        <v>114</v>
      </c>
      <c r="C104" s="143"/>
      <c r="D104" s="143"/>
      <c r="E104" s="143"/>
      <c r="F104" s="143"/>
      <c r="G104" s="143"/>
      <c r="H104" s="143"/>
      <c r="I104" s="43">
        <v>3</v>
      </c>
      <c r="J104" s="43">
        <v>2</v>
      </c>
      <c r="R104" s="43">
        <v>0</v>
      </c>
      <c r="X104" s="163">
        <f t="shared" si="13"/>
        <v>0.16666666666666669</v>
      </c>
      <c r="Z104" s="146">
        <f t="shared" si="14"/>
        <v>0.08333333333333334</v>
      </c>
      <c r="AA104" s="43">
        <v>0</v>
      </c>
      <c r="AB104" s="43">
        <f t="shared" si="15"/>
        <v>0</v>
      </c>
      <c r="AC104" s="43">
        <f t="shared" si="16"/>
        <v>100</v>
      </c>
    </row>
    <row r="105" spans="2:29" s="43" customFormat="1" ht="12.75">
      <c r="B105" s="53" t="s">
        <v>115</v>
      </c>
      <c r="C105" s="143"/>
      <c r="D105" s="143"/>
      <c r="E105" s="143"/>
      <c r="F105" s="143"/>
      <c r="G105" s="143"/>
      <c r="H105" s="143"/>
      <c r="I105" s="43">
        <v>3</v>
      </c>
      <c r="J105" s="43">
        <v>10</v>
      </c>
      <c r="R105" s="43">
        <v>1</v>
      </c>
      <c r="X105" s="163">
        <f t="shared" si="13"/>
        <v>0.46666666666666673</v>
      </c>
      <c r="Z105" s="146">
        <f t="shared" si="14"/>
        <v>0.23333333333333336</v>
      </c>
      <c r="AA105" s="43">
        <v>4</v>
      </c>
      <c r="AB105" s="43">
        <f t="shared" si="15"/>
        <v>13.333333333333334</v>
      </c>
      <c r="AC105" s="43">
        <f t="shared" si="16"/>
        <v>86.66666666666667</v>
      </c>
    </row>
    <row r="106" spans="2:29" s="43" customFormat="1" ht="12.75">
      <c r="B106" s="53" t="s">
        <v>116</v>
      </c>
      <c r="C106" s="143"/>
      <c r="D106" s="143"/>
      <c r="E106" s="143"/>
      <c r="F106" s="143"/>
      <c r="G106" s="143"/>
      <c r="H106" s="143"/>
      <c r="I106" s="43">
        <v>10</v>
      </c>
      <c r="J106" s="43">
        <v>5</v>
      </c>
      <c r="R106" s="43">
        <v>10</v>
      </c>
      <c r="S106" s="43">
        <v>10</v>
      </c>
      <c r="T106" s="43">
        <v>8</v>
      </c>
      <c r="V106" s="43">
        <v>8.5</v>
      </c>
      <c r="X106" s="163">
        <f t="shared" si="13"/>
        <v>1.7166666666666668</v>
      </c>
      <c r="Z106" s="146">
        <f t="shared" si="14"/>
        <v>0.8583333333333334</v>
      </c>
      <c r="AA106" s="43">
        <v>0</v>
      </c>
      <c r="AB106" s="43">
        <f t="shared" si="15"/>
        <v>0</v>
      </c>
      <c r="AC106" s="43">
        <f t="shared" si="16"/>
        <v>100</v>
      </c>
    </row>
    <row r="107" spans="2:29" s="43" customFormat="1" ht="12.75">
      <c r="B107" s="53" t="s">
        <v>117</v>
      </c>
      <c r="C107" s="143"/>
      <c r="D107" s="143"/>
      <c r="E107" s="143"/>
      <c r="F107" s="143"/>
      <c r="G107" s="143"/>
      <c r="H107" s="143"/>
      <c r="I107" s="43">
        <v>10</v>
      </c>
      <c r="J107" s="43">
        <v>5</v>
      </c>
      <c r="R107" s="43">
        <v>10</v>
      </c>
      <c r="S107" s="43">
        <v>10</v>
      </c>
      <c r="T107" s="43">
        <v>8</v>
      </c>
      <c r="V107" s="43">
        <v>8.5</v>
      </c>
      <c r="X107" s="163">
        <f t="shared" si="13"/>
        <v>1.7166666666666668</v>
      </c>
      <c r="Z107" s="146">
        <f t="shared" si="14"/>
        <v>0.8583333333333334</v>
      </c>
      <c r="AA107" s="43">
        <v>0</v>
      </c>
      <c r="AB107" s="43">
        <f t="shared" si="15"/>
        <v>0</v>
      </c>
      <c r="AC107" s="43">
        <f t="shared" si="16"/>
        <v>100</v>
      </c>
    </row>
    <row r="108" spans="2:29" s="43" customFormat="1" ht="12.75">
      <c r="B108" s="53" t="s">
        <v>118</v>
      </c>
      <c r="C108" s="143"/>
      <c r="D108" s="143"/>
      <c r="E108" s="143"/>
      <c r="F108" s="143"/>
      <c r="G108" s="143"/>
      <c r="H108" s="143"/>
      <c r="I108" s="43">
        <v>7</v>
      </c>
      <c r="J108" s="43">
        <v>8</v>
      </c>
      <c r="R108" s="43">
        <v>4</v>
      </c>
      <c r="S108" s="43">
        <v>9</v>
      </c>
      <c r="T108" s="43">
        <v>8.5</v>
      </c>
      <c r="V108" s="43">
        <v>10</v>
      </c>
      <c r="X108" s="163">
        <f t="shared" si="13"/>
        <v>1.55</v>
      </c>
      <c r="Z108" s="146">
        <f t="shared" si="14"/>
        <v>0.775</v>
      </c>
      <c r="AA108" s="43">
        <v>0</v>
      </c>
      <c r="AB108" s="43">
        <f t="shared" si="15"/>
        <v>0</v>
      </c>
      <c r="AC108" s="43">
        <f t="shared" si="16"/>
        <v>100</v>
      </c>
    </row>
    <row r="109" spans="2:29" s="43" customFormat="1" ht="12.75">
      <c r="B109" s="53" t="s">
        <v>119</v>
      </c>
      <c r="C109" s="143"/>
      <c r="D109" s="143"/>
      <c r="E109" s="143"/>
      <c r="F109" s="143"/>
      <c r="G109" s="143"/>
      <c r="H109" s="143"/>
      <c r="I109" s="43">
        <v>4</v>
      </c>
      <c r="J109" s="43">
        <v>0</v>
      </c>
      <c r="R109" s="43">
        <v>9</v>
      </c>
      <c r="S109" s="43">
        <v>4</v>
      </c>
      <c r="T109" s="43">
        <v>4</v>
      </c>
      <c r="V109" s="43">
        <v>5</v>
      </c>
      <c r="X109" s="163">
        <f t="shared" si="13"/>
        <v>0.8666666666666667</v>
      </c>
      <c r="Z109" s="146">
        <f t="shared" si="14"/>
        <v>0.43333333333333335</v>
      </c>
      <c r="AA109" s="43">
        <v>4</v>
      </c>
      <c r="AB109" s="43">
        <f t="shared" si="15"/>
        <v>13.333333333333334</v>
      </c>
      <c r="AC109" s="43">
        <f t="shared" si="16"/>
        <v>86.66666666666667</v>
      </c>
    </row>
    <row r="110" spans="2:29" s="43" customFormat="1" ht="12.75">
      <c r="B110" s="53" t="s">
        <v>120</v>
      </c>
      <c r="C110" s="143"/>
      <c r="D110" s="143"/>
      <c r="E110" s="143"/>
      <c r="F110" s="143"/>
      <c r="G110" s="143"/>
      <c r="H110" s="143"/>
      <c r="I110" s="43">
        <v>4</v>
      </c>
      <c r="J110" s="43">
        <v>1</v>
      </c>
      <c r="X110" s="163">
        <f t="shared" si="13"/>
        <v>0.16666666666666669</v>
      </c>
      <c r="Z110" s="146">
        <f t="shared" si="14"/>
        <v>0.08333333333333334</v>
      </c>
      <c r="AA110" s="43">
        <v>0</v>
      </c>
      <c r="AB110" s="43">
        <f t="shared" si="15"/>
        <v>0</v>
      </c>
      <c r="AC110" s="43">
        <f t="shared" si="16"/>
        <v>100</v>
      </c>
    </row>
    <row r="111" spans="2:29" s="185" customFormat="1" ht="12.75">
      <c r="B111" s="183" t="s">
        <v>121</v>
      </c>
      <c r="C111" s="186"/>
      <c r="D111" s="186"/>
      <c r="E111" s="186"/>
      <c r="F111" s="186"/>
      <c r="G111" s="186"/>
      <c r="H111" s="186"/>
      <c r="X111" s="188">
        <f t="shared" si="13"/>
        <v>0</v>
      </c>
      <c r="Z111" s="188">
        <f t="shared" si="14"/>
        <v>0</v>
      </c>
      <c r="AA111" s="185">
        <v>12</v>
      </c>
      <c r="AB111" s="185">
        <f t="shared" si="15"/>
        <v>40</v>
      </c>
      <c r="AC111" s="185">
        <f t="shared" si="16"/>
        <v>60</v>
      </c>
    </row>
    <row r="112" spans="2:29" s="185" customFormat="1" ht="12.75">
      <c r="B112" s="183" t="s">
        <v>122</v>
      </c>
      <c r="C112" s="186"/>
      <c r="D112" s="186"/>
      <c r="E112" s="186"/>
      <c r="F112" s="186"/>
      <c r="G112" s="186"/>
      <c r="H112" s="186"/>
      <c r="X112" s="188">
        <f t="shared" si="13"/>
        <v>0</v>
      </c>
      <c r="Z112" s="188">
        <f t="shared" si="14"/>
        <v>0</v>
      </c>
      <c r="AA112" s="185">
        <v>12</v>
      </c>
      <c r="AB112" s="185">
        <f t="shared" si="15"/>
        <v>40</v>
      </c>
      <c r="AC112" s="185">
        <f t="shared" si="16"/>
        <v>60</v>
      </c>
    </row>
    <row r="113" spans="2:29" s="43" customFormat="1" ht="12.75">
      <c r="B113" s="53" t="s">
        <v>123</v>
      </c>
      <c r="C113" s="143"/>
      <c r="D113" s="143"/>
      <c r="E113" s="143"/>
      <c r="F113" s="143"/>
      <c r="G113" s="143"/>
      <c r="H113" s="143"/>
      <c r="I113" s="43">
        <v>6</v>
      </c>
      <c r="J113" s="43">
        <v>4</v>
      </c>
      <c r="R113" s="43">
        <v>1</v>
      </c>
      <c r="X113" s="163">
        <f t="shared" si="13"/>
        <v>0.3666666666666667</v>
      </c>
      <c r="Z113" s="146">
        <f t="shared" si="14"/>
        <v>0.18333333333333335</v>
      </c>
      <c r="AA113" s="43">
        <v>6</v>
      </c>
      <c r="AB113" s="43">
        <f t="shared" si="15"/>
        <v>20</v>
      </c>
      <c r="AC113" s="43">
        <f t="shared" si="16"/>
        <v>80</v>
      </c>
    </row>
    <row r="114" spans="2:29" s="43" customFormat="1" ht="12.75">
      <c r="B114" s="53" t="s">
        <v>124</v>
      </c>
      <c r="C114" s="143"/>
      <c r="D114" s="143"/>
      <c r="E114" s="143"/>
      <c r="F114" s="143"/>
      <c r="G114" s="143"/>
      <c r="H114" s="143"/>
      <c r="I114" s="43">
        <v>6</v>
      </c>
      <c r="J114" s="43">
        <v>4</v>
      </c>
      <c r="R114" s="43">
        <v>4</v>
      </c>
      <c r="S114" s="43">
        <v>4</v>
      </c>
      <c r="T114" s="43">
        <v>5</v>
      </c>
      <c r="V114" s="43">
        <v>9</v>
      </c>
      <c r="X114" s="163">
        <f t="shared" si="13"/>
        <v>1.0666666666666667</v>
      </c>
      <c r="Z114" s="146">
        <f t="shared" si="14"/>
        <v>0.5333333333333333</v>
      </c>
      <c r="AA114" s="43">
        <v>0</v>
      </c>
      <c r="AB114" s="43">
        <f t="shared" si="15"/>
        <v>0</v>
      </c>
      <c r="AC114" s="43">
        <f t="shared" si="16"/>
        <v>100</v>
      </c>
    </row>
    <row r="115" spans="2:29" s="43" customFormat="1" ht="12.75">
      <c r="B115" s="53" t="s">
        <v>125</v>
      </c>
      <c r="C115" s="143"/>
      <c r="D115" s="143"/>
      <c r="E115" s="143"/>
      <c r="F115" s="143"/>
      <c r="G115" s="143"/>
      <c r="H115" s="143"/>
      <c r="I115" s="43">
        <v>8</v>
      </c>
      <c r="J115" s="43">
        <v>8.5</v>
      </c>
      <c r="R115" s="43">
        <v>4</v>
      </c>
      <c r="S115" s="43">
        <v>10</v>
      </c>
      <c r="T115" s="43">
        <v>9</v>
      </c>
      <c r="V115" s="43">
        <v>3.5</v>
      </c>
      <c r="X115" s="163">
        <f t="shared" si="13"/>
        <v>1.4333333333333336</v>
      </c>
      <c r="Z115" s="146">
        <f t="shared" si="14"/>
        <v>0.7166666666666668</v>
      </c>
      <c r="AA115" s="43">
        <v>4</v>
      </c>
      <c r="AB115" s="43">
        <f t="shared" si="15"/>
        <v>13.333333333333334</v>
      </c>
      <c r="AC115" s="43">
        <f t="shared" si="16"/>
        <v>86.66666666666667</v>
      </c>
    </row>
    <row r="116" spans="2:29" s="43" customFormat="1" ht="12.75">
      <c r="B116" s="53" t="s">
        <v>126</v>
      </c>
      <c r="C116" s="143"/>
      <c r="D116" s="143"/>
      <c r="E116" s="143"/>
      <c r="F116" s="143"/>
      <c r="G116" s="143"/>
      <c r="H116" s="143"/>
      <c r="I116" s="43">
        <v>2</v>
      </c>
      <c r="J116" s="43">
        <v>0</v>
      </c>
      <c r="X116" s="163">
        <f t="shared" si="13"/>
        <v>0.06666666666666667</v>
      </c>
      <c r="Z116" s="146">
        <f t="shared" si="14"/>
        <v>0.03333333333333333</v>
      </c>
      <c r="AA116" s="43">
        <v>4</v>
      </c>
      <c r="AB116" s="43">
        <f>(AA116*100)/30</f>
        <v>13.333333333333334</v>
      </c>
      <c r="AC116" s="43">
        <f t="shared" si="16"/>
        <v>86.66666666666667</v>
      </c>
    </row>
    <row r="117" spans="2:29" s="43" customFormat="1" ht="12.75">
      <c r="B117" s="53" t="s">
        <v>127</v>
      </c>
      <c r="C117" s="143"/>
      <c r="D117" s="143"/>
      <c r="E117" s="143"/>
      <c r="F117" s="143"/>
      <c r="G117" s="143"/>
      <c r="H117" s="143"/>
      <c r="I117" s="43">
        <v>10</v>
      </c>
      <c r="J117" s="43">
        <v>10</v>
      </c>
      <c r="R117" s="43">
        <v>5</v>
      </c>
      <c r="S117" s="43">
        <v>8.5</v>
      </c>
      <c r="T117" s="43">
        <v>10</v>
      </c>
      <c r="V117" s="43">
        <v>8</v>
      </c>
      <c r="X117" s="163">
        <f t="shared" si="13"/>
        <v>1.7166666666666668</v>
      </c>
      <c r="Z117" s="146">
        <f t="shared" si="14"/>
        <v>0.8583333333333334</v>
      </c>
      <c r="AA117" s="43">
        <v>0</v>
      </c>
      <c r="AB117" s="43">
        <f aca="true" t="shared" si="17" ref="AB117:AB134">(AA117*100)/30</f>
        <v>0</v>
      </c>
      <c r="AC117" s="43">
        <f t="shared" si="16"/>
        <v>100</v>
      </c>
    </row>
    <row r="118" spans="2:29" s="43" customFormat="1" ht="12.75">
      <c r="B118" s="53" t="s">
        <v>128</v>
      </c>
      <c r="C118" s="143"/>
      <c r="D118" s="143"/>
      <c r="E118" s="143"/>
      <c r="F118" s="143"/>
      <c r="G118" s="143"/>
      <c r="H118" s="143"/>
      <c r="I118" s="43">
        <v>3</v>
      </c>
      <c r="J118" s="43">
        <v>2</v>
      </c>
      <c r="R118" s="43">
        <v>0</v>
      </c>
      <c r="X118" s="163">
        <f t="shared" si="13"/>
        <v>0.16666666666666669</v>
      </c>
      <c r="Z118" s="146">
        <f t="shared" si="14"/>
        <v>0.08333333333333334</v>
      </c>
      <c r="AA118" s="43">
        <v>0</v>
      </c>
      <c r="AB118" s="43">
        <f t="shared" si="17"/>
        <v>0</v>
      </c>
      <c r="AC118" s="43">
        <f t="shared" si="16"/>
        <v>100</v>
      </c>
    </row>
    <row r="119" spans="2:29" s="43" customFormat="1" ht="12.75">
      <c r="B119" s="53" t="s">
        <v>129</v>
      </c>
      <c r="C119" s="143"/>
      <c r="D119" s="143"/>
      <c r="E119" s="143"/>
      <c r="F119" s="143"/>
      <c r="G119" s="143"/>
      <c r="H119" s="143"/>
      <c r="I119" s="43">
        <v>8</v>
      </c>
      <c r="J119" s="43">
        <v>8.5</v>
      </c>
      <c r="R119" s="43">
        <v>4</v>
      </c>
      <c r="S119" s="43">
        <v>10</v>
      </c>
      <c r="T119" s="43">
        <v>9</v>
      </c>
      <c r="V119" s="43">
        <v>3.5</v>
      </c>
      <c r="X119" s="163">
        <f t="shared" si="13"/>
        <v>1.4333333333333336</v>
      </c>
      <c r="Z119" s="146">
        <f t="shared" si="14"/>
        <v>0.7166666666666668</v>
      </c>
      <c r="AA119" s="43">
        <v>2</v>
      </c>
      <c r="AB119" s="43">
        <f t="shared" si="17"/>
        <v>6.666666666666667</v>
      </c>
      <c r="AC119" s="43">
        <f t="shared" si="16"/>
        <v>93.33333333333333</v>
      </c>
    </row>
    <row r="120" spans="2:29" s="185" customFormat="1" ht="12.75">
      <c r="B120" s="183" t="s">
        <v>130</v>
      </c>
      <c r="C120" s="186"/>
      <c r="D120" s="186"/>
      <c r="E120" s="186"/>
      <c r="F120" s="186"/>
      <c r="G120" s="186"/>
      <c r="H120" s="186"/>
      <c r="X120" s="188">
        <f t="shared" si="13"/>
        <v>0</v>
      </c>
      <c r="Z120" s="188">
        <f t="shared" si="14"/>
        <v>0</v>
      </c>
      <c r="AA120" s="185">
        <v>12</v>
      </c>
      <c r="AB120" s="185">
        <f t="shared" si="17"/>
        <v>40</v>
      </c>
      <c r="AC120" s="185">
        <f t="shared" si="16"/>
        <v>60</v>
      </c>
    </row>
    <row r="121" spans="2:29" s="43" customFormat="1" ht="12.75">
      <c r="B121" s="53" t="s">
        <v>131</v>
      </c>
      <c r="C121" s="143"/>
      <c r="D121" s="143"/>
      <c r="E121" s="143"/>
      <c r="F121" s="143"/>
      <c r="G121" s="143"/>
      <c r="H121" s="143"/>
      <c r="I121" s="43">
        <v>6</v>
      </c>
      <c r="J121" s="43">
        <v>8.5</v>
      </c>
      <c r="R121" s="43">
        <v>9</v>
      </c>
      <c r="S121" s="43">
        <v>6</v>
      </c>
      <c r="T121" s="43">
        <v>8.5</v>
      </c>
      <c r="V121" s="43">
        <v>9.5</v>
      </c>
      <c r="X121" s="163">
        <f t="shared" si="13"/>
        <v>1.5833333333333335</v>
      </c>
      <c r="Z121" s="146">
        <f t="shared" si="14"/>
        <v>0.7916666666666667</v>
      </c>
      <c r="AA121" s="43">
        <v>0</v>
      </c>
      <c r="AB121" s="43">
        <f t="shared" si="17"/>
        <v>0</v>
      </c>
      <c r="AC121" s="43">
        <f aca="true" t="shared" si="18" ref="AC121:AC137">100-AB121</f>
        <v>100</v>
      </c>
    </row>
    <row r="122" spans="2:29" s="43" customFormat="1" ht="12.75">
      <c r="B122" s="53" t="s">
        <v>132</v>
      </c>
      <c r="C122" s="143"/>
      <c r="D122" s="143"/>
      <c r="E122" s="143"/>
      <c r="F122" s="143"/>
      <c r="G122" s="143"/>
      <c r="H122" s="143"/>
      <c r="I122" s="43">
        <v>4</v>
      </c>
      <c r="J122" s="43">
        <v>8</v>
      </c>
      <c r="R122" s="43">
        <v>6.5</v>
      </c>
      <c r="S122" s="43">
        <v>10</v>
      </c>
      <c r="T122" s="43">
        <v>8</v>
      </c>
      <c r="V122" s="43">
        <v>9</v>
      </c>
      <c r="X122" s="163">
        <f t="shared" si="13"/>
        <v>1.5166666666666666</v>
      </c>
      <c r="Z122" s="146">
        <f t="shared" si="14"/>
        <v>0.7583333333333333</v>
      </c>
      <c r="AA122" s="43">
        <v>0</v>
      </c>
      <c r="AB122" s="43">
        <f t="shared" si="17"/>
        <v>0</v>
      </c>
      <c r="AC122" s="43">
        <f t="shared" si="18"/>
        <v>100</v>
      </c>
    </row>
    <row r="123" spans="2:29" s="43" customFormat="1" ht="12.75">
      <c r="B123" s="53" t="s">
        <v>133</v>
      </c>
      <c r="C123" s="143"/>
      <c r="D123" s="143"/>
      <c r="E123" s="143"/>
      <c r="F123" s="143"/>
      <c r="G123" s="143"/>
      <c r="H123" s="143"/>
      <c r="I123" s="43">
        <v>10</v>
      </c>
      <c r="J123" s="43">
        <v>10</v>
      </c>
      <c r="R123" s="43">
        <v>5</v>
      </c>
      <c r="S123" s="43">
        <v>8.5</v>
      </c>
      <c r="T123" s="43">
        <v>10</v>
      </c>
      <c r="V123" s="43">
        <v>8</v>
      </c>
      <c r="X123" s="163">
        <f t="shared" si="13"/>
        <v>1.7166666666666668</v>
      </c>
      <c r="Z123" s="146">
        <f t="shared" si="14"/>
        <v>0.8583333333333334</v>
      </c>
      <c r="AA123" s="43">
        <v>0</v>
      </c>
      <c r="AB123" s="43">
        <f t="shared" si="17"/>
        <v>0</v>
      </c>
      <c r="AC123" s="43">
        <f t="shared" si="18"/>
        <v>100</v>
      </c>
    </row>
    <row r="124" spans="2:29" s="43" customFormat="1" ht="12.75">
      <c r="B124" s="53" t="s">
        <v>134</v>
      </c>
      <c r="C124" s="143"/>
      <c r="D124" s="143"/>
      <c r="E124" s="143"/>
      <c r="F124" s="143"/>
      <c r="G124" s="143"/>
      <c r="H124" s="143"/>
      <c r="I124" s="43">
        <v>3</v>
      </c>
      <c r="J124" s="43">
        <v>4</v>
      </c>
      <c r="R124" s="43">
        <v>1</v>
      </c>
      <c r="X124" s="163">
        <f t="shared" si="13"/>
        <v>0.26666666666666666</v>
      </c>
      <c r="Z124" s="146">
        <f t="shared" si="14"/>
        <v>0.13333333333333333</v>
      </c>
      <c r="AA124" s="43">
        <v>2</v>
      </c>
      <c r="AB124" s="43">
        <f t="shared" si="17"/>
        <v>6.666666666666667</v>
      </c>
      <c r="AC124" s="43">
        <f t="shared" si="18"/>
        <v>93.33333333333333</v>
      </c>
    </row>
    <row r="125" spans="2:29" s="185" customFormat="1" ht="12.75">
      <c r="B125" s="183" t="s">
        <v>135</v>
      </c>
      <c r="C125" s="186"/>
      <c r="D125" s="186"/>
      <c r="E125" s="186"/>
      <c r="F125" s="186"/>
      <c r="G125" s="186"/>
      <c r="H125" s="186"/>
      <c r="X125" s="188">
        <f t="shared" si="13"/>
        <v>0</v>
      </c>
      <c r="Z125" s="188">
        <f t="shared" si="14"/>
        <v>0</v>
      </c>
      <c r="AA125" s="185">
        <v>12</v>
      </c>
      <c r="AB125" s="185">
        <f t="shared" si="17"/>
        <v>40</v>
      </c>
      <c r="AC125" s="185">
        <f t="shared" si="18"/>
        <v>60</v>
      </c>
    </row>
    <row r="126" spans="2:29" s="43" customFormat="1" ht="12.75">
      <c r="B126" s="53" t="s">
        <v>136</v>
      </c>
      <c r="C126" s="143"/>
      <c r="D126" s="143"/>
      <c r="E126" s="143"/>
      <c r="F126" s="143"/>
      <c r="G126" s="143"/>
      <c r="H126" s="143"/>
      <c r="I126" s="43">
        <v>9</v>
      </c>
      <c r="J126" s="43">
        <v>8.5</v>
      </c>
      <c r="R126" s="43">
        <v>2</v>
      </c>
      <c r="S126" s="43">
        <v>6</v>
      </c>
      <c r="T126" s="43">
        <v>8.5</v>
      </c>
      <c r="V126" s="43">
        <v>9.5</v>
      </c>
      <c r="X126" s="163">
        <f t="shared" si="13"/>
        <v>1.4500000000000002</v>
      </c>
      <c r="Z126" s="146">
        <f t="shared" si="14"/>
        <v>0.7250000000000001</v>
      </c>
      <c r="AA126" s="43">
        <v>0</v>
      </c>
      <c r="AB126" s="43">
        <f t="shared" si="17"/>
        <v>0</v>
      </c>
      <c r="AC126" s="43">
        <f t="shared" si="18"/>
        <v>100</v>
      </c>
    </row>
    <row r="127" spans="2:29" s="185" customFormat="1" ht="12.75">
      <c r="B127" s="183" t="s">
        <v>137</v>
      </c>
      <c r="C127" s="186"/>
      <c r="D127" s="186"/>
      <c r="E127" s="186"/>
      <c r="F127" s="186"/>
      <c r="G127" s="186"/>
      <c r="H127" s="186"/>
      <c r="X127" s="188">
        <f t="shared" si="13"/>
        <v>0</v>
      </c>
      <c r="Z127" s="188">
        <f t="shared" si="14"/>
        <v>0</v>
      </c>
      <c r="AA127" s="185">
        <v>10</v>
      </c>
      <c r="AB127" s="185">
        <f t="shared" si="17"/>
        <v>33.333333333333336</v>
      </c>
      <c r="AC127" s="185">
        <f t="shared" si="18"/>
        <v>66.66666666666666</v>
      </c>
    </row>
    <row r="128" spans="2:29" s="43" customFormat="1" ht="12.75">
      <c r="B128" s="53" t="s">
        <v>138</v>
      </c>
      <c r="C128" s="143"/>
      <c r="D128" s="143"/>
      <c r="E128" s="143"/>
      <c r="F128" s="143"/>
      <c r="G128" s="143"/>
      <c r="H128" s="143"/>
      <c r="I128" s="43">
        <v>3.5</v>
      </c>
      <c r="J128" s="43">
        <v>4</v>
      </c>
      <c r="R128" s="43">
        <v>4</v>
      </c>
      <c r="S128" s="43">
        <v>4</v>
      </c>
      <c r="T128" s="43">
        <v>5</v>
      </c>
      <c r="V128" s="43">
        <v>9</v>
      </c>
      <c r="X128" s="163">
        <f t="shared" si="13"/>
        <v>0.9833333333333334</v>
      </c>
      <c r="Z128" s="146">
        <f t="shared" si="14"/>
        <v>0.4916666666666667</v>
      </c>
      <c r="AA128" s="43">
        <v>0</v>
      </c>
      <c r="AB128" s="43">
        <f t="shared" si="17"/>
        <v>0</v>
      </c>
      <c r="AC128" s="43">
        <f t="shared" si="18"/>
        <v>100</v>
      </c>
    </row>
    <row r="129" spans="2:29" s="43" customFormat="1" ht="12.75">
      <c r="B129" s="53" t="s">
        <v>139</v>
      </c>
      <c r="C129" s="143"/>
      <c r="D129" s="143"/>
      <c r="E129" s="143"/>
      <c r="F129" s="143"/>
      <c r="G129" s="143"/>
      <c r="H129" s="143"/>
      <c r="I129" s="106">
        <v>4</v>
      </c>
      <c r="J129" s="106">
        <v>8</v>
      </c>
      <c r="R129" s="106">
        <v>6.5</v>
      </c>
      <c r="S129" s="43">
        <v>10</v>
      </c>
      <c r="T129" s="43">
        <v>8</v>
      </c>
      <c r="V129" s="43">
        <v>9</v>
      </c>
      <c r="X129" s="163">
        <f t="shared" si="13"/>
        <v>1.5166666666666666</v>
      </c>
      <c r="Z129" s="146">
        <f t="shared" si="14"/>
        <v>0.7583333333333333</v>
      </c>
      <c r="AA129" s="43">
        <v>4</v>
      </c>
      <c r="AB129" s="43">
        <f t="shared" si="17"/>
        <v>13.333333333333334</v>
      </c>
      <c r="AC129" s="43">
        <f t="shared" si="18"/>
        <v>86.66666666666667</v>
      </c>
    </row>
    <row r="130" spans="2:29" s="43" customFormat="1" ht="12.75">
      <c r="B130" s="53" t="s">
        <v>140</v>
      </c>
      <c r="C130" s="143"/>
      <c r="D130" s="143"/>
      <c r="E130" s="143"/>
      <c r="F130" s="143"/>
      <c r="G130" s="143"/>
      <c r="H130" s="143"/>
      <c r="X130" s="163">
        <f t="shared" si="13"/>
        <v>0</v>
      </c>
      <c r="Z130" s="146">
        <f t="shared" si="14"/>
        <v>0</v>
      </c>
      <c r="AA130" s="43">
        <v>0</v>
      </c>
      <c r="AB130" s="43">
        <f t="shared" si="17"/>
        <v>0</v>
      </c>
      <c r="AC130" s="43">
        <f t="shared" si="18"/>
        <v>100</v>
      </c>
    </row>
    <row r="131" spans="2:29" s="43" customFormat="1" ht="12.75">
      <c r="B131" s="53" t="s">
        <v>141</v>
      </c>
      <c r="C131" s="143"/>
      <c r="D131" s="143"/>
      <c r="E131" s="143"/>
      <c r="F131" s="143"/>
      <c r="G131" s="143"/>
      <c r="H131" s="143"/>
      <c r="I131" s="43">
        <v>7</v>
      </c>
      <c r="J131" s="43">
        <v>4</v>
      </c>
      <c r="R131" s="43">
        <v>4</v>
      </c>
      <c r="S131" s="43">
        <v>4</v>
      </c>
      <c r="T131" s="43">
        <v>5</v>
      </c>
      <c r="V131" s="43">
        <v>9</v>
      </c>
      <c r="X131" s="163">
        <f t="shared" si="13"/>
        <v>1.1</v>
      </c>
      <c r="Z131" s="146">
        <f t="shared" si="14"/>
        <v>0.55</v>
      </c>
      <c r="AA131" s="43">
        <v>4</v>
      </c>
      <c r="AB131" s="43">
        <f t="shared" si="17"/>
        <v>13.333333333333334</v>
      </c>
      <c r="AC131" s="43">
        <f t="shared" si="18"/>
        <v>86.66666666666667</v>
      </c>
    </row>
    <row r="132" spans="2:29" s="43" customFormat="1" ht="12.75">
      <c r="B132" s="53" t="s">
        <v>142</v>
      </c>
      <c r="C132" s="143"/>
      <c r="D132" s="143"/>
      <c r="E132" s="143"/>
      <c r="F132" s="143"/>
      <c r="G132" s="143"/>
      <c r="H132" s="143"/>
      <c r="I132" s="43">
        <v>7</v>
      </c>
      <c r="J132" s="43">
        <v>8</v>
      </c>
      <c r="R132" s="43">
        <v>4</v>
      </c>
      <c r="S132" s="43">
        <v>9</v>
      </c>
      <c r="T132" s="43">
        <v>8.5</v>
      </c>
      <c r="V132" s="43">
        <v>10</v>
      </c>
      <c r="X132" s="163">
        <f t="shared" si="13"/>
        <v>1.55</v>
      </c>
      <c r="Z132" s="146">
        <f t="shared" si="14"/>
        <v>0.775</v>
      </c>
      <c r="AA132" s="43">
        <v>0</v>
      </c>
      <c r="AB132" s="43">
        <f t="shared" si="17"/>
        <v>0</v>
      </c>
      <c r="AC132" s="43">
        <f t="shared" si="18"/>
        <v>100</v>
      </c>
    </row>
    <row r="133" spans="2:29" s="43" customFormat="1" ht="12.75">
      <c r="B133" s="53" t="s">
        <v>143</v>
      </c>
      <c r="C133" s="143"/>
      <c r="D133" s="143"/>
      <c r="E133" s="143"/>
      <c r="F133" s="143"/>
      <c r="G133" s="143"/>
      <c r="H133" s="143"/>
      <c r="I133" s="43">
        <v>8</v>
      </c>
      <c r="J133" s="43">
        <v>6.5</v>
      </c>
      <c r="R133" s="43">
        <v>4</v>
      </c>
      <c r="S133" s="43">
        <v>10</v>
      </c>
      <c r="T133" s="43">
        <v>8</v>
      </c>
      <c r="V133" s="43">
        <v>9</v>
      </c>
      <c r="X133" s="163">
        <f t="shared" si="13"/>
        <v>1.5166666666666666</v>
      </c>
      <c r="Z133" s="146">
        <f t="shared" si="14"/>
        <v>0.7583333333333333</v>
      </c>
      <c r="AA133" s="43">
        <v>0</v>
      </c>
      <c r="AB133" s="43">
        <f t="shared" si="17"/>
        <v>0</v>
      </c>
      <c r="AC133" s="43">
        <f t="shared" si="18"/>
        <v>100</v>
      </c>
    </row>
    <row r="134" spans="1:29" s="180" customFormat="1" ht="12.75">
      <c r="A134" s="180" t="s">
        <v>104</v>
      </c>
      <c r="B134" s="181"/>
      <c r="C134" s="182"/>
      <c r="D134" s="182"/>
      <c r="E134" s="182"/>
      <c r="F134" s="182"/>
      <c r="G134" s="182"/>
      <c r="H134" s="182"/>
      <c r="I134" s="179">
        <f>AVERAGE(I95:I133)</f>
        <v>5.671875</v>
      </c>
      <c r="J134" s="179">
        <f>AVERAGE(J95:J133)</f>
        <v>5.578125</v>
      </c>
      <c r="R134" s="179">
        <f>AVERAGE(R95:R133)</f>
        <v>4.566666666666666</v>
      </c>
      <c r="S134" s="179">
        <f>AVERAGE(S95:S133)</f>
        <v>7.642857142857143</v>
      </c>
      <c r="T134" s="179">
        <f>AVERAGE(T95:T133)</f>
        <v>7.642857142857143</v>
      </c>
      <c r="V134" s="179">
        <f>AVERAGE(V95:V133)</f>
        <v>7.928571428571429</v>
      </c>
      <c r="W134" s="180" t="e">
        <f>AVERAGE(W95:W133)</f>
        <v>#DIV/0!</v>
      </c>
      <c r="X134" s="179" t="e">
        <f t="shared" si="13"/>
        <v>#DIV/0!</v>
      </c>
      <c r="Y134" s="180" t="e">
        <f>AVERAGE(Y95:Y133)</f>
        <v>#DIV/0!</v>
      </c>
      <c r="Z134" s="179" t="e">
        <f t="shared" si="14"/>
        <v>#DIV/0!</v>
      </c>
      <c r="AA134" s="180">
        <f>AVERAGE(AA95:AA133)</f>
        <v>3.128205128205128</v>
      </c>
      <c r="AB134" s="180">
        <f t="shared" si="17"/>
        <v>10.427350427350428</v>
      </c>
      <c r="AC134" s="180">
        <f t="shared" si="18"/>
        <v>89.57264957264957</v>
      </c>
    </row>
    <row r="135" spans="2:29" s="43" customFormat="1" ht="12.75">
      <c r="B135" s="53"/>
      <c r="C135" s="143"/>
      <c r="D135" s="143"/>
      <c r="E135" s="143"/>
      <c r="F135" s="143"/>
      <c r="G135" s="143"/>
      <c r="H135" s="143"/>
      <c r="X135" s="163">
        <f t="shared" si="13"/>
        <v>0</v>
      </c>
      <c r="Z135" s="146">
        <f t="shared" si="14"/>
        <v>0</v>
      </c>
      <c r="AB135" s="43">
        <f>(AA135*100)/30</f>
        <v>0</v>
      </c>
      <c r="AC135" s="43">
        <f t="shared" si="18"/>
        <v>100</v>
      </c>
    </row>
    <row r="136" spans="2:29" s="43" customFormat="1" ht="12.75">
      <c r="B136" s="53"/>
      <c r="C136" s="143"/>
      <c r="D136" s="143"/>
      <c r="E136" s="143"/>
      <c r="F136" s="143"/>
      <c r="G136" s="143"/>
      <c r="H136" s="143"/>
      <c r="X136" s="163">
        <f t="shared" si="13"/>
        <v>0</v>
      </c>
      <c r="Z136" s="146">
        <f t="shared" si="14"/>
        <v>0</v>
      </c>
      <c r="AB136" s="43">
        <f aca="true" t="shared" si="19" ref="AB136:AB200">(AA136*100)/30</f>
        <v>0</v>
      </c>
      <c r="AC136" s="43">
        <f t="shared" si="18"/>
        <v>100</v>
      </c>
    </row>
    <row r="137" spans="2:29" s="43" customFormat="1" ht="12.75">
      <c r="B137" s="53" t="s">
        <v>144</v>
      </c>
      <c r="C137" s="143"/>
      <c r="D137" s="143"/>
      <c r="E137" s="143"/>
      <c r="F137" s="143"/>
      <c r="G137" s="143"/>
      <c r="H137" s="143"/>
      <c r="X137" s="163">
        <f t="shared" si="13"/>
        <v>0</v>
      </c>
      <c r="Z137" s="146">
        <f t="shared" si="14"/>
        <v>0</v>
      </c>
      <c r="AA137" s="43">
        <v>3</v>
      </c>
      <c r="AB137" s="43">
        <f t="shared" si="19"/>
        <v>10</v>
      </c>
      <c r="AC137" s="43">
        <f t="shared" si="18"/>
        <v>90</v>
      </c>
    </row>
    <row r="138" spans="2:29" s="43" customFormat="1" ht="12.75">
      <c r="B138" s="53" t="s">
        <v>145</v>
      </c>
      <c r="C138" s="143"/>
      <c r="D138" s="143"/>
      <c r="E138" s="143"/>
      <c r="F138" s="143"/>
      <c r="G138" s="143"/>
      <c r="H138" s="143"/>
      <c r="X138" s="163">
        <f t="shared" si="13"/>
        <v>0</v>
      </c>
      <c r="Z138" s="146">
        <f t="shared" si="14"/>
        <v>0</v>
      </c>
      <c r="AA138" s="43">
        <v>0</v>
      </c>
      <c r="AB138" s="43">
        <f t="shared" si="19"/>
        <v>0</v>
      </c>
      <c r="AC138" s="43">
        <f>100-AB138</f>
        <v>100</v>
      </c>
    </row>
    <row r="139" spans="2:29" s="43" customFormat="1" ht="12.75">
      <c r="B139" s="53" t="s">
        <v>146</v>
      </c>
      <c r="C139" s="143"/>
      <c r="D139" s="143"/>
      <c r="E139" s="143"/>
      <c r="F139" s="143"/>
      <c r="G139" s="143"/>
      <c r="H139" s="143"/>
      <c r="X139" s="163">
        <f t="shared" si="13"/>
        <v>0</v>
      </c>
      <c r="Z139" s="146">
        <f t="shared" si="14"/>
        <v>0</v>
      </c>
      <c r="AA139" s="43">
        <v>0</v>
      </c>
      <c r="AB139" s="43">
        <f t="shared" si="19"/>
        <v>0</v>
      </c>
      <c r="AC139" s="43">
        <f>100-AB139</f>
        <v>100</v>
      </c>
    </row>
    <row r="140" spans="2:29" s="43" customFormat="1" ht="12.75">
      <c r="B140" s="53" t="s">
        <v>147</v>
      </c>
      <c r="C140" s="143"/>
      <c r="D140" s="143"/>
      <c r="E140" s="143"/>
      <c r="F140" s="143"/>
      <c r="G140" s="143"/>
      <c r="H140" s="143"/>
      <c r="X140" s="163">
        <f t="shared" si="13"/>
        <v>0</v>
      </c>
      <c r="Z140" s="146">
        <f t="shared" si="14"/>
        <v>0</v>
      </c>
      <c r="AA140" s="43">
        <v>0</v>
      </c>
      <c r="AB140" s="43">
        <f t="shared" si="19"/>
        <v>0</v>
      </c>
      <c r="AC140" s="43">
        <f>100-AB140</f>
        <v>100</v>
      </c>
    </row>
    <row r="141" spans="2:29" s="43" customFormat="1" ht="12.75">
      <c r="B141" s="53" t="s">
        <v>148</v>
      </c>
      <c r="C141" s="143"/>
      <c r="D141" s="143"/>
      <c r="E141" s="143"/>
      <c r="F141" s="143"/>
      <c r="G141" s="143"/>
      <c r="H141" s="143"/>
      <c r="X141" s="163">
        <f t="shared" si="13"/>
        <v>0</v>
      </c>
      <c r="Z141" s="146">
        <f t="shared" si="14"/>
        <v>0</v>
      </c>
      <c r="AA141" s="43">
        <v>0</v>
      </c>
      <c r="AB141" s="43">
        <f t="shared" si="19"/>
        <v>0</v>
      </c>
      <c r="AC141" s="43">
        <f>100-AB141</f>
        <v>100</v>
      </c>
    </row>
    <row r="142" spans="2:29" s="43" customFormat="1" ht="12.75">
      <c r="B142" s="53" t="s">
        <v>149</v>
      </c>
      <c r="C142" s="143"/>
      <c r="D142" s="143"/>
      <c r="E142" s="143"/>
      <c r="F142" s="143"/>
      <c r="G142" s="143"/>
      <c r="H142" s="143"/>
      <c r="X142" s="163">
        <f t="shared" si="13"/>
        <v>0</v>
      </c>
      <c r="Z142" s="146">
        <f t="shared" si="14"/>
        <v>0</v>
      </c>
      <c r="AA142" s="43">
        <v>9</v>
      </c>
      <c r="AB142" s="43">
        <f t="shared" si="19"/>
        <v>30</v>
      </c>
      <c r="AC142" s="43">
        <f aca="true" t="shared" si="20" ref="AC142:AC206">100-AB142</f>
        <v>70</v>
      </c>
    </row>
    <row r="143" spans="2:29" s="43" customFormat="1" ht="12.75">
      <c r="B143" s="53" t="s">
        <v>150</v>
      </c>
      <c r="C143" s="143"/>
      <c r="D143" s="143"/>
      <c r="E143" s="143"/>
      <c r="F143" s="143"/>
      <c r="G143" s="143"/>
      <c r="H143" s="143"/>
      <c r="X143" s="163">
        <f t="shared" si="13"/>
        <v>0</v>
      </c>
      <c r="Z143" s="146">
        <f t="shared" si="14"/>
        <v>0</v>
      </c>
      <c r="AA143" s="43">
        <v>0</v>
      </c>
      <c r="AB143" s="43">
        <f t="shared" si="19"/>
        <v>0</v>
      </c>
      <c r="AC143" s="43">
        <f t="shared" si="20"/>
        <v>100</v>
      </c>
    </row>
    <row r="144" spans="2:29" s="43" customFormat="1" ht="12.75">
      <c r="B144" s="53" t="s">
        <v>151</v>
      </c>
      <c r="C144" s="143"/>
      <c r="D144" s="143"/>
      <c r="E144" s="143"/>
      <c r="F144" s="143"/>
      <c r="G144" s="143"/>
      <c r="H144" s="143"/>
      <c r="X144" s="163">
        <f t="shared" si="13"/>
        <v>0</v>
      </c>
      <c r="Z144" s="146">
        <f t="shared" si="14"/>
        <v>0</v>
      </c>
      <c r="AA144" s="43">
        <v>3</v>
      </c>
      <c r="AB144" s="43">
        <f t="shared" si="19"/>
        <v>10</v>
      </c>
      <c r="AC144" s="43">
        <f t="shared" si="20"/>
        <v>90</v>
      </c>
    </row>
    <row r="145" spans="2:29" s="43" customFormat="1" ht="12.75">
      <c r="B145" s="53" t="s">
        <v>152</v>
      </c>
      <c r="C145" s="143"/>
      <c r="D145" s="143"/>
      <c r="E145" s="143"/>
      <c r="F145" s="143"/>
      <c r="G145" s="143"/>
      <c r="H145" s="143"/>
      <c r="X145" s="163">
        <f t="shared" si="13"/>
        <v>0</v>
      </c>
      <c r="Z145" s="146">
        <f t="shared" si="14"/>
        <v>0</v>
      </c>
      <c r="AA145" s="43">
        <v>0</v>
      </c>
      <c r="AB145" s="43">
        <f t="shared" si="19"/>
        <v>0</v>
      </c>
      <c r="AC145" s="43">
        <f t="shared" si="20"/>
        <v>100</v>
      </c>
    </row>
    <row r="146" spans="2:29" s="43" customFormat="1" ht="12.75">
      <c r="B146" s="53" t="s">
        <v>153</v>
      </c>
      <c r="C146" s="143"/>
      <c r="D146" s="143"/>
      <c r="E146" s="143"/>
      <c r="F146" s="143"/>
      <c r="G146" s="143"/>
      <c r="H146" s="143"/>
      <c r="X146" s="163">
        <f aca="true" t="shared" si="21" ref="X146:X210">(((I146+J146+R146+S146+T146+V146)/6)*0.2)+((W146)*0.8)</f>
        <v>0</v>
      </c>
      <c r="Z146" s="146">
        <f aca="true" t="shared" si="22" ref="Z146:Z210">(X146+Y146)/2</f>
        <v>0</v>
      </c>
      <c r="AA146" s="43">
        <v>0</v>
      </c>
      <c r="AB146" s="43">
        <f t="shared" si="19"/>
        <v>0</v>
      </c>
      <c r="AC146" s="43">
        <f t="shared" si="20"/>
        <v>100</v>
      </c>
    </row>
    <row r="147" spans="2:29" s="43" customFormat="1" ht="12.75">
      <c r="B147" s="53" t="s">
        <v>154</v>
      </c>
      <c r="C147" s="143"/>
      <c r="D147" s="143"/>
      <c r="E147" s="143"/>
      <c r="F147" s="143"/>
      <c r="G147" s="143"/>
      <c r="H147" s="143"/>
      <c r="X147" s="163">
        <f t="shared" si="21"/>
        <v>0</v>
      </c>
      <c r="Z147" s="146">
        <f t="shared" si="22"/>
        <v>0</v>
      </c>
      <c r="AA147" s="43">
        <v>0</v>
      </c>
      <c r="AB147" s="43">
        <f t="shared" si="19"/>
        <v>0</v>
      </c>
      <c r="AC147" s="43">
        <f t="shared" si="20"/>
        <v>100</v>
      </c>
    </row>
    <row r="148" spans="2:29" s="43" customFormat="1" ht="12.75">
      <c r="B148" s="53" t="s">
        <v>155</v>
      </c>
      <c r="C148" s="143"/>
      <c r="D148" s="143"/>
      <c r="E148" s="143"/>
      <c r="F148" s="143"/>
      <c r="G148" s="143"/>
      <c r="H148" s="143"/>
      <c r="X148" s="163">
        <f t="shared" si="21"/>
        <v>0</v>
      </c>
      <c r="Z148" s="146">
        <f t="shared" si="22"/>
        <v>0</v>
      </c>
      <c r="AA148" s="43">
        <v>3</v>
      </c>
      <c r="AB148" s="43">
        <f t="shared" si="19"/>
        <v>10</v>
      </c>
      <c r="AC148" s="43">
        <f t="shared" si="20"/>
        <v>90</v>
      </c>
    </row>
    <row r="149" spans="2:29" s="43" customFormat="1" ht="12.75">
      <c r="B149" s="53" t="s">
        <v>156</v>
      </c>
      <c r="C149" s="143"/>
      <c r="D149" s="143"/>
      <c r="E149" s="143"/>
      <c r="F149" s="143"/>
      <c r="G149" s="143"/>
      <c r="H149" s="143"/>
      <c r="X149" s="163">
        <f t="shared" si="21"/>
        <v>0</v>
      </c>
      <c r="Z149" s="146">
        <f t="shared" si="22"/>
        <v>0</v>
      </c>
      <c r="AA149" s="43">
        <v>0</v>
      </c>
      <c r="AB149" s="43">
        <f t="shared" si="19"/>
        <v>0</v>
      </c>
      <c r="AC149" s="43">
        <f t="shared" si="20"/>
        <v>100</v>
      </c>
    </row>
    <row r="150" spans="2:29" s="43" customFormat="1" ht="12.75">
      <c r="B150" s="53" t="s">
        <v>157</v>
      </c>
      <c r="C150" s="143"/>
      <c r="D150" s="143"/>
      <c r="E150" s="143"/>
      <c r="F150" s="143"/>
      <c r="G150" s="143"/>
      <c r="H150" s="143"/>
      <c r="X150" s="163">
        <f t="shared" si="21"/>
        <v>0</v>
      </c>
      <c r="Z150" s="146">
        <f t="shared" si="22"/>
        <v>0</v>
      </c>
      <c r="AA150" s="43">
        <v>0</v>
      </c>
      <c r="AB150" s="43">
        <f t="shared" si="19"/>
        <v>0</v>
      </c>
      <c r="AC150" s="43">
        <f t="shared" si="20"/>
        <v>100</v>
      </c>
    </row>
    <row r="151" spans="2:29" s="43" customFormat="1" ht="12.75">
      <c r="B151" s="53" t="s">
        <v>158</v>
      </c>
      <c r="C151" s="143"/>
      <c r="D151" s="143"/>
      <c r="E151" s="143"/>
      <c r="F151" s="143"/>
      <c r="G151" s="143"/>
      <c r="H151" s="143"/>
      <c r="X151" s="163">
        <f t="shared" si="21"/>
        <v>0</v>
      </c>
      <c r="Z151" s="146">
        <f t="shared" si="22"/>
        <v>0</v>
      </c>
      <c r="AA151" s="43">
        <v>0</v>
      </c>
      <c r="AB151" s="43">
        <f t="shared" si="19"/>
        <v>0</v>
      </c>
      <c r="AC151" s="43">
        <f t="shared" si="20"/>
        <v>100</v>
      </c>
    </row>
    <row r="152" spans="2:29" s="43" customFormat="1" ht="12.75">
      <c r="B152" s="53" t="s">
        <v>159</v>
      </c>
      <c r="C152" s="143"/>
      <c r="D152" s="143"/>
      <c r="E152" s="143"/>
      <c r="F152" s="143"/>
      <c r="G152" s="143"/>
      <c r="H152" s="143"/>
      <c r="X152" s="163">
        <f t="shared" si="21"/>
        <v>0</v>
      </c>
      <c r="Z152" s="146">
        <f t="shared" si="22"/>
        <v>0</v>
      </c>
      <c r="AA152" s="43">
        <v>6</v>
      </c>
      <c r="AB152" s="43">
        <f t="shared" si="19"/>
        <v>20</v>
      </c>
      <c r="AC152" s="43">
        <f t="shared" si="20"/>
        <v>80</v>
      </c>
    </row>
    <row r="153" spans="2:29" s="43" customFormat="1" ht="12.75">
      <c r="B153" s="53" t="s">
        <v>160</v>
      </c>
      <c r="C153" s="143"/>
      <c r="D153" s="143"/>
      <c r="E153" s="143"/>
      <c r="F153" s="143"/>
      <c r="G153" s="143"/>
      <c r="H153" s="143"/>
      <c r="X153" s="163">
        <f t="shared" si="21"/>
        <v>0</v>
      </c>
      <c r="Z153" s="146">
        <f t="shared" si="22"/>
        <v>0</v>
      </c>
      <c r="AA153" s="43">
        <v>0</v>
      </c>
      <c r="AB153" s="43">
        <f t="shared" si="19"/>
        <v>0</v>
      </c>
      <c r="AC153" s="43">
        <f t="shared" si="20"/>
        <v>100</v>
      </c>
    </row>
    <row r="154" spans="2:29" s="43" customFormat="1" ht="12.75">
      <c r="B154" s="53" t="s">
        <v>161</v>
      </c>
      <c r="C154" s="143"/>
      <c r="D154" s="143"/>
      <c r="E154" s="143"/>
      <c r="F154" s="143"/>
      <c r="G154" s="143"/>
      <c r="H154" s="143"/>
      <c r="X154" s="163">
        <f t="shared" si="21"/>
        <v>0</v>
      </c>
      <c r="Z154" s="146">
        <f t="shared" si="22"/>
        <v>0</v>
      </c>
      <c r="AA154" s="43">
        <v>0</v>
      </c>
      <c r="AB154" s="43">
        <f t="shared" si="19"/>
        <v>0</v>
      </c>
      <c r="AC154" s="43">
        <f t="shared" si="20"/>
        <v>100</v>
      </c>
    </row>
    <row r="155" spans="2:29" s="43" customFormat="1" ht="12.75">
      <c r="B155" s="53" t="s">
        <v>162</v>
      </c>
      <c r="C155" s="143"/>
      <c r="D155" s="143"/>
      <c r="E155" s="143"/>
      <c r="F155" s="143"/>
      <c r="G155" s="143"/>
      <c r="H155" s="143"/>
      <c r="X155" s="163">
        <f t="shared" si="21"/>
        <v>0</v>
      </c>
      <c r="Z155" s="146">
        <f t="shared" si="22"/>
        <v>0</v>
      </c>
      <c r="AA155" s="43">
        <v>9</v>
      </c>
      <c r="AB155" s="43">
        <f t="shared" si="19"/>
        <v>30</v>
      </c>
      <c r="AC155" s="43">
        <f t="shared" si="20"/>
        <v>70</v>
      </c>
    </row>
    <row r="156" spans="2:29" s="43" customFormat="1" ht="12.75">
      <c r="B156" s="53" t="s">
        <v>163</v>
      </c>
      <c r="C156" s="143"/>
      <c r="D156" s="143"/>
      <c r="E156" s="143"/>
      <c r="F156" s="143"/>
      <c r="G156" s="143"/>
      <c r="H156" s="143"/>
      <c r="X156" s="163">
        <f t="shared" si="21"/>
        <v>0</v>
      </c>
      <c r="Z156" s="146">
        <f t="shared" si="22"/>
        <v>0</v>
      </c>
      <c r="AA156" s="43">
        <v>0</v>
      </c>
      <c r="AB156" s="43">
        <f t="shared" si="19"/>
        <v>0</v>
      </c>
      <c r="AC156" s="43">
        <f t="shared" si="20"/>
        <v>100</v>
      </c>
    </row>
    <row r="157" spans="2:29" s="43" customFormat="1" ht="12.75">
      <c r="B157" s="53" t="s">
        <v>164</v>
      </c>
      <c r="C157" s="143"/>
      <c r="D157" s="143"/>
      <c r="E157" s="143"/>
      <c r="F157" s="143"/>
      <c r="G157" s="143"/>
      <c r="H157" s="143"/>
      <c r="X157" s="163">
        <f t="shared" si="21"/>
        <v>0</v>
      </c>
      <c r="Z157" s="146">
        <f t="shared" si="22"/>
        <v>0</v>
      </c>
      <c r="AA157" s="43">
        <v>0</v>
      </c>
      <c r="AB157" s="43">
        <f t="shared" si="19"/>
        <v>0</v>
      </c>
      <c r="AC157" s="43">
        <f t="shared" si="20"/>
        <v>100</v>
      </c>
    </row>
    <row r="158" spans="2:29" ht="12.75">
      <c r="B158" s="53" t="s">
        <v>165</v>
      </c>
      <c r="X158" s="163">
        <f t="shared" si="21"/>
        <v>0</v>
      </c>
      <c r="Z158" s="146">
        <f t="shared" si="22"/>
        <v>0</v>
      </c>
      <c r="AA158" s="43">
        <v>0</v>
      </c>
      <c r="AB158" s="43">
        <f t="shared" si="19"/>
        <v>0</v>
      </c>
      <c r="AC158" s="43">
        <f t="shared" si="20"/>
        <v>100</v>
      </c>
    </row>
    <row r="159" spans="2:29" ht="12.75">
      <c r="B159" s="53" t="s">
        <v>166</v>
      </c>
      <c r="X159" s="163">
        <f t="shared" si="21"/>
        <v>0</v>
      </c>
      <c r="Z159" s="146">
        <f t="shared" si="22"/>
        <v>0</v>
      </c>
      <c r="AA159" s="43">
        <v>0</v>
      </c>
      <c r="AB159" s="43">
        <f t="shared" si="19"/>
        <v>0</v>
      </c>
      <c r="AC159" s="43">
        <f t="shared" si="20"/>
        <v>100</v>
      </c>
    </row>
    <row r="160" spans="2:29" ht="12.75">
      <c r="B160" s="53" t="s">
        <v>167</v>
      </c>
      <c r="X160" s="163">
        <f t="shared" si="21"/>
        <v>0</v>
      </c>
      <c r="Z160" s="146">
        <f t="shared" si="22"/>
        <v>0</v>
      </c>
      <c r="AA160" s="43">
        <v>0</v>
      </c>
      <c r="AB160" s="43">
        <f t="shared" si="19"/>
        <v>0</v>
      </c>
      <c r="AC160" s="43">
        <f t="shared" si="20"/>
        <v>100</v>
      </c>
    </row>
    <row r="161" spans="2:29" ht="12.75">
      <c r="B161" s="53" t="s">
        <v>168</v>
      </c>
      <c r="X161" s="163">
        <f t="shared" si="21"/>
        <v>0</v>
      </c>
      <c r="Z161" s="146">
        <f t="shared" si="22"/>
        <v>0</v>
      </c>
      <c r="AA161" s="43">
        <v>0</v>
      </c>
      <c r="AB161" s="43">
        <f t="shared" si="19"/>
        <v>0</v>
      </c>
      <c r="AC161" s="43">
        <f t="shared" si="20"/>
        <v>100</v>
      </c>
    </row>
    <row r="162" spans="2:29" ht="12.75">
      <c r="B162" s="53" t="s">
        <v>169</v>
      </c>
      <c r="X162" s="163">
        <f t="shared" si="21"/>
        <v>0</v>
      </c>
      <c r="Z162" s="146">
        <f t="shared" si="22"/>
        <v>0</v>
      </c>
      <c r="AA162" s="43">
        <v>0</v>
      </c>
      <c r="AB162" s="43">
        <f t="shared" si="19"/>
        <v>0</v>
      </c>
      <c r="AC162" s="43">
        <f t="shared" si="20"/>
        <v>100</v>
      </c>
    </row>
    <row r="163" spans="2:29" ht="12.75">
      <c r="B163" s="53" t="s">
        <v>170</v>
      </c>
      <c r="X163" s="163">
        <f t="shared" si="21"/>
        <v>0</v>
      </c>
      <c r="Z163" s="146">
        <f t="shared" si="22"/>
        <v>0</v>
      </c>
      <c r="AA163" s="43">
        <v>0</v>
      </c>
      <c r="AB163" s="43">
        <f t="shared" si="19"/>
        <v>0</v>
      </c>
      <c r="AC163" s="43">
        <f t="shared" si="20"/>
        <v>100</v>
      </c>
    </row>
    <row r="164" spans="2:29" ht="12.75">
      <c r="B164" s="53" t="s">
        <v>171</v>
      </c>
      <c r="X164" s="163">
        <f t="shared" si="21"/>
        <v>0</v>
      </c>
      <c r="Z164" s="146">
        <f t="shared" si="22"/>
        <v>0</v>
      </c>
      <c r="AA164" s="43">
        <v>9</v>
      </c>
      <c r="AB164" s="43">
        <f t="shared" si="19"/>
        <v>30</v>
      </c>
      <c r="AC164" s="43">
        <f t="shared" si="20"/>
        <v>70</v>
      </c>
    </row>
    <row r="165" spans="2:29" ht="12.75">
      <c r="B165" s="53" t="s">
        <v>172</v>
      </c>
      <c r="X165" s="163">
        <f t="shared" si="21"/>
        <v>0</v>
      </c>
      <c r="Z165" s="146">
        <f t="shared" si="22"/>
        <v>0</v>
      </c>
      <c r="AA165" s="43">
        <v>0</v>
      </c>
      <c r="AB165" s="43">
        <f t="shared" si="19"/>
        <v>0</v>
      </c>
      <c r="AC165" s="43">
        <f t="shared" si="20"/>
        <v>100</v>
      </c>
    </row>
    <row r="166" spans="2:29" ht="12.75">
      <c r="B166" s="53" t="s">
        <v>173</v>
      </c>
      <c r="X166" s="163">
        <f t="shared" si="21"/>
        <v>0</v>
      </c>
      <c r="Z166" s="146">
        <f t="shared" si="22"/>
        <v>0</v>
      </c>
      <c r="AA166" s="43">
        <v>0</v>
      </c>
      <c r="AB166" s="43">
        <f t="shared" si="19"/>
        <v>0</v>
      </c>
      <c r="AC166" s="43">
        <f t="shared" si="20"/>
        <v>100</v>
      </c>
    </row>
    <row r="167" spans="2:29" ht="12.75">
      <c r="B167" s="53" t="s">
        <v>174</v>
      </c>
      <c r="X167" s="163">
        <f t="shared" si="21"/>
        <v>0</v>
      </c>
      <c r="Z167" s="146">
        <f t="shared" si="22"/>
        <v>0</v>
      </c>
      <c r="AA167" s="43">
        <v>0</v>
      </c>
      <c r="AB167" s="43">
        <f t="shared" si="19"/>
        <v>0</v>
      </c>
      <c r="AC167" s="43">
        <f t="shared" si="20"/>
        <v>100</v>
      </c>
    </row>
    <row r="168" spans="2:29" ht="12.75">
      <c r="B168" s="53" t="s">
        <v>175</v>
      </c>
      <c r="X168" s="163">
        <f t="shared" si="21"/>
        <v>0</v>
      </c>
      <c r="Z168" s="146">
        <f t="shared" si="22"/>
        <v>0</v>
      </c>
      <c r="AA168" s="43">
        <v>3</v>
      </c>
      <c r="AB168" s="43">
        <f t="shared" si="19"/>
        <v>10</v>
      </c>
      <c r="AC168" s="43">
        <f t="shared" si="20"/>
        <v>90</v>
      </c>
    </row>
    <row r="169" spans="2:29" ht="12.75">
      <c r="B169" s="53" t="s">
        <v>176</v>
      </c>
      <c r="X169" s="163">
        <f t="shared" si="21"/>
        <v>0</v>
      </c>
      <c r="Z169" s="146">
        <f t="shared" si="22"/>
        <v>0</v>
      </c>
      <c r="AA169" s="43">
        <v>3</v>
      </c>
      <c r="AB169" s="43">
        <f t="shared" si="19"/>
        <v>10</v>
      </c>
      <c r="AC169" s="43">
        <f t="shared" si="20"/>
        <v>90</v>
      </c>
    </row>
    <row r="170" spans="2:29" ht="12.75">
      <c r="B170" s="53" t="s">
        <v>177</v>
      </c>
      <c r="X170" s="163">
        <f t="shared" si="21"/>
        <v>0</v>
      </c>
      <c r="Z170" s="146">
        <f t="shared" si="22"/>
        <v>0</v>
      </c>
      <c r="AA170" s="43">
        <v>0</v>
      </c>
      <c r="AB170" s="43">
        <f t="shared" si="19"/>
        <v>0</v>
      </c>
      <c r="AC170" s="43">
        <f t="shared" si="20"/>
        <v>100</v>
      </c>
    </row>
    <row r="171" spans="2:29" ht="12.75">
      <c r="B171" s="53" t="s">
        <v>178</v>
      </c>
      <c r="X171" s="163">
        <f t="shared" si="21"/>
        <v>0</v>
      </c>
      <c r="Z171" s="146">
        <f t="shared" si="22"/>
        <v>0</v>
      </c>
      <c r="AA171" s="43">
        <v>9</v>
      </c>
      <c r="AB171" s="43">
        <f t="shared" si="19"/>
        <v>30</v>
      </c>
      <c r="AC171" s="43">
        <f t="shared" si="20"/>
        <v>70</v>
      </c>
    </row>
    <row r="172" spans="2:29" ht="12.75">
      <c r="B172" s="53" t="s">
        <v>179</v>
      </c>
      <c r="X172" s="163">
        <f t="shared" si="21"/>
        <v>0</v>
      </c>
      <c r="Z172" s="146">
        <f t="shared" si="22"/>
        <v>0</v>
      </c>
      <c r="AA172" s="43">
        <v>0</v>
      </c>
      <c r="AB172" s="43">
        <f t="shared" si="19"/>
        <v>0</v>
      </c>
      <c r="AC172" s="43">
        <f t="shared" si="20"/>
        <v>100</v>
      </c>
    </row>
    <row r="173" spans="2:29" ht="12.75">
      <c r="B173" s="53" t="s">
        <v>180</v>
      </c>
      <c r="X173" s="163">
        <f t="shared" si="21"/>
        <v>0</v>
      </c>
      <c r="Z173" s="146">
        <f t="shared" si="22"/>
        <v>0</v>
      </c>
      <c r="AA173" s="43">
        <v>9</v>
      </c>
      <c r="AB173" s="43">
        <f t="shared" si="19"/>
        <v>30</v>
      </c>
      <c r="AC173" s="43">
        <f t="shared" si="20"/>
        <v>70</v>
      </c>
    </row>
    <row r="174" spans="2:29" ht="12.75">
      <c r="B174" s="53" t="s">
        <v>181</v>
      </c>
      <c r="X174" s="163">
        <f t="shared" si="21"/>
        <v>0</v>
      </c>
      <c r="Z174" s="146">
        <f t="shared" si="22"/>
        <v>0</v>
      </c>
      <c r="AA174" s="43">
        <v>0</v>
      </c>
      <c r="AB174" s="43">
        <f t="shared" si="19"/>
        <v>0</v>
      </c>
      <c r="AC174" s="43">
        <f t="shared" si="20"/>
        <v>100</v>
      </c>
    </row>
    <row r="175" spans="2:29" ht="12.75">
      <c r="B175" s="53" t="s">
        <v>182</v>
      </c>
      <c r="X175" s="163">
        <f t="shared" si="21"/>
        <v>0</v>
      </c>
      <c r="Z175" s="146">
        <f t="shared" si="22"/>
        <v>0</v>
      </c>
      <c r="AA175" s="43">
        <v>0</v>
      </c>
      <c r="AB175" s="43">
        <f t="shared" si="19"/>
        <v>0</v>
      </c>
      <c r="AC175" s="43">
        <f t="shared" si="20"/>
        <v>100</v>
      </c>
    </row>
    <row r="176" spans="2:29" ht="12.75">
      <c r="B176" s="53" t="s">
        <v>183</v>
      </c>
      <c r="X176" s="163">
        <f t="shared" si="21"/>
        <v>0</v>
      </c>
      <c r="Z176" s="146">
        <f t="shared" si="22"/>
        <v>0</v>
      </c>
      <c r="AA176" s="43">
        <v>0</v>
      </c>
      <c r="AB176" s="43">
        <f t="shared" si="19"/>
        <v>0</v>
      </c>
      <c r="AC176" s="43">
        <f t="shared" si="20"/>
        <v>100</v>
      </c>
    </row>
    <row r="177" spans="2:29" ht="12.75">
      <c r="B177" s="53" t="s">
        <v>184</v>
      </c>
      <c r="X177" s="163">
        <f t="shared" si="21"/>
        <v>0</v>
      </c>
      <c r="Z177" s="146">
        <f t="shared" si="22"/>
        <v>0</v>
      </c>
      <c r="AA177" s="43">
        <v>3</v>
      </c>
      <c r="AB177" s="43">
        <f t="shared" si="19"/>
        <v>10</v>
      </c>
      <c r="AC177" s="43">
        <f t="shared" si="20"/>
        <v>90</v>
      </c>
    </row>
    <row r="178" spans="2:29" ht="12.75">
      <c r="B178" s="53" t="s">
        <v>185</v>
      </c>
      <c r="X178" s="163">
        <f t="shared" si="21"/>
        <v>0</v>
      </c>
      <c r="Z178" s="146">
        <f t="shared" si="22"/>
        <v>0</v>
      </c>
      <c r="AA178" s="43">
        <v>0</v>
      </c>
      <c r="AB178" s="43">
        <f t="shared" si="19"/>
        <v>0</v>
      </c>
      <c r="AC178" s="43">
        <f t="shared" si="20"/>
        <v>100</v>
      </c>
    </row>
    <row r="179" spans="2:29" ht="12.75">
      <c r="B179" s="53" t="s">
        <v>186</v>
      </c>
      <c r="X179" s="163">
        <f t="shared" si="21"/>
        <v>0</v>
      </c>
      <c r="Z179" s="146">
        <f t="shared" si="22"/>
        <v>0</v>
      </c>
      <c r="AA179" s="43">
        <v>0</v>
      </c>
      <c r="AB179" s="43">
        <f t="shared" si="19"/>
        <v>0</v>
      </c>
      <c r="AC179" s="43">
        <f t="shared" si="20"/>
        <v>100</v>
      </c>
    </row>
    <row r="180" spans="2:29" ht="12.75">
      <c r="B180" s="53" t="s">
        <v>187</v>
      </c>
      <c r="X180" s="163">
        <f t="shared" si="21"/>
        <v>0</v>
      </c>
      <c r="Z180" s="146">
        <f t="shared" si="22"/>
        <v>0</v>
      </c>
      <c r="AA180" s="43">
        <v>0</v>
      </c>
      <c r="AB180" s="43">
        <f t="shared" si="19"/>
        <v>0</v>
      </c>
      <c r="AC180" s="43">
        <f t="shared" si="20"/>
        <v>100</v>
      </c>
    </row>
    <row r="181" spans="2:29" ht="12.75">
      <c r="B181" s="53" t="s">
        <v>188</v>
      </c>
      <c r="X181" s="163">
        <f t="shared" si="21"/>
        <v>0</v>
      </c>
      <c r="Z181" s="146">
        <f t="shared" si="22"/>
        <v>0</v>
      </c>
      <c r="AA181" s="43">
        <v>3</v>
      </c>
      <c r="AB181" s="43">
        <f t="shared" si="19"/>
        <v>10</v>
      </c>
      <c r="AC181" s="43">
        <f t="shared" si="20"/>
        <v>90</v>
      </c>
    </row>
    <row r="182" spans="2:29" ht="12.75">
      <c r="B182" s="53" t="s">
        <v>189</v>
      </c>
      <c r="X182" s="163">
        <f t="shared" si="21"/>
        <v>0</v>
      </c>
      <c r="Z182" s="146">
        <f t="shared" si="22"/>
        <v>0</v>
      </c>
      <c r="AA182" s="43">
        <v>0</v>
      </c>
      <c r="AB182" s="43">
        <f t="shared" si="19"/>
        <v>0</v>
      </c>
      <c r="AC182" s="43">
        <f t="shared" si="20"/>
        <v>100</v>
      </c>
    </row>
    <row r="183" spans="2:29" ht="12.75">
      <c r="B183" s="53" t="s">
        <v>190</v>
      </c>
      <c r="X183" s="163">
        <f t="shared" si="21"/>
        <v>0</v>
      </c>
      <c r="Z183" s="146">
        <f t="shared" si="22"/>
        <v>0</v>
      </c>
      <c r="AA183" s="43">
        <v>3</v>
      </c>
      <c r="AB183" s="43">
        <f t="shared" si="19"/>
        <v>10</v>
      </c>
      <c r="AC183" s="43">
        <f t="shared" si="20"/>
        <v>90</v>
      </c>
    </row>
    <row r="184" spans="2:29" ht="12.75">
      <c r="B184" s="53" t="s">
        <v>191</v>
      </c>
      <c r="X184" s="163">
        <f t="shared" si="21"/>
        <v>0</v>
      </c>
      <c r="Z184" s="146">
        <f t="shared" si="22"/>
        <v>0</v>
      </c>
      <c r="AA184" s="43">
        <v>3</v>
      </c>
      <c r="AB184" s="43">
        <f t="shared" si="19"/>
        <v>10</v>
      </c>
      <c r="AC184" s="43">
        <f t="shared" si="20"/>
        <v>90</v>
      </c>
    </row>
    <row r="185" spans="2:29" ht="12.75">
      <c r="B185" s="53" t="s">
        <v>192</v>
      </c>
      <c r="X185" s="163">
        <f t="shared" si="21"/>
        <v>0</v>
      </c>
      <c r="Z185" s="146">
        <f t="shared" si="22"/>
        <v>0</v>
      </c>
      <c r="AA185" s="43">
        <v>0</v>
      </c>
      <c r="AB185" s="43">
        <f t="shared" si="19"/>
        <v>0</v>
      </c>
      <c r="AC185" s="43">
        <f t="shared" si="20"/>
        <v>100</v>
      </c>
    </row>
    <row r="186" spans="2:29" ht="12.75">
      <c r="B186" s="53" t="s">
        <v>193</v>
      </c>
      <c r="X186" s="163">
        <f t="shared" si="21"/>
        <v>0</v>
      </c>
      <c r="Z186" s="146">
        <f t="shared" si="22"/>
        <v>0</v>
      </c>
      <c r="AA186" s="43">
        <v>0</v>
      </c>
      <c r="AB186" s="43">
        <f t="shared" si="19"/>
        <v>0</v>
      </c>
      <c r="AC186" s="43">
        <f t="shared" si="20"/>
        <v>100</v>
      </c>
    </row>
    <row r="187" spans="2:29" ht="12.75">
      <c r="B187" s="53" t="s">
        <v>194</v>
      </c>
      <c r="X187" s="163">
        <f t="shared" si="21"/>
        <v>0</v>
      </c>
      <c r="Z187" s="146">
        <f t="shared" si="22"/>
        <v>0</v>
      </c>
      <c r="AA187" s="43">
        <v>0</v>
      </c>
      <c r="AB187" s="43">
        <f t="shared" si="19"/>
        <v>0</v>
      </c>
      <c r="AC187" s="43">
        <f t="shared" si="20"/>
        <v>100</v>
      </c>
    </row>
    <row r="188" spans="2:29" ht="12.75">
      <c r="B188" s="53" t="s">
        <v>195</v>
      </c>
      <c r="X188" s="163">
        <f t="shared" si="21"/>
        <v>0</v>
      </c>
      <c r="Z188" s="146">
        <f t="shared" si="22"/>
        <v>0</v>
      </c>
      <c r="AA188" s="43">
        <v>3</v>
      </c>
      <c r="AB188" s="43">
        <f t="shared" si="19"/>
        <v>10</v>
      </c>
      <c r="AC188" s="43">
        <f t="shared" si="20"/>
        <v>90</v>
      </c>
    </row>
    <row r="189" spans="2:29" ht="12.75">
      <c r="B189" s="53" t="s">
        <v>196</v>
      </c>
      <c r="X189" s="163">
        <f t="shared" si="21"/>
        <v>0</v>
      </c>
      <c r="Z189" s="146">
        <f t="shared" si="22"/>
        <v>0</v>
      </c>
      <c r="AA189" s="43">
        <v>0</v>
      </c>
      <c r="AB189" s="43">
        <f t="shared" si="19"/>
        <v>0</v>
      </c>
      <c r="AC189" s="43">
        <f t="shared" si="20"/>
        <v>100</v>
      </c>
    </row>
    <row r="190" spans="2:29" ht="12.75">
      <c r="B190" s="53" t="s">
        <v>197</v>
      </c>
      <c r="X190" s="163">
        <f t="shared" si="21"/>
        <v>0</v>
      </c>
      <c r="Z190" s="146">
        <f t="shared" si="22"/>
        <v>0</v>
      </c>
      <c r="AA190" s="43">
        <v>0</v>
      </c>
      <c r="AB190" s="43">
        <f t="shared" si="19"/>
        <v>0</v>
      </c>
      <c r="AC190" s="43">
        <f t="shared" si="20"/>
        <v>100</v>
      </c>
    </row>
    <row r="191" spans="2:29" ht="12.75">
      <c r="B191" s="53" t="s">
        <v>198</v>
      </c>
      <c r="X191" s="163">
        <f t="shared" si="21"/>
        <v>0</v>
      </c>
      <c r="Z191" s="146">
        <f t="shared" si="22"/>
        <v>0</v>
      </c>
      <c r="AA191" s="43">
        <v>0</v>
      </c>
      <c r="AB191" s="43">
        <f t="shared" si="19"/>
        <v>0</v>
      </c>
      <c r="AC191" s="43">
        <f t="shared" si="20"/>
        <v>100</v>
      </c>
    </row>
    <row r="192" spans="2:29" ht="12.75">
      <c r="B192" s="53" t="s">
        <v>199</v>
      </c>
      <c r="X192" s="163">
        <f t="shared" si="21"/>
        <v>0</v>
      </c>
      <c r="Z192" s="146">
        <f t="shared" si="22"/>
        <v>0</v>
      </c>
      <c r="AA192" s="43">
        <v>0</v>
      </c>
      <c r="AB192" s="43">
        <f t="shared" si="19"/>
        <v>0</v>
      </c>
      <c r="AC192" s="43">
        <f t="shared" si="20"/>
        <v>100</v>
      </c>
    </row>
    <row r="193" spans="2:29" ht="12.75">
      <c r="B193" s="53" t="s">
        <v>200</v>
      </c>
      <c r="X193" s="163">
        <f t="shared" si="21"/>
        <v>0</v>
      </c>
      <c r="Z193" s="146">
        <f t="shared" si="22"/>
        <v>0</v>
      </c>
      <c r="AA193" s="43">
        <v>0</v>
      </c>
      <c r="AB193" s="43">
        <f t="shared" si="19"/>
        <v>0</v>
      </c>
      <c r="AC193" s="43">
        <f t="shared" si="20"/>
        <v>100</v>
      </c>
    </row>
    <row r="194" spans="2:29" ht="12.75">
      <c r="B194" s="53" t="s">
        <v>201</v>
      </c>
      <c r="X194" s="163">
        <f t="shared" si="21"/>
        <v>0</v>
      </c>
      <c r="Z194" s="146">
        <f t="shared" si="22"/>
        <v>0</v>
      </c>
      <c r="AA194" s="43">
        <v>0</v>
      </c>
      <c r="AB194" s="43">
        <f t="shared" si="19"/>
        <v>0</v>
      </c>
      <c r="AC194" s="43">
        <f t="shared" si="20"/>
        <v>100</v>
      </c>
    </row>
    <row r="195" spans="2:29" ht="12.75">
      <c r="B195" s="53" t="s">
        <v>202</v>
      </c>
      <c r="X195" s="163">
        <f t="shared" si="21"/>
        <v>0</v>
      </c>
      <c r="Z195" s="146">
        <f t="shared" si="22"/>
        <v>0</v>
      </c>
      <c r="AA195" s="43">
        <v>9</v>
      </c>
      <c r="AB195" s="43">
        <f t="shared" si="19"/>
        <v>30</v>
      </c>
      <c r="AC195" s="43">
        <f t="shared" si="20"/>
        <v>70</v>
      </c>
    </row>
    <row r="196" spans="2:29" ht="12.75">
      <c r="B196" s="53" t="s">
        <v>203</v>
      </c>
      <c r="X196" s="163">
        <f t="shared" si="21"/>
        <v>0</v>
      </c>
      <c r="Z196" s="146">
        <f t="shared" si="22"/>
        <v>0</v>
      </c>
      <c r="AA196" s="43">
        <v>9</v>
      </c>
      <c r="AB196" s="43">
        <f t="shared" si="19"/>
        <v>30</v>
      </c>
      <c r="AC196" s="43">
        <f t="shared" si="20"/>
        <v>70</v>
      </c>
    </row>
    <row r="197" spans="2:29" ht="12.75">
      <c r="B197" s="53" t="s">
        <v>217</v>
      </c>
      <c r="X197" s="163">
        <f t="shared" si="21"/>
        <v>0</v>
      </c>
      <c r="Z197" s="146">
        <f t="shared" si="22"/>
        <v>0</v>
      </c>
      <c r="AA197" s="43">
        <v>0</v>
      </c>
      <c r="AB197" s="43">
        <f t="shared" si="19"/>
        <v>0</v>
      </c>
      <c r="AC197" s="43">
        <f t="shared" si="20"/>
        <v>100</v>
      </c>
    </row>
    <row r="198" spans="2:29" ht="12.75">
      <c r="B198" s="53" t="s">
        <v>204</v>
      </c>
      <c r="X198" s="163">
        <f t="shared" si="21"/>
        <v>0</v>
      </c>
      <c r="Z198" s="146">
        <f t="shared" si="22"/>
        <v>0</v>
      </c>
      <c r="AA198" s="43">
        <v>3</v>
      </c>
      <c r="AB198" s="43">
        <f t="shared" si="19"/>
        <v>10</v>
      </c>
      <c r="AC198" s="43">
        <f t="shared" si="20"/>
        <v>90</v>
      </c>
    </row>
    <row r="199" spans="2:29" ht="12.75">
      <c r="B199" s="53" t="s">
        <v>205</v>
      </c>
      <c r="X199" s="163">
        <f t="shared" si="21"/>
        <v>0</v>
      </c>
      <c r="Z199" s="146">
        <f t="shared" si="22"/>
        <v>0</v>
      </c>
      <c r="AA199" s="43">
        <v>0</v>
      </c>
      <c r="AB199" s="43">
        <f t="shared" si="19"/>
        <v>0</v>
      </c>
      <c r="AC199" s="43">
        <f t="shared" si="20"/>
        <v>100</v>
      </c>
    </row>
    <row r="200" spans="2:29" ht="12.75">
      <c r="B200" s="53" t="s">
        <v>206</v>
      </c>
      <c r="X200" s="163">
        <f t="shared" si="21"/>
        <v>0</v>
      </c>
      <c r="Z200" s="146">
        <f t="shared" si="22"/>
        <v>0</v>
      </c>
      <c r="AA200" s="43">
        <v>0</v>
      </c>
      <c r="AB200" s="43">
        <f t="shared" si="19"/>
        <v>0</v>
      </c>
      <c r="AC200" s="43">
        <f t="shared" si="20"/>
        <v>100</v>
      </c>
    </row>
    <row r="201" spans="2:29" ht="12.75">
      <c r="B201" s="53" t="s">
        <v>86</v>
      </c>
      <c r="X201" s="163">
        <f t="shared" si="21"/>
        <v>0</v>
      </c>
      <c r="Z201" s="146">
        <f t="shared" si="22"/>
        <v>0</v>
      </c>
      <c r="AA201" s="43">
        <v>0</v>
      </c>
      <c r="AB201" s="43">
        <f aca="true" t="shared" si="23" ref="AB201:AB212">(AA201*100)/30</f>
        <v>0</v>
      </c>
      <c r="AC201" s="43">
        <f t="shared" si="20"/>
        <v>100</v>
      </c>
    </row>
    <row r="202" spans="2:29" ht="12.75">
      <c r="B202" s="53" t="s">
        <v>207</v>
      </c>
      <c r="X202" s="163">
        <f t="shared" si="21"/>
        <v>0</v>
      </c>
      <c r="Z202" s="146">
        <f t="shared" si="22"/>
        <v>0</v>
      </c>
      <c r="AA202" s="43">
        <v>0</v>
      </c>
      <c r="AB202" s="43">
        <f t="shared" si="23"/>
        <v>0</v>
      </c>
      <c r="AC202" s="43">
        <f t="shared" si="20"/>
        <v>100</v>
      </c>
    </row>
    <row r="203" spans="2:29" ht="12.75">
      <c r="B203" s="53" t="s">
        <v>208</v>
      </c>
      <c r="X203" s="163">
        <f t="shared" si="21"/>
        <v>0</v>
      </c>
      <c r="Z203" s="146">
        <f t="shared" si="22"/>
        <v>0</v>
      </c>
      <c r="AA203" s="43">
        <v>0</v>
      </c>
      <c r="AB203" s="43">
        <f t="shared" si="23"/>
        <v>0</v>
      </c>
      <c r="AC203" s="43">
        <f t="shared" si="20"/>
        <v>100</v>
      </c>
    </row>
    <row r="204" spans="2:29" ht="12.75">
      <c r="B204" s="53" t="s">
        <v>209</v>
      </c>
      <c r="X204" s="163">
        <f t="shared" si="21"/>
        <v>0</v>
      </c>
      <c r="Z204" s="146">
        <f t="shared" si="22"/>
        <v>0</v>
      </c>
      <c r="AA204" s="43">
        <v>0</v>
      </c>
      <c r="AB204" s="43">
        <f t="shared" si="23"/>
        <v>0</v>
      </c>
      <c r="AC204" s="43">
        <f t="shared" si="20"/>
        <v>100</v>
      </c>
    </row>
    <row r="205" spans="2:29" ht="12.75">
      <c r="B205" s="53" t="s">
        <v>210</v>
      </c>
      <c r="X205" s="163">
        <f t="shared" si="21"/>
        <v>0</v>
      </c>
      <c r="Z205" s="146">
        <f t="shared" si="22"/>
        <v>0</v>
      </c>
      <c r="AA205" s="43">
        <v>0</v>
      </c>
      <c r="AB205" s="43">
        <f t="shared" si="23"/>
        <v>0</v>
      </c>
      <c r="AC205" s="43">
        <f t="shared" si="20"/>
        <v>100</v>
      </c>
    </row>
    <row r="206" spans="2:29" ht="12.75">
      <c r="B206" s="53" t="s">
        <v>211</v>
      </c>
      <c r="X206" s="163">
        <f t="shared" si="21"/>
        <v>0</v>
      </c>
      <c r="Z206" s="146">
        <f t="shared" si="22"/>
        <v>0</v>
      </c>
      <c r="AA206" s="43">
        <v>0</v>
      </c>
      <c r="AB206" s="43">
        <f t="shared" si="23"/>
        <v>0</v>
      </c>
      <c r="AC206" s="43">
        <f t="shared" si="20"/>
        <v>100</v>
      </c>
    </row>
    <row r="207" spans="2:29" ht="12.75">
      <c r="B207" s="53" t="s">
        <v>212</v>
      </c>
      <c r="X207" s="163">
        <f t="shared" si="21"/>
        <v>0</v>
      </c>
      <c r="Z207" s="146">
        <f t="shared" si="22"/>
        <v>0</v>
      </c>
      <c r="AA207" s="43">
        <v>0</v>
      </c>
      <c r="AB207" s="43">
        <f t="shared" si="23"/>
        <v>0</v>
      </c>
      <c r="AC207" s="43">
        <f aca="true" t="shared" si="24" ref="AC207:AC212">100-AB207</f>
        <v>100</v>
      </c>
    </row>
    <row r="208" spans="2:29" ht="12.75">
      <c r="B208" s="53" t="s">
        <v>213</v>
      </c>
      <c r="X208" s="163">
        <f t="shared" si="21"/>
        <v>0</v>
      </c>
      <c r="Z208" s="146">
        <f t="shared" si="22"/>
        <v>0</v>
      </c>
      <c r="AA208" s="43">
        <v>0</v>
      </c>
      <c r="AB208" s="43">
        <f t="shared" si="23"/>
        <v>0</v>
      </c>
      <c r="AC208" s="43">
        <f t="shared" si="24"/>
        <v>100</v>
      </c>
    </row>
    <row r="209" spans="2:29" ht="12.75">
      <c r="B209" s="53" t="s">
        <v>214</v>
      </c>
      <c r="X209" s="163">
        <f t="shared" si="21"/>
        <v>0</v>
      </c>
      <c r="Z209" s="146">
        <f t="shared" si="22"/>
        <v>0</v>
      </c>
      <c r="AA209" s="43">
        <v>0</v>
      </c>
      <c r="AB209" s="43">
        <f t="shared" si="23"/>
        <v>0</v>
      </c>
      <c r="AC209" s="43">
        <f t="shared" si="24"/>
        <v>100</v>
      </c>
    </row>
    <row r="210" spans="2:29" ht="12.75">
      <c r="B210" s="53" t="s">
        <v>215</v>
      </c>
      <c r="X210" s="163">
        <f t="shared" si="21"/>
        <v>0</v>
      </c>
      <c r="Z210" s="146">
        <f t="shared" si="22"/>
        <v>0</v>
      </c>
      <c r="AA210" s="43">
        <v>0</v>
      </c>
      <c r="AB210" s="43">
        <f t="shared" si="23"/>
        <v>0</v>
      </c>
      <c r="AC210" s="43">
        <f t="shared" si="24"/>
        <v>100</v>
      </c>
    </row>
    <row r="211" spans="2:29" ht="12.75">
      <c r="B211" s="53" t="s">
        <v>216</v>
      </c>
      <c r="X211" s="163">
        <f>(((I211+J211+R211+S211+T211+V211)/6)*0.2)+((W211)*0.8)</f>
        <v>0</v>
      </c>
      <c r="Z211" s="146">
        <f>(X211+Y211)/2</f>
        <v>0</v>
      </c>
      <c r="AA211" s="43">
        <v>0</v>
      </c>
      <c r="AB211" s="43">
        <f t="shared" si="23"/>
        <v>0</v>
      </c>
      <c r="AC211" s="43">
        <f t="shared" si="24"/>
        <v>100</v>
      </c>
    </row>
    <row r="212" spans="1:29" s="180" customFormat="1" ht="12.75">
      <c r="A212" s="180" t="s">
        <v>104</v>
      </c>
      <c r="C212" s="182"/>
      <c r="D212" s="182"/>
      <c r="E212" s="182"/>
      <c r="F212" s="182"/>
      <c r="G212" s="182"/>
      <c r="H212" s="182"/>
      <c r="I212" s="180" t="e">
        <f>AVERAGE(I137:I211)</f>
        <v>#DIV/0!</v>
      </c>
      <c r="J212" s="180" t="e">
        <f>AVERAGE(J137:J211)</f>
        <v>#DIV/0!</v>
      </c>
      <c r="R212" s="180" t="e">
        <f>AVERAGE(R137:R211)</f>
        <v>#DIV/0!</v>
      </c>
      <c r="S212" s="180" t="e">
        <f>AVERAGE(S137:S211)</f>
        <v>#DIV/0!</v>
      </c>
      <c r="T212" s="180" t="e">
        <f>AVERAGE(T137:T211)</f>
        <v>#DIV/0!</v>
      </c>
      <c r="V212" s="180" t="e">
        <f>AVERAGE(V137:V211)</f>
        <v>#DIV/0!</v>
      </c>
      <c r="W212" s="180" t="e">
        <f>AVERAGE(W137:W211)</f>
        <v>#DIV/0!</v>
      </c>
      <c r="X212" s="163" t="e">
        <f>(((I212+J212+R212+S212+T212+V212)/6)*0.2)+((W212)*0.8)</f>
        <v>#DIV/0!</v>
      </c>
      <c r="Y212" s="180" t="e">
        <f>AVERAGE(Y137:Y211)</f>
        <v>#DIV/0!</v>
      </c>
      <c r="Z212" s="146" t="e">
        <f>(X212+Y212)/2</f>
        <v>#DIV/0!</v>
      </c>
      <c r="AA212" s="180">
        <f>AVERAGE(AA137:AA211)</f>
        <v>1.36</v>
      </c>
      <c r="AB212" s="43">
        <f t="shared" si="23"/>
        <v>4.533333333333333</v>
      </c>
      <c r="AC212" s="43">
        <f t="shared" si="24"/>
        <v>95.46666666666667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8"/>
      <c r="B1" s="189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0"/>
      <c r="B2" s="190"/>
      <c r="C2" s="191"/>
      <c r="D2" s="192"/>
      <c r="E2" s="192"/>
      <c r="F2" s="192"/>
      <c r="G2" s="192"/>
      <c r="H2" s="192"/>
      <c r="I2" s="192"/>
      <c r="J2" s="192"/>
      <c r="K2" s="193"/>
      <c r="L2" s="199"/>
      <c r="M2" s="195"/>
      <c r="N2" s="195"/>
      <c r="O2" s="195"/>
      <c r="P2" s="195"/>
      <c r="Q2" s="195"/>
      <c r="R2" s="195"/>
      <c r="S2" s="195"/>
      <c r="T2" s="196"/>
      <c r="U2" s="33" t="s">
        <v>6</v>
      </c>
    </row>
    <row r="3" spans="1:24" ht="15" customHeight="1" thickBot="1">
      <c r="A3" s="9" t="s">
        <v>7</v>
      </c>
      <c r="B3" s="10" t="s">
        <v>0</v>
      </c>
      <c r="C3" s="38"/>
      <c r="D3" s="38"/>
      <c r="E3" s="38"/>
      <c r="F3" s="38"/>
      <c r="G3" s="38"/>
      <c r="H3" s="38" t="s">
        <v>5</v>
      </c>
      <c r="I3" s="39" t="s">
        <v>1</v>
      </c>
      <c r="J3" s="37" t="s">
        <v>2</v>
      </c>
      <c r="K3" s="37"/>
      <c r="L3" s="38"/>
      <c r="M3" s="38"/>
      <c r="N3" s="38"/>
      <c r="O3" s="37"/>
      <c r="P3" s="37"/>
      <c r="Q3" s="40"/>
      <c r="R3" s="29" t="s">
        <v>9</v>
      </c>
      <c r="S3" s="16" t="s">
        <v>8</v>
      </c>
      <c r="T3" s="30" t="s">
        <v>6</v>
      </c>
      <c r="U3" s="34"/>
      <c r="V3" s="88" t="s">
        <v>14</v>
      </c>
      <c r="W3" s="87" t="s">
        <v>15</v>
      </c>
      <c r="X3" s="88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1"/>
      <c r="L4" s="42"/>
      <c r="M4" s="42"/>
      <c r="N4" s="42"/>
      <c r="O4" s="41"/>
      <c r="P4" s="41"/>
      <c r="Q4" s="41"/>
      <c r="R4" s="15">
        <f>(I4+J4)/2</f>
        <v>0</v>
      </c>
      <c r="S4" s="21"/>
      <c r="T4" s="32">
        <f aca="true" t="shared" si="0" ref="T4:T67">(R4+S4)/2</f>
        <v>0</v>
      </c>
      <c r="U4" s="36"/>
      <c r="V4" s="43"/>
      <c r="W4" s="43">
        <f>(V4*100)/60</f>
        <v>0</v>
      </c>
      <c r="X4" s="43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1"/>
      <c r="L5" s="42"/>
      <c r="M5" s="42"/>
      <c r="N5" s="42"/>
      <c r="O5" s="41"/>
      <c r="P5" s="41"/>
      <c r="Q5" s="41"/>
      <c r="R5" s="15">
        <f aca="true" t="shared" si="1" ref="R5:R68">(I5+J5)/2</f>
        <v>0</v>
      </c>
      <c r="S5" s="21"/>
      <c r="T5" s="32">
        <f t="shared" si="0"/>
        <v>0</v>
      </c>
      <c r="U5" s="36"/>
      <c r="W5" s="43">
        <f aca="true" t="shared" si="2" ref="W5:W68">(V5*100)/60</f>
        <v>0</v>
      </c>
      <c r="X5" s="43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1"/>
      <c r="L6" s="42"/>
      <c r="M6" s="42"/>
      <c r="N6" s="42"/>
      <c r="O6" s="41"/>
      <c r="P6" s="41"/>
      <c r="Q6" s="41"/>
      <c r="R6" s="15">
        <f t="shared" si="1"/>
        <v>0</v>
      </c>
      <c r="S6" s="21"/>
      <c r="T6" s="32">
        <f t="shared" si="0"/>
        <v>0</v>
      </c>
      <c r="U6" s="36"/>
      <c r="W6" s="43">
        <f t="shared" si="2"/>
        <v>0</v>
      </c>
      <c r="X6" s="43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1"/>
      <c r="L7" s="42"/>
      <c r="M7" s="42"/>
      <c r="N7" s="42"/>
      <c r="O7" s="41"/>
      <c r="P7" s="41"/>
      <c r="Q7" s="41"/>
      <c r="R7" s="15">
        <f t="shared" si="1"/>
        <v>0</v>
      </c>
      <c r="S7" s="21"/>
      <c r="T7" s="32">
        <f t="shared" si="0"/>
        <v>0</v>
      </c>
      <c r="U7" s="36"/>
      <c r="W7" s="43">
        <f t="shared" si="2"/>
        <v>0</v>
      </c>
      <c r="X7" s="43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1"/>
      <c r="L8" s="42"/>
      <c r="M8" s="42"/>
      <c r="N8" s="42"/>
      <c r="O8" s="41"/>
      <c r="P8" s="41"/>
      <c r="Q8" s="41"/>
      <c r="R8" s="15">
        <f t="shared" si="1"/>
        <v>0</v>
      </c>
      <c r="S8" s="21"/>
      <c r="T8" s="32">
        <f t="shared" si="0"/>
        <v>0</v>
      </c>
      <c r="U8" s="36"/>
      <c r="W8" s="43">
        <f t="shared" si="2"/>
        <v>0</v>
      </c>
      <c r="X8" s="43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1"/>
      <c r="L9" s="42"/>
      <c r="M9" s="42"/>
      <c r="N9" s="42"/>
      <c r="O9" s="41"/>
      <c r="P9" s="41"/>
      <c r="Q9" s="41"/>
      <c r="R9" s="15">
        <f t="shared" si="1"/>
        <v>0</v>
      </c>
      <c r="S9" s="21"/>
      <c r="T9" s="32">
        <f t="shared" si="0"/>
        <v>0</v>
      </c>
      <c r="U9" s="36"/>
      <c r="W9" s="43">
        <f t="shared" si="2"/>
        <v>0</v>
      </c>
      <c r="X9" s="43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1"/>
      <c r="L10" s="42"/>
      <c r="M10" s="42"/>
      <c r="N10" s="42"/>
      <c r="O10" s="41"/>
      <c r="P10" s="41"/>
      <c r="Q10" s="41"/>
      <c r="R10" s="15">
        <f t="shared" si="1"/>
        <v>0</v>
      </c>
      <c r="S10" s="21"/>
      <c r="T10" s="32">
        <f t="shared" si="0"/>
        <v>0</v>
      </c>
      <c r="U10" s="36"/>
      <c r="W10" s="43">
        <f t="shared" si="2"/>
        <v>0</v>
      </c>
      <c r="X10" s="43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1"/>
      <c r="L11" s="42"/>
      <c r="M11" s="42"/>
      <c r="N11" s="42"/>
      <c r="O11" s="41"/>
      <c r="P11" s="41"/>
      <c r="Q11" s="41"/>
      <c r="R11" s="15">
        <f t="shared" si="1"/>
        <v>0</v>
      </c>
      <c r="S11" s="21"/>
      <c r="T11" s="32">
        <f t="shared" si="0"/>
        <v>0</v>
      </c>
      <c r="U11" s="36"/>
      <c r="W11" s="43">
        <f t="shared" si="2"/>
        <v>0</v>
      </c>
      <c r="X11" s="43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1"/>
      <c r="L12" s="42"/>
      <c r="M12" s="42"/>
      <c r="N12" s="42"/>
      <c r="O12" s="41"/>
      <c r="P12" s="41"/>
      <c r="Q12" s="41"/>
      <c r="R12" s="15">
        <f t="shared" si="1"/>
        <v>0</v>
      </c>
      <c r="S12" s="21"/>
      <c r="T12" s="32">
        <f t="shared" si="0"/>
        <v>0</v>
      </c>
      <c r="U12" s="36"/>
      <c r="W12" s="43">
        <f t="shared" si="2"/>
        <v>0</v>
      </c>
      <c r="X12" s="43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1"/>
      <c r="L13" s="42"/>
      <c r="M13" s="42"/>
      <c r="N13" s="42"/>
      <c r="O13" s="41"/>
      <c r="P13" s="41"/>
      <c r="Q13" s="41"/>
      <c r="R13" s="15">
        <f t="shared" si="1"/>
        <v>0</v>
      </c>
      <c r="S13" s="21"/>
      <c r="T13" s="32">
        <f t="shared" si="0"/>
        <v>0</v>
      </c>
      <c r="U13" s="36"/>
      <c r="W13" s="43">
        <f t="shared" si="2"/>
        <v>0</v>
      </c>
      <c r="X13" s="43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1"/>
      <c r="L14" s="42"/>
      <c r="M14" s="42"/>
      <c r="N14" s="42"/>
      <c r="O14" s="41"/>
      <c r="P14" s="41"/>
      <c r="Q14" s="41"/>
      <c r="R14" s="15">
        <f t="shared" si="1"/>
        <v>0</v>
      </c>
      <c r="S14" s="21"/>
      <c r="T14" s="32">
        <f t="shared" si="0"/>
        <v>0</v>
      </c>
      <c r="U14" s="36"/>
      <c r="W14" s="43">
        <f t="shared" si="2"/>
        <v>0</v>
      </c>
      <c r="X14" s="43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1"/>
      <c r="L15" s="42"/>
      <c r="M15" s="42"/>
      <c r="N15" s="42"/>
      <c r="O15" s="41"/>
      <c r="P15" s="41"/>
      <c r="Q15" s="41"/>
      <c r="R15" s="15">
        <f t="shared" si="1"/>
        <v>0</v>
      </c>
      <c r="S15" s="21"/>
      <c r="T15" s="32">
        <f t="shared" si="0"/>
        <v>0</v>
      </c>
      <c r="U15" s="36"/>
      <c r="W15" s="43">
        <f t="shared" si="2"/>
        <v>0</v>
      </c>
      <c r="X15" s="43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1"/>
      <c r="L16" s="42"/>
      <c r="M16" s="42"/>
      <c r="N16" s="42"/>
      <c r="O16" s="41"/>
      <c r="P16" s="41"/>
      <c r="Q16" s="41"/>
      <c r="R16" s="15">
        <f t="shared" si="1"/>
        <v>0</v>
      </c>
      <c r="S16" s="21"/>
      <c r="T16" s="32">
        <f t="shared" si="0"/>
        <v>0</v>
      </c>
      <c r="U16" s="36"/>
      <c r="W16" s="43">
        <f t="shared" si="2"/>
        <v>0</v>
      </c>
      <c r="X16" s="43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1"/>
      <c r="L17" s="42"/>
      <c r="M17" s="42"/>
      <c r="N17" s="42"/>
      <c r="O17" s="41"/>
      <c r="P17" s="41"/>
      <c r="Q17" s="41"/>
      <c r="R17" s="15">
        <f t="shared" si="1"/>
        <v>0</v>
      </c>
      <c r="S17" s="21"/>
      <c r="T17" s="32">
        <f t="shared" si="0"/>
        <v>0</v>
      </c>
      <c r="U17" s="36"/>
      <c r="W17" s="43">
        <f t="shared" si="2"/>
        <v>0</v>
      </c>
      <c r="X17" s="43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1"/>
      <c r="L18" s="42"/>
      <c r="M18" s="42"/>
      <c r="N18" s="42"/>
      <c r="O18" s="41"/>
      <c r="P18" s="41"/>
      <c r="Q18" s="41"/>
      <c r="R18" s="15">
        <f t="shared" si="1"/>
        <v>0</v>
      </c>
      <c r="S18" s="21"/>
      <c r="T18" s="32">
        <f t="shared" si="0"/>
        <v>0</v>
      </c>
      <c r="U18" s="36"/>
      <c r="W18" s="43">
        <f t="shared" si="2"/>
        <v>0</v>
      </c>
      <c r="X18" s="43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1"/>
      <c r="L19" s="42"/>
      <c r="M19" s="42"/>
      <c r="N19" s="42"/>
      <c r="O19" s="41"/>
      <c r="P19" s="41"/>
      <c r="Q19" s="41"/>
      <c r="R19" s="15">
        <f t="shared" si="1"/>
        <v>0</v>
      </c>
      <c r="S19" s="21"/>
      <c r="T19" s="32">
        <f t="shared" si="0"/>
        <v>0</v>
      </c>
      <c r="U19" s="36"/>
      <c r="W19" s="43">
        <f t="shared" si="2"/>
        <v>0</v>
      </c>
      <c r="X19" s="43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1"/>
      <c r="L20" s="42"/>
      <c r="M20" s="42"/>
      <c r="N20" s="42"/>
      <c r="O20" s="41"/>
      <c r="P20" s="41"/>
      <c r="Q20" s="41"/>
      <c r="R20" s="15">
        <f t="shared" si="1"/>
        <v>0</v>
      </c>
      <c r="S20" s="21"/>
      <c r="T20" s="32">
        <f t="shared" si="0"/>
        <v>0</v>
      </c>
      <c r="U20" s="36"/>
      <c r="W20" s="43">
        <f t="shared" si="2"/>
        <v>0</v>
      </c>
      <c r="X20" s="43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1"/>
      <c r="L21" s="42"/>
      <c r="M21" s="42"/>
      <c r="N21" s="42"/>
      <c r="O21" s="41"/>
      <c r="P21" s="41"/>
      <c r="Q21" s="41"/>
      <c r="R21" s="15">
        <f t="shared" si="1"/>
        <v>0</v>
      </c>
      <c r="S21" s="21"/>
      <c r="T21" s="32">
        <f t="shared" si="0"/>
        <v>0</v>
      </c>
      <c r="U21" s="36"/>
      <c r="W21" s="43">
        <f t="shared" si="2"/>
        <v>0</v>
      </c>
      <c r="X21" s="43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1"/>
      <c r="L22" s="42"/>
      <c r="M22" s="42"/>
      <c r="N22" s="42"/>
      <c r="O22" s="41"/>
      <c r="P22" s="41"/>
      <c r="Q22" s="41"/>
      <c r="R22" s="15">
        <f t="shared" si="1"/>
        <v>0</v>
      </c>
      <c r="S22" s="21"/>
      <c r="T22" s="32">
        <f t="shared" si="0"/>
        <v>0</v>
      </c>
      <c r="U22" s="36"/>
      <c r="W22" s="43">
        <f t="shared" si="2"/>
        <v>0</v>
      </c>
      <c r="X22" s="43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1"/>
      <c r="L23" s="42"/>
      <c r="M23" s="42"/>
      <c r="N23" s="42"/>
      <c r="O23" s="41"/>
      <c r="P23" s="41"/>
      <c r="Q23" s="41"/>
      <c r="R23" s="15">
        <f t="shared" si="1"/>
        <v>0</v>
      </c>
      <c r="S23" s="21"/>
      <c r="T23" s="32">
        <f t="shared" si="0"/>
        <v>0</v>
      </c>
      <c r="U23" s="36"/>
      <c r="W23" s="43">
        <f t="shared" si="2"/>
        <v>0</v>
      </c>
      <c r="X23" s="43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1"/>
      <c r="L24" s="42"/>
      <c r="M24" s="42"/>
      <c r="N24" s="42"/>
      <c r="O24" s="41"/>
      <c r="P24" s="41"/>
      <c r="Q24" s="41"/>
      <c r="R24" s="15">
        <f t="shared" si="1"/>
        <v>0</v>
      </c>
      <c r="S24" s="21"/>
      <c r="T24" s="32">
        <f t="shared" si="0"/>
        <v>0</v>
      </c>
      <c r="U24" s="36"/>
      <c r="W24" s="43">
        <f t="shared" si="2"/>
        <v>0</v>
      </c>
      <c r="X24" s="43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1"/>
      <c r="L25" s="42"/>
      <c r="M25" s="42"/>
      <c r="N25" s="42"/>
      <c r="O25" s="41"/>
      <c r="P25" s="41"/>
      <c r="Q25" s="41"/>
      <c r="R25" s="15">
        <f t="shared" si="1"/>
        <v>0</v>
      </c>
      <c r="S25" s="21"/>
      <c r="T25" s="32">
        <f t="shared" si="0"/>
        <v>0</v>
      </c>
      <c r="U25" s="36"/>
      <c r="W25" s="43">
        <f t="shared" si="2"/>
        <v>0</v>
      </c>
      <c r="X25" s="43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1"/>
      <c r="L26" s="42"/>
      <c r="M26" s="42"/>
      <c r="N26" s="42"/>
      <c r="O26" s="41"/>
      <c r="P26" s="41"/>
      <c r="Q26" s="41"/>
      <c r="R26" s="15">
        <f t="shared" si="1"/>
        <v>0</v>
      </c>
      <c r="S26" s="21"/>
      <c r="T26" s="32">
        <f t="shared" si="0"/>
        <v>0</v>
      </c>
      <c r="U26" s="36"/>
      <c r="W26" s="43">
        <f t="shared" si="2"/>
        <v>0</v>
      </c>
      <c r="X26" s="43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1"/>
      <c r="L27" s="42"/>
      <c r="M27" s="42"/>
      <c r="N27" s="42"/>
      <c r="O27" s="41"/>
      <c r="P27" s="41"/>
      <c r="Q27" s="41"/>
      <c r="R27" s="15">
        <f t="shared" si="1"/>
        <v>0</v>
      </c>
      <c r="S27" s="21"/>
      <c r="T27" s="32">
        <f t="shared" si="0"/>
        <v>0</v>
      </c>
      <c r="U27" s="36"/>
      <c r="W27" s="43">
        <f t="shared" si="2"/>
        <v>0</v>
      </c>
      <c r="X27" s="43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1"/>
      <c r="L28" s="42"/>
      <c r="M28" s="42"/>
      <c r="N28" s="42"/>
      <c r="O28" s="41"/>
      <c r="P28" s="41"/>
      <c r="Q28" s="41"/>
      <c r="R28" s="15">
        <f t="shared" si="1"/>
        <v>0</v>
      </c>
      <c r="S28" s="21"/>
      <c r="T28" s="32">
        <f t="shared" si="0"/>
        <v>0</v>
      </c>
      <c r="U28" s="36"/>
      <c r="W28" s="43">
        <f t="shared" si="2"/>
        <v>0</v>
      </c>
      <c r="X28" s="43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1"/>
      <c r="L29" s="42"/>
      <c r="M29" s="42"/>
      <c r="N29" s="42"/>
      <c r="O29" s="41"/>
      <c r="P29" s="41"/>
      <c r="Q29" s="41"/>
      <c r="R29" s="15">
        <f>(I29+J29)/2</f>
        <v>0</v>
      </c>
      <c r="S29" s="21"/>
      <c r="T29" s="32">
        <f t="shared" si="0"/>
        <v>0</v>
      </c>
      <c r="U29" s="36"/>
      <c r="W29" s="43">
        <f>(V29*100)/60</f>
        <v>0</v>
      </c>
      <c r="X29" s="43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1"/>
      <c r="L30" s="42"/>
      <c r="M30" s="42"/>
      <c r="N30" s="42"/>
      <c r="O30" s="41"/>
      <c r="P30" s="41"/>
      <c r="Q30" s="41"/>
      <c r="R30" s="15">
        <f t="shared" si="1"/>
        <v>0</v>
      </c>
      <c r="S30" s="21"/>
      <c r="T30" s="32">
        <f t="shared" si="0"/>
        <v>0</v>
      </c>
      <c r="U30" s="36"/>
      <c r="W30" s="43">
        <f t="shared" si="2"/>
        <v>0</v>
      </c>
      <c r="X30" s="43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1"/>
      <c r="L31" s="42"/>
      <c r="M31" s="42"/>
      <c r="N31" s="42"/>
      <c r="O31" s="41"/>
      <c r="P31" s="41"/>
      <c r="Q31" s="41"/>
      <c r="R31" s="15">
        <f t="shared" si="1"/>
        <v>0</v>
      </c>
      <c r="S31" s="21"/>
      <c r="T31" s="32">
        <f t="shared" si="0"/>
        <v>0</v>
      </c>
      <c r="U31" s="36"/>
      <c r="W31" s="43">
        <f t="shared" si="2"/>
        <v>0</v>
      </c>
      <c r="X31" s="43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1"/>
      <c r="L32" s="42"/>
      <c r="M32" s="42"/>
      <c r="N32" s="42"/>
      <c r="O32" s="41"/>
      <c r="P32" s="41"/>
      <c r="Q32" s="41"/>
      <c r="R32" s="15">
        <f t="shared" si="1"/>
        <v>0</v>
      </c>
      <c r="S32" s="21"/>
      <c r="T32" s="32">
        <f t="shared" si="0"/>
        <v>0</v>
      </c>
      <c r="U32" s="36"/>
      <c r="W32" s="43">
        <f t="shared" si="2"/>
        <v>0</v>
      </c>
      <c r="X32" s="43">
        <f t="shared" si="3"/>
        <v>100</v>
      </c>
    </row>
    <row r="33" spans="1:24" ht="12.75" hidden="1">
      <c r="A33" s="13"/>
      <c r="B33" s="5"/>
      <c r="C33" s="55"/>
      <c r="D33" s="55"/>
      <c r="E33" s="55"/>
      <c r="F33" s="55"/>
      <c r="G33" s="55"/>
      <c r="H33" s="55"/>
      <c r="I33" s="21"/>
      <c r="J33" s="1"/>
      <c r="K33" s="48"/>
      <c r="L33" s="36"/>
      <c r="M33" s="36"/>
      <c r="N33" s="36"/>
      <c r="O33" s="48"/>
      <c r="P33" s="48"/>
      <c r="Q33" s="48"/>
      <c r="R33" s="15">
        <f t="shared" si="1"/>
        <v>0</v>
      </c>
      <c r="S33" s="21"/>
      <c r="T33" s="32">
        <f t="shared" si="0"/>
        <v>0</v>
      </c>
      <c r="U33" s="36"/>
      <c r="W33" s="43">
        <f t="shared" si="2"/>
        <v>0</v>
      </c>
      <c r="X33" s="43">
        <f t="shared" si="3"/>
        <v>100</v>
      </c>
    </row>
    <row r="34" spans="1:24" ht="12.75">
      <c r="A34" s="52"/>
      <c r="B34" s="53"/>
      <c r="C34" s="45"/>
      <c r="D34" s="45"/>
      <c r="E34" s="45"/>
      <c r="F34" s="45"/>
      <c r="G34" s="45"/>
      <c r="H34" s="45"/>
      <c r="I34" s="44"/>
      <c r="J34" s="92"/>
      <c r="K34" s="44"/>
      <c r="L34" s="45"/>
      <c r="M34" s="45"/>
      <c r="N34" s="45"/>
      <c r="O34" s="44"/>
      <c r="P34" s="44"/>
      <c r="Q34" s="44"/>
      <c r="R34" s="15">
        <f t="shared" si="1"/>
        <v>0</v>
      </c>
      <c r="S34" s="44"/>
      <c r="T34" s="32">
        <f t="shared" si="0"/>
        <v>0</v>
      </c>
      <c r="U34" s="61"/>
      <c r="W34" s="43">
        <f t="shared" si="2"/>
        <v>0</v>
      </c>
      <c r="X34" s="43">
        <f t="shared" si="3"/>
        <v>100</v>
      </c>
    </row>
    <row r="35" spans="1:24" ht="12.75">
      <c r="A35" s="52"/>
      <c r="B35" s="53"/>
      <c r="C35" s="45"/>
      <c r="D35" s="45"/>
      <c r="E35" s="45"/>
      <c r="F35" s="45"/>
      <c r="G35" s="45"/>
      <c r="H35" s="45"/>
      <c r="I35" s="44"/>
      <c r="J35" s="92"/>
      <c r="K35" s="44"/>
      <c r="L35" s="45"/>
      <c r="M35" s="45"/>
      <c r="N35" s="45"/>
      <c r="O35" s="44"/>
      <c r="P35" s="44"/>
      <c r="Q35" s="44"/>
      <c r="R35" s="15">
        <f t="shared" si="1"/>
        <v>0</v>
      </c>
      <c r="S35" s="44"/>
      <c r="T35" s="32">
        <f t="shared" si="0"/>
        <v>0</v>
      </c>
      <c r="U35" s="61"/>
      <c r="W35" s="43">
        <f t="shared" si="2"/>
        <v>0</v>
      </c>
      <c r="X35" s="43">
        <f t="shared" si="3"/>
        <v>100</v>
      </c>
    </row>
    <row r="36" spans="1:24" ht="12.75">
      <c r="A36" s="52"/>
      <c r="B36" s="53"/>
      <c r="C36" s="45"/>
      <c r="D36" s="45"/>
      <c r="E36" s="45"/>
      <c r="F36" s="45"/>
      <c r="G36" s="45"/>
      <c r="H36" s="45"/>
      <c r="I36" s="44"/>
      <c r="J36" s="92"/>
      <c r="K36" s="44"/>
      <c r="L36" s="45"/>
      <c r="M36" s="45"/>
      <c r="N36" s="45"/>
      <c r="O36" s="44"/>
      <c r="P36" s="44"/>
      <c r="Q36" s="44"/>
      <c r="R36" s="15">
        <f t="shared" si="1"/>
        <v>0</v>
      </c>
      <c r="S36" s="44"/>
      <c r="T36" s="32">
        <f t="shared" si="0"/>
        <v>0</v>
      </c>
      <c r="U36" s="61"/>
      <c r="W36" s="43">
        <f t="shared" si="2"/>
        <v>0</v>
      </c>
      <c r="X36" s="43">
        <f t="shared" si="3"/>
        <v>100</v>
      </c>
    </row>
    <row r="37" spans="1:24" ht="12.75">
      <c r="A37" s="52"/>
      <c r="B37" s="53"/>
      <c r="C37" s="45"/>
      <c r="D37" s="45"/>
      <c r="E37" s="45"/>
      <c r="F37" s="45"/>
      <c r="G37" s="45"/>
      <c r="H37" s="45"/>
      <c r="I37" s="44"/>
      <c r="J37" s="92"/>
      <c r="K37" s="44"/>
      <c r="L37" s="45"/>
      <c r="M37" s="45"/>
      <c r="N37" s="45"/>
      <c r="O37" s="44"/>
      <c r="P37" s="44"/>
      <c r="Q37" s="44"/>
      <c r="R37" s="15">
        <f t="shared" si="1"/>
        <v>0</v>
      </c>
      <c r="S37" s="44"/>
      <c r="T37" s="32">
        <f t="shared" si="0"/>
        <v>0</v>
      </c>
      <c r="U37" s="61"/>
      <c r="W37" s="43">
        <f t="shared" si="2"/>
        <v>0</v>
      </c>
      <c r="X37" s="43">
        <f t="shared" si="3"/>
        <v>100</v>
      </c>
    </row>
    <row r="38" spans="1:24" ht="12.75">
      <c r="A38" s="52"/>
      <c r="B38" s="53"/>
      <c r="C38" s="45"/>
      <c r="D38" s="45"/>
      <c r="E38" s="45"/>
      <c r="F38" s="45"/>
      <c r="G38" s="45"/>
      <c r="H38" s="45"/>
      <c r="I38" s="44"/>
      <c r="J38" s="92"/>
      <c r="K38" s="44"/>
      <c r="L38" s="45"/>
      <c r="M38" s="45"/>
      <c r="N38" s="45"/>
      <c r="O38" s="44"/>
      <c r="P38" s="44"/>
      <c r="Q38" s="44"/>
      <c r="R38" s="15">
        <f t="shared" si="1"/>
        <v>0</v>
      </c>
      <c r="S38" s="44"/>
      <c r="T38" s="32">
        <f t="shared" si="0"/>
        <v>0</v>
      </c>
      <c r="U38" s="61"/>
      <c r="W38" s="43">
        <f t="shared" si="2"/>
        <v>0</v>
      </c>
      <c r="X38" s="43">
        <f t="shared" si="3"/>
        <v>100</v>
      </c>
    </row>
    <row r="39" spans="1:24" ht="12.75">
      <c r="A39" s="52"/>
      <c r="B39" s="53"/>
      <c r="C39" s="45"/>
      <c r="D39" s="45"/>
      <c r="E39" s="45"/>
      <c r="F39" s="45"/>
      <c r="G39" s="45"/>
      <c r="H39" s="45"/>
      <c r="I39" s="44"/>
      <c r="J39" s="46"/>
      <c r="K39" s="44"/>
      <c r="L39" s="45"/>
      <c r="M39" s="45"/>
      <c r="N39" s="45"/>
      <c r="O39" s="44"/>
      <c r="P39" s="44"/>
      <c r="Q39" s="44"/>
      <c r="R39" s="15">
        <f t="shared" si="1"/>
        <v>0</v>
      </c>
      <c r="S39" s="44"/>
      <c r="T39" s="32">
        <f t="shared" si="0"/>
        <v>0</v>
      </c>
      <c r="U39" s="61"/>
      <c r="W39" s="43">
        <f t="shared" si="2"/>
        <v>0</v>
      </c>
      <c r="X39" s="43">
        <f t="shared" si="3"/>
        <v>100</v>
      </c>
    </row>
    <row r="40" spans="1:24" ht="12.75">
      <c r="A40" s="52"/>
      <c r="B40" s="53"/>
      <c r="C40" s="45"/>
      <c r="D40" s="45"/>
      <c r="E40" s="45"/>
      <c r="F40" s="45"/>
      <c r="G40" s="45"/>
      <c r="H40" s="45"/>
      <c r="I40" s="44"/>
      <c r="J40" s="46"/>
      <c r="K40" s="44"/>
      <c r="L40" s="45"/>
      <c r="M40" s="45"/>
      <c r="N40" s="45"/>
      <c r="O40" s="44"/>
      <c r="P40" s="44"/>
      <c r="Q40" s="44"/>
      <c r="R40" s="15">
        <f t="shared" si="1"/>
        <v>0</v>
      </c>
      <c r="S40" s="44"/>
      <c r="T40" s="32">
        <f t="shared" si="0"/>
        <v>0</v>
      </c>
      <c r="U40" s="61"/>
      <c r="W40" s="43">
        <f t="shared" si="2"/>
        <v>0</v>
      </c>
      <c r="X40" s="43">
        <f t="shared" si="3"/>
        <v>100</v>
      </c>
    </row>
    <row r="41" spans="1:24" ht="12.75">
      <c r="A41" s="52"/>
      <c r="B41" s="53"/>
      <c r="C41" s="45"/>
      <c r="D41" s="45"/>
      <c r="E41" s="45"/>
      <c r="F41" s="45"/>
      <c r="G41" s="45"/>
      <c r="H41" s="45"/>
      <c r="I41" s="44"/>
      <c r="J41" s="46"/>
      <c r="K41" s="44"/>
      <c r="L41" s="45"/>
      <c r="M41" s="45"/>
      <c r="N41" s="45"/>
      <c r="O41" s="44"/>
      <c r="P41" s="44"/>
      <c r="Q41" s="44"/>
      <c r="R41" s="15">
        <f t="shared" si="1"/>
        <v>0</v>
      </c>
      <c r="S41" s="44"/>
      <c r="T41" s="32">
        <f t="shared" si="0"/>
        <v>0</v>
      </c>
      <c r="U41" s="61"/>
      <c r="W41" s="43">
        <f t="shared" si="2"/>
        <v>0</v>
      </c>
      <c r="X41" s="43">
        <f t="shared" si="3"/>
        <v>100</v>
      </c>
    </row>
    <row r="42" spans="1:24" ht="12.75">
      <c r="A42" s="52"/>
      <c r="B42" s="53"/>
      <c r="C42" s="45"/>
      <c r="D42" s="45"/>
      <c r="E42" s="45"/>
      <c r="F42" s="45"/>
      <c r="G42" s="45"/>
      <c r="H42" s="45"/>
      <c r="I42" s="96"/>
      <c r="J42" s="46"/>
      <c r="K42" s="44"/>
      <c r="L42" s="45"/>
      <c r="M42" s="45"/>
      <c r="N42" s="45"/>
      <c r="O42" s="44"/>
      <c r="P42" s="44"/>
      <c r="Q42" s="44"/>
      <c r="R42" s="15">
        <f t="shared" si="1"/>
        <v>0</v>
      </c>
      <c r="S42" s="44"/>
      <c r="T42" s="32">
        <f t="shared" si="0"/>
        <v>0</v>
      </c>
      <c r="U42" s="61"/>
      <c r="W42" s="43">
        <f t="shared" si="2"/>
        <v>0</v>
      </c>
      <c r="X42" s="43">
        <f t="shared" si="3"/>
        <v>100</v>
      </c>
    </row>
    <row r="43" spans="1:24" ht="12.75">
      <c r="A43" s="52"/>
      <c r="B43" s="53"/>
      <c r="C43" s="45"/>
      <c r="D43" s="45"/>
      <c r="E43" s="45"/>
      <c r="F43" s="45"/>
      <c r="G43" s="45"/>
      <c r="H43" s="45"/>
      <c r="I43" s="44"/>
      <c r="J43" s="46"/>
      <c r="K43" s="44"/>
      <c r="L43" s="45"/>
      <c r="M43" s="45"/>
      <c r="N43" s="45"/>
      <c r="O43" s="44"/>
      <c r="P43" s="44"/>
      <c r="Q43" s="44"/>
      <c r="R43" s="15">
        <f t="shared" si="1"/>
        <v>0</v>
      </c>
      <c r="S43" s="44"/>
      <c r="T43" s="32">
        <f t="shared" si="0"/>
        <v>0</v>
      </c>
      <c r="U43" s="61"/>
      <c r="W43" s="43">
        <f t="shared" si="2"/>
        <v>0</v>
      </c>
      <c r="X43" s="43">
        <f t="shared" si="3"/>
        <v>100</v>
      </c>
    </row>
    <row r="44" spans="2:24" ht="12.75">
      <c r="B44" s="53"/>
      <c r="C44"/>
      <c r="D44"/>
      <c r="E44"/>
      <c r="F44"/>
      <c r="G44"/>
      <c r="H44"/>
      <c r="I44" s="44"/>
      <c r="J44" s="46"/>
      <c r="R44" s="15">
        <f t="shared" si="1"/>
        <v>0</v>
      </c>
      <c r="T44" s="32">
        <f t="shared" si="0"/>
        <v>0</v>
      </c>
      <c r="U44" s="61"/>
      <c r="W44" s="43">
        <f t="shared" si="2"/>
        <v>0</v>
      </c>
      <c r="X44" s="43">
        <f t="shared" si="3"/>
        <v>100</v>
      </c>
    </row>
    <row r="45" spans="2:24" ht="12.75">
      <c r="B45" s="53"/>
      <c r="C45"/>
      <c r="D45"/>
      <c r="E45"/>
      <c r="F45"/>
      <c r="G45"/>
      <c r="H45"/>
      <c r="I45" s="44"/>
      <c r="J45" s="46"/>
      <c r="R45" s="15">
        <f t="shared" si="1"/>
        <v>0</v>
      </c>
      <c r="T45" s="32">
        <f t="shared" si="0"/>
        <v>0</v>
      </c>
      <c r="U45" s="61"/>
      <c r="W45" s="43">
        <f t="shared" si="2"/>
        <v>0</v>
      </c>
      <c r="X45" s="43">
        <f t="shared" si="3"/>
        <v>100</v>
      </c>
    </row>
    <row r="46" spans="1:24" ht="12.75">
      <c r="A46" s="52"/>
      <c r="B46" s="53"/>
      <c r="C46" s="45"/>
      <c r="D46" s="45"/>
      <c r="E46" s="45"/>
      <c r="F46" s="45"/>
      <c r="G46" s="45"/>
      <c r="H46" s="45"/>
      <c r="I46" s="44"/>
      <c r="J46" s="46"/>
      <c r="K46" s="44"/>
      <c r="L46" s="45"/>
      <c r="M46" s="45"/>
      <c r="N46" s="45"/>
      <c r="O46" s="44"/>
      <c r="P46" s="44"/>
      <c r="Q46" s="44"/>
      <c r="R46" s="15">
        <f t="shared" si="1"/>
        <v>0</v>
      </c>
      <c r="S46" s="44"/>
      <c r="T46" s="32">
        <f t="shared" si="0"/>
        <v>0</v>
      </c>
      <c r="U46" s="61"/>
      <c r="W46" s="43">
        <f t="shared" si="2"/>
        <v>0</v>
      </c>
      <c r="X46" s="43">
        <f t="shared" si="3"/>
        <v>100</v>
      </c>
    </row>
    <row r="47" spans="1:24" ht="12.75">
      <c r="A47" s="52"/>
      <c r="B47" s="53"/>
      <c r="C47" s="45"/>
      <c r="D47" s="45"/>
      <c r="E47" s="45"/>
      <c r="F47" s="45"/>
      <c r="G47" s="45"/>
      <c r="H47" s="45"/>
      <c r="I47" s="44"/>
      <c r="J47" s="46"/>
      <c r="K47" s="44"/>
      <c r="L47" s="45"/>
      <c r="M47" s="45"/>
      <c r="N47" s="45"/>
      <c r="O47" s="44"/>
      <c r="P47" s="44"/>
      <c r="Q47" s="44"/>
      <c r="R47" s="15">
        <f t="shared" si="1"/>
        <v>0</v>
      </c>
      <c r="S47" s="44"/>
      <c r="T47" s="32">
        <f t="shared" si="0"/>
        <v>0</v>
      </c>
      <c r="U47" s="61"/>
      <c r="W47" s="43">
        <f t="shared" si="2"/>
        <v>0</v>
      </c>
      <c r="X47" s="43">
        <f t="shared" si="3"/>
        <v>100</v>
      </c>
    </row>
    <row r="48" spans="1:24" ht="12.75">
      <c r="A48" s="52"/>
      <c r="B48" s="53"/>
      <c r="C48" s="45"/>
      <c r="D48" s="45"/>
      <c r="E48" s="45"/>
      <c r="F48" s="45"/>
      <c r="G48" s="45"/>
      <c r="H48" s="45"/>
      <c r="I48" s="44"/>
      <c r="J48" s="46"/>
      <c r="K48" s="44"/>
      <c r="L48" s="45"/>
      <c r="M48" s="45"/>
      <c r="N48" s="45"/>
      <c r="O48" s="44"/>
      <c r="P48" s="44"/>
      <c r="Q48" s="44"/>
      <c r="R48" s="15">
        <f t="shared" si="1"/>
        <v>0</v>
      </c>
      <c r="S48" s="44"/>
      <c r="T48" s="32">
        <f t="shared" si="0"/>
        <v>0</v>
      </c>
      <c r="U48" s="61"/>
      <c r="W48" s="43">
        <f t="shared" si="2"/>
        <v>0</v>
      </c>
      <c r="X48" s="43">
        <f t="shared" si="3"/>
        <v>100</v>
      </c>
    </row>
    <row r="49" spans="1:24" ht="12.75">
      <c r="A49" s="52"/>
      <c r="B49" s="53"/>
      <c r="C49" s="45"/>
      <c r="D49" s="45"/>
      <c r="E49" s="45"/>
      <c r="F49" s="45"/>
      <c r="G49" s="45"/>
      <c r="H49" s="45"/>
      <c r="I49" s="44"/>
      <c r="J49" s="46"/>
      <c r="K49" s="44"/>
      <c r="L49" s="45"/>
      <c r="M49" s="45"/>
      <c r="N49" s="45"/>
      <c r="O49" s="54"/>
      <c r="P49" s="46"/>
      <c r="Q49" s="54"/>
      <c r="R49" s="15">
        <f>(I49+J49)/2</f>
        <v>0</v>
      </c>
      <c r="S49" s="46"/>
      <c r="T49" s="32">
        <f t="shared" si="0"/>
        <v>0</v>
      </c>
      <c r="U49" s="61"/>
      <c r="W49" s="43">
        <f t="shared" si="2"/>
        <v>0</v>
      </c>
      <c r="X49" s="43">
        <f t="shared" si="3"/>
        <v>100</v>
      </c>
    </row>
    <row r="50" spans="1:24" ht="12.75">
      <c r="A50" s="52"/>
      <c r="B50" s="53"/>
      <c r="C50" s="45"/>
      <c r="D50" s="45"/>
      <c r="E50" s="45"/>
      <c r="F50" s="45"/>
      <c r="G50" s="45"/>
      <c r="H50" s="45"/>
      <c r="I50" s="44"/>
      <c r="J50" s="46"/>
      <c r="K50" s="44"/>
      <c r="L50" s="45"/>
      <c r="M50" s="45"/>
      <c r="N50" s="45"/>
      <c r="O50" s="54"/>
      <c r="P50" s="46"/>
      <c r="Q50" s="54"/>
      <c r="R50" s="15">
        <f t="shared" si="1"/>
        <v>0</v>
      </c>
      <c r="S50" s="46"/>
      <c r="T50" s="32">
        <f t="shared" si="0"/>
        <v>0</v>
      </c>
      <c r="U50" s="61"/>
      <c r="W50" s="43">
        <f t="shared" si="2"/>
        <v>0</v>
      </c>
      <c r="X50" s="43">
        <f t="shared" si="3"/>
        <v>100</v>
      </c>
    </row>
    <row r="51" spans="1:24" ht="12.75">
      <c r="A51" s="52"/>
      <c r="B51" s="53"/>
      <c r="C51" s="45"/>
      <c r="D51" s="45"/>
      <c r="E51" s="45"/>
      <c r="F51" s="45"/>
      <c r="G51" s="45"/>
      <c r="H51" s="45"/>
      <c r="I51" s="44"/>
      <c r="J51" s="46"/>
      <c r="K51" s="44"/>
      <c r="L51" s="45"/>
      <c r="M51" s="45"/>
      <c r="N51" s="45"/>
      <c r="O51" s="54"/>
      <c r="P51" s="46"/>
      <c r="Q51" s="54"/>
      <c r="R51" s="15">
        <f t="shared" si="1"/>
        <v>0</v>
      </c>
      <c r="S51" s="46"/>
      <c r="T51" s="32">
        <f t="shared" si="0"/>
        <v>0</v>
      </c>
      <c r="U51" s="61"/>
      <c r="W51" s="43">
        <f t="shared" si="2"/>
        <v>0</v>
      </c>
      <c r="X51" s="43">
        <f t="shared" si="3"/>
        <v>100</v>
      </c>
    </row>
    <row r="52" spans="1:24" ht="12.75">
      <c r="A52" s="52"/>
      <c r="B52" s="53"/>
      <c r="C52" s="45"/>
      <c r="D52" s="45"/>
      <c r="E52" s="45"/>
      <c r="F52" s="45"/>
      <c r="G52" s="45"/>
      <c r="H52" s="45"/>
      <c r="I52" s="44"/>
      <c r="J52" s="46"/>
      <c r="K52" s="44"/>
      <c r="L52" s="45"/>
      <c r="M52" s="45"/>
      <c r="N52" s="45"/>
      <c r="O52" s="54"/>
      <c r="P52" s="46"/>
      <c r="Q52" s="54"/>
      <c r="R52" s="15">
        <f t="shared" si="1"/>
        <v>0</v>
      </c>
      <c r="S52" s="46"/>
      <c r="T52" s="32">
        <f t="shared" si="0"/>
        <v>0</v>
      </c>
      <c r="U52" s="61"/>
      <c r="W52" s="43">
        <f t="shared" si="2"/>
        <v>0</v>
      </c>
      <c r="X52" s="43">
        <f t="shared" si="3"/>
        <v>100</v>
      </c>
    </row>
    <row r="53" spans="1:24" ht="12.75">
      <c r="A53" s="52"/>
      <c r="B53" s="53"/>
      <c r="C53" s="45"/>
      <c r="D53" s="45"/>
      <c r="E53" s="45"/>
      <c r="F53" s="45"/>
      <c r="G53" s="45"/>
      <c r="H53" s="45"/>
      <c r="I53" s="44"/>
      <c r="J53" s="46"/>
      <c r="K53" s="44"/>
      <c r="L53" s="45"/>
      <c r="M53" s="45"/>
      <c r="N53" s="45"/>
      <c r="O53" s="54"/>
      <c r="P53" s="46"/>
      <c r="Q53" s="54"/>
      <c r="R53" s="15">
        <f t="shared" si="1"/>
        <v>0</v>
      </c>
      <c r="S53" s="46"/>
      <c r="T53" s="32">
        <f t="shared" si="0"/>
        <v>0</v>
      </c>
      <c r="U53" s="61"/>
      <c r="W53" s="43">
        <f t="shared" si="2"/>
        <v>0</v>
      </c>
      <c r="X53" s="43">
        <f t="shared" si="3"/>
        <v>100</v>
      </c>
    </row>
    <row r="54" spans="1:24" ht="12.75">
      <c r="A54" s="52"/>
      <c r="B54" s="53"/>
      <c r="C54" s="45"/>
      <c r="D54" s="45"/>
      <c r="E54" s="45"/>
      <c r="F54" s="45"/>
      <c r="G54" s="45"/>
      <c r="H54" s="45"/>
      <c r="I54" s="44"/>
      <c r="J54" s="46"/>
      <c r="K54" s="44"/>
      <c r="L54" s="45"/>
      <c r="M54" s="45"/>
      <c r="N54" s="45"/>
      <c r="O54" s="54"/>
      <c r="P54" s="46"/>
      <c r="Q54" s="54"/>
      <c r="R54" s="15">
        <f t="shared" si="1"/>
        <v>0</v>
      </c>
      <c r="S54" s="46"/>
      <c r="T54" s="32">
        <f t="shared" si="0"/>
        <v>0</v>
      </c>
      <c r="U54" s="61"/>
      <c r="W54" s="43">
        <f>(V54*100)/60</f>
        <v>0</v>
      </c>
      <c r="X54" s="43">
        <f t="shared" si="3"/>
        <v>100</v>
      </c>
    </row>
    <row r="55" spans="1:24" ht="12.75">
      <c r="A55" s="52"/>
      <c r="B55" s="53"/>
      <c r="C55" s="45"/>
      <c r="D55" s="45"/>
      <c r="E55" s="45"/>
      <c r="F55" s="45"/>
      <c r="G55" s="45"/>
      <c r="H55" s="45"/>
      <c r="I55" s="44"/>
      <c r="J55" s="46"/>
      <c r="K55" s="44"/>
      <c r="L55" s="45"/>
      <c r="M55" s="45"/>
      <c r="N55" s="45"/>
      <c r="O55" s="54"/>
      <c r="P55" s="46"/>
      <c r="Q55" s="54"/>
      <c r="R55" s="15">
        <f t="shared" si="1"/>
        <v>0</v>
      </c>
      <c r="S55" s="46"/>
      <c r="T55" s="32">
        <f t="shared" si="0"/>
        <v>0</v>
      </c>
      <c r="U55" s="61"/>
      <c r="W55" s="43">
        <f t="shared" si="2"/>
        <v>0</v>
      </c>
      <c r="X55" s="43">
        <f t="shared" si="3"/>
        <v>100</v>
      </c>
    </row>
    <row r="56" spans="1:24" ht="12.75">
      <c r="A56" s="52"/>
      <c r="B56" s="53"/>
      <c r="C56" s="45"/>
      <c r="D56" s="45"/>
      <c r="E56" s="45"/>
      <c r="F56" s="45"/>
      <c r="G56" s="45"/>
      <c r="H56" s="45"/>
      <c r="I56" s="44"/>
      <c r="J56" s="46"/>
      <c r="K56" s="44"/>
      <c r="L56" s="45"/>
      <c r="M56" s="45"/>
      <c r="N56" s="45"/>
      <c r="O56" s="54"/>
      <c r="P56" s="46"/>
      <c r="Q56" s="54"/>
      <c r="R56" s="15">
        <f t="shared" si="1"/>
        <v>0</v>
      </c>
      <c r="S56" s="46"/>
      <c r="T56" s="32">
        <f t="shared" si="0"/>
        <v>0</v>
      </c>
      <c r="U56" s="61"/>
      <c r="W56" s="43">
        <f t="shared" si="2"/>
        <v>0</v>
      </c>
      <c r="X56" s="43">
        <f t="shared" si="3"/>
        <v>100</v>
      </c>
    </row>
    <row r="57" spans="1:24" ht="12.75">
      <c r="A57" s="52"/>
      <c r="B57" s="53"/>
      <c r="C57" s="45"/>
      <c r="D57" s="45"/>
      <c r="E57" s="45"/>
      <c r="F57" s="45"/>
      <c r="G57" s="45"/>
      <c r="H57" s="45"/>
      <c r="I57" s="44"/>
      <c r="J57" s="46"/>
      <c r="K57" s="44"/>
      <c r="L57" s="45"/>
      <c r="M57" s="45"/>
      <c r="N57" s="45"/>
      <c r="O57" s="54"/>
      <c r="P57" s="46"/>
      <c r="Q57" s="54"/>
      <c r="R57" s="15">
        <f t="shared" si="1"/>
        <v>0</v>
      </c>
      <c r="S57" s="46"/>
      <c r="T57" s="32">
        <f t="shared" si="0"/>
        <v>0</v>
      </c>
      <c r="U57" s="61"/>
      <c r="W57" s="43">
        <f t="shared" si="2"/>
        <v>0</v>
      </c>
      <c r="X57" s="43">
        <f t="shared" si="3"/>
        <v>100</v>
      </c>
    </row>
    <row r="58" spans="1:24" ht="12.75">
      <c r="A58" s="52"/>
      <c r="B58" s="53"/>
      <c r="C58" s="45"/>
      <c r="D58" s="45"/>
      <c r="E58" s="45"/>
      <c r="F58" s="45"/>
      <c r="G58" s="45"/>
      <c r="H58" s="45"/>
      <c r="I58" s="44"/>
      <c r="J58" s="46"/>
      <c r="K58" s="44"/>
      <c r="L58" s="45"/>
      <c r="M58" s="45"/>
      <c r="N58" s="45"/>
      <c r="O58" s="54"/>
      <c r="P58" s="46"/>
      <c r="Q58" s="54"/>
      <c r="R58" s="15">
        <f t="shared" si="1"/>
        <v>0</v>
      </c>
      <c r="S58" s="46"/>
      <c r="T58" s="32">
        <f t="shared" si="0"/>
        <v>0</v>
      </c>
      <c r="U58" s="61"/>
      <c r="W58" s="43">
        <f t="shared" si="2"/>
        <v>0</v>
      </c>
      <c r="X58" s="43">
        <f>100-W58</f>
        <v>100</v>
      </c>
    </row>
    <row r="59" spans="1:24" ht="12.75">
      <c r="A59" s="52"/>
      <c r="B59" s="53"/>
      <c r="C59" s="45"/>
      <c r="D59" s="45"/>
      <c r="E59" s="45"/>
      <c r="F59" s="45"/>
      <c r="G59" s="45"/>
      <c r="H59" s="45"/>
      <c r="I59" s="44"/>
      <c r="J59" s="46"/>
      <c r="K59" s="44"/>
      <c r="L59" s="45"/>
      <c r="M59" s="45"/>
      <c r="N59" s="45"/>
      <c r="O59" s="54"/>
      <c r="P59" s="46"/>
      <c r="Q59" s="54"/>
      <c r="R59" s="15">
        <f t="shared" si="1"/>
        <v>0</v>
      </c>
      <c r="S59" s="46"/>
      <c r="T59" s="32">
        <f t="shared" si="0"/>
        <v>0</v>
      </c>
      <c r="U59" s="61"/>
      <c r="W59" s="43">
        <f t="shared" si="2"/>
        <v>0</v>
      </c>
      <c r="X59" s="43">
        <f t="shared" si="3"/>
        <v>100</v>
      </c>
    </row>
    <row r="60" spans="1:24" ht="12.75">
      <c r="A60" s="52"/>
      <c r="B60" s="53"/>
      <c r="C60" s="45"/>
      <c r="D60" s="45"/>
      <c r="E60" s="45"/>
      <c r="F60" s="45"/>
      <c r="G60" s="45"/>
      <c r="H60" s="45"/>
      <c r="I60" s="44"/>
      <c r="J60" s="46"/>
      <c r="K60" s="44"/>
      <c r="L60" s="45"/>
      <c r="M60" s="45"/>
      <c r="N60" s="45"/>
      <c r="O60" s="54"/>
      <c r="P60" s="46"/>
      <c r="Q60" s="54"/>
      <c r="R60" s="15">
        <f t="shared" si="1"/>
        <v>0</v>
      </c>
      <c r="S60" s="46"/>
      <c r="T60" s="32">
        <f t="shared" si="0"/>
        <v>0</v>
      </c>
      <c r="U60" s="61"/>
      <c r="W60" s="43">
        <f t="shared" si="2"/>
        <v>0</v>
      </c>
      <c r="X60" s="43">
        <f t="shared" si="3"/>
        <v>100</v>
      </c>
    </row>
    <row r="61" spans="1:24" ht="12.75">
      <c r="A61" s="52"/>
      <c r="B61" s="53"/>
      <c r="C61" s="45"/>
      <c r="D61" s="45"/>
      <c r="E61" s="45"/>
      <c r="F61" s="45"/>
      <c r="G61" s="45"/>
      <c r="H61" s="45"/>
      <c r="I61" s="44"/>
      <c r="J61" s="46"/>
      <c r="K61" s="44"/>
      <c r="L61" s="45"/>
      <c r="M61" s="45"/>
      <c r="N61" s="45"/>
      <c r="O61" s="54"/>
      <c r="P61" s="46"/>
      <c r="Q61" s="54"/>
      <c r="R61" s="15">
        <f t="shared" si="1"/>
        <v>0</v>
      </c>
      <c r="S61" s="46"/>
      <c r="T61" s="32">
        <f t="shared" si="0"/>
        <v>0</v>
      </c>
      <c r="U61" s="61"/>
      <c r="W61" s="43">
        <f t="shared" si="2"/>
        <v>0</v>
      </c>
      <c r="X61" s="43">
        <f t="shared" si="3"/>
        <v>100</v>
      </c>
    </row>
    <row r="62" spans="1:24" ht="12.75">
      <c r="A62" s="52"/>
      <c r="B62" s="53"/>
      <c r="C62" s="45"/>
      <c r="D62" s="45"/>
      <c r="E62" s="45"/>
      <c r="F62" s="45"/>
      <c r="G62" s="45"/>
      <c r="H62" s="45"/>
      <c r="I62" s="44"/>
      <c r="J62" s="46"/>
      <c r="K62" s="44"/>
      <c r="L62" s="45"/>
      <c r="M62" s="45"/>
      <c r="N62" s="45"/>
      <c r="O62" s="54"/>
      <c r="P62" s="46"/>
      <c r="Q62" s="54"/>
      <c r="R62" s="15">
        <f t="shared" si="1"/>
        <v>0</v>
      </c>
      <c r="S62" s="46"/>
      <c r="T62" s="32">
        <f t="shared" si="0"/>
        <v>0</v>
      </c>
      <c r="U62" s="62"/>
      <c r="W62" s="43">
        <f t="shared" si="2"/>
        <v>0</v>
      </c>
      <c r="X62" s="43">
        <f t="shared" si="3"/>
        <v>100</v>
      </c>
    </row>
    <row r="63" spans="1:24" s="6" customFormat="1" ht="12.75">
      <c r="A63" s="52"/>
      <c r="B63" s="53"/>
      <c r="C63" s="45"/>
      <c r="D63" s="45"/>
      <c r="E63" s="45"/>
      <c r="F63" s="45"/>
      <c r="G63" s="45"/>
      <c r="H63" s="45"/>
      <c r="I63" s="44"/>
      <c r="J63" s="46"/>
      <c r="K63" s="44"/>
      <c r="L63" s="45"/>
      <c r="M63" s="45"/>
      <c r="N63" s="45"/>
      <c r="O63" s="54"/>
      <c r="P63" s="46"/>
      <c r="Q63" s="54"/>
      <c r="R63" s="15">
        <f t="shared" si="1"/>
        <v>0</v>
      </c>
      <c r="S63" s="46"/>
      <c r="T63" s="32">
        <f t="shared" si="0"/>
        <v>0</v>
      </c>
      <c r="U63" s="45"/>
      <c r="W63" s="43">
        <f t="shared" si="2"/>
        <v>0</v>
      </c>
      <c r="X63" s="43">
        <f t="shared" si="3"/>
        <v>100</v>
      </c>
    </row>
    <row r="64" spans="1:24" s="46" customFormat="1" ht="12.75">
      <c r="A64" s="52"/>
      <c r="B64" s="53"/>
      <c r="C64" s="45"/>
      <c r="D64" s="45"/>
      <c r="E64" s="45"/>
      <c r="F64" s="45"/>
      <c r="G64" s="45"/>
      <c r="H64" s="45"/>
      <c r="I64" s="44"/>
      <c r="K64" s="44"/>
      <c r="L64" s="45"/>
      <c r="M64" s="45"/>
      <c r="N64" s="45"/>
      <c r="O64" s="54"/>
      <c r="Q64" s="54"/>
      <c r="R64" s="15">
        <f t="shared" si="1"/>
        <v>0</v>
      </c>
      <c r="T64" s="32">
        <f t="shared" si="0"/>
        <v>0</v>
      </c>
      <c r="U64" s="45"/>
      <c r="W64" s="43">
        <f t="shared" si="2"/>
        <v>0</v>
      </c>
      <c r="X64" s="43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1"/>
      <c r="L65" s="42"/>
      <c r="M65" s="42"/>
      <c r="N65" s="42"/>
      <c r="O65" s="34"/>
      <c r="P65" s="34"/>
      <c r="Q65" s="34"/>
      <c r="R65" s="15">
        <f t="shared" si="1"/>
        <v>0</v>
      </c>
      <c r="T65" s="32">
        <f t="shared" si="0"/>
        <v>0</v>
      </c>
      <c r="W65" s="43">
        <f t="shared" si="2"/>
        <v>0</v>
      </c>
      <c r="X65" s="43">
        <f t="shared" si="3"/>
        <v>100</v>
      </c>
    </row>
    <row r="66" spans="1:24" ht="12.75">
      <c r="A66" s="47"/>
      <c r="B66" s="53"/>
      <c r="I66" s="44"/>
      <c r="J66" s="46"/>
      <c r="K66" s="43"/>
      <c r="L66" s="43"/>
      <c r="M66" s="43"/>
      <c r="N66" s="43"/>
      <c r="O66" s="43"/>
      <c r="P66" s="43"/>
      <c r="Q66" s="43"/>
      <c r="R66" s="15">
        <f t="shared" si="1"/>
        <v>0</v>
      </c>
      <c r="T66" s="32">
        <f t="shared" si="0"/>
        <v>0</v>
      </c>
      <c r="W66" s="43">
        <f t="shared" si="2"/>
        <v>0</v>
      </c>
      <c r="X66" s="43">
        <f t="shared" si="3"/>
        <v>100</v>
      </c>
    </row>
    <row r="67" spans="2:24" ht="12.75">
      <c r="B67" s="53"/>
      <c r="I67" s="44"/>
      <c r="R67" s="15">
        <f t="shared" si="1"/>
        <v>0</v>
      </c>
      <c r="T67" s="32">
        <f t="shared" si="0"/>
        <v>0</v>
      </c>
      <c r="W67" s="43">
        <f t="shared" si="2"/>
        <v>0</v>
      </c>
      <c r="X67" s="43">
        <f t="shared" si="3"/>
        <v>100</v>
      </c>
    </row>
    <row r="68" spans="2:24" ht="12.75">
      <c r="B68" s="53"/>
      <c r="R68" s="15">
        <f t="shared" si="1"/>
        <v>0</v>
      </c>
      <c r="T68" s="32">
        <f aca="true" t="shared" si="4" ref="T68:T74">(R68+S68)/2</f>
        <v>0</v>
      </c>
      <c r="W68" s="43">
        <f t="shared" si="2"/>
        <v>0</v>
      </c>
      <c r="X68" s="43">
        <f t="shared" si="3"/>
        <v>100</v>
      </c>
    </row>
    <row r="69" spans="2:24" ht="12.75">
      <c r="B69" s="53"/>
      <c r="I69" s="44"/>
      <c r="R69" s="15">
        <f aca="true" t="shared" si="5" ref="R69:R74">(I69+J69)/2</f>
        <v>0</v>
      </c>
      <c r="T69" s="32">
        <f t="shared" si="4"/>
        <v>0</v>
      </c>
      <c r="W69" s="43">
        <f aca="true" t="shared" si="6" ref="W69:W74">(V69*100)/60</f>
        <v>0</v>
      </c>
      <c r="X69" s="43">
        <f aca="true" t="shared" si="7" ref="X69:X74">100-W69</f>
        <v>100</v>
      </c>
    </row>
    <row r="70" spans="2:24" ht="12.75">
      <c r="B70" s="53"/>
      <c r="R70" s="15">
        <f t="shared" si="5"/>
        <v>0</v>
      </c>
      <c r="T70" s="32">
        <f t="shared" si="4"/>
        <v>0</v>
      </c>
      <c r="W70" s="43">
        <f t="shared" si="6"/>
        <v>0</v>
      </c>
      <c r="X70" s="43">
        <f t="shared" si="7"/>
        <v>100</v>
      </c>
    </row>
    <row r="71" spans="2:24" ht="12.75">
      <c r="B71" s="53"/>
      <c r="R71" s="15">
        <f t="shared" si="5"/>
        <v>0</v>
      </c>
      <c r="T71" s="32">
        <f t="shared" si="4"/>
        <v>0</v>
      </c>
      <c r="W71" s="43">
        <f t="shared" si="6"/>
        <v>0</v>
      </c>
      <c r="X71" s="43">
        <f t="shared" si="7"/>
        <v>100</v>
      </c>
    </row>
    <row r="72" spans="2:24" ht="12.75">
      <c r="B72" s="53"/>
      <c r="R72" s="15">
        <f t="shared" si="5"/>
        <v>0</v>
      </c>
      <c r="T72" s="32">
        <f t="shared" si="4"/>
        <v>0</v>
      </c>
      <c r="W72" s="43">
        <f t="shared" si="6"/>
        <v>0</v>
      </c>
      <c r="X72" s="43">
        <f t="shared" si="7"/>
        <v>100</v>
      </c>
    </row>
    <row r="73" spans="2:24" ht="12.75">
      <c r="B73" s="53"/>
      <c r="R73" s="15">
        <f t="shared" si="5"/>
        <v>0</v>
      </c>
      <c r="T73" s="32">
        <f t="shared" si="4"/>
        <v>0</v>
      </c>
      <c r="W73" s="43">
        <f t="shared" si="6"/>
        <v>0</v>
      </c>
      <c r="X73" s="43">
        <f t="shared" si="7"/>
        <v>100</v>
      </c>
    </row>
    <row r="74" spans="2:24" ht="12.75">
      <c r="B74" s="53"/>
      <c r="R74" s="15">
        <f t="shared" si="5"/>
        <v>0</v>
      </c>
      <c r="T74" s="32">
        <f t="shared" si="4"/>
        <v>0</v>
      </c>
      <c r="W74" s="43">
        <f t="shared" si="6"/>
        <v>0</v>
      </c>
      <c r="X74" s="43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2021-02-25T05:55:45Z</dcterms:modified>
  <cp:category/>
  <cp:version/>
  <cp:contentType/>
  <cp:contentStatus/>
</cp:coreProperties>
</file>