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200"/>
  </bookViews>
  <sheets>
    <sheet name="2020_105" sheetId="1" r:id="rId1"/>
    <sheet name="2020_106" sheetId="2" r:id="rId2"/>
    <sheet name="105_dados" sheetId="3" r:id="rId3"/>
    <sheet name="106_dados" sheetId="4" r:id="rId4"/>
  </sheets>
  <calcPr calcId="124519"/>
</workbook>
</file>

<file path=xl/calcChain.xml><?xml version="1.0" encoding="utf-8"?>
<calcChain xmlns="http://schemas.openxmlformats.org/spreadsheetml/2006/main">
  <c r="M17" i="1"/>
  <c r="M18"/>
  <c r="M19"/>
  <c r="M16"/>
  <c r="M15"/>
  <c r="M14"/>
  <c r="M13"/>
  <c r="M12"/>
  <c r="M11"/>
  <c r="M10"/>
  <c r="M9"/>
  <c r="M8"/>
  <c r="M9" i="2"/>
  <c r="M10"/>
  <c r="M11"/>
  <c r="M12"/>
  <c r="M13"/>
  <c r="M14"/>
  <c r="M15"/>
  <c r="M16"/>
  <c r="M8"/>
  <c r="S19" i="1"/>
  <c r="S17"/>
  <c r="S18"/>
  <c r="S16"/>
  <c r="S15"/>
  <c r="S14"/>
  <c r="S13"/>
  <c r="S12"/>
  <c r="S11"/>
  <c r="S10"/>
  <c r="S9"/>
  <c r="S8"/>
  <c r="S9" i="2"/>
  <c r="S10"/>
  <c r="T10" s="1"/>
  <c r="S11"/>
  <c r="S12"/>
  <c r="T12" s="1"/>
  <c r="S13"/>
  <c r="T13" s="1"/>
  <c r="S14"/>
  <c r="T14" s="1"/>
  <c r="S15"/>
  <c r="S16"/>
  <c r="T16" s="1"/>
  <c r="S8"/>
  <c r="T15" l="1"/>
  <c r="T11"/>
  <c r="T9" i="1"/>
  <c r="T13"/>
  <c r="T8" i="2"/>
  <c r="T9"/>
  <c r="T11" i="1"/>
  <c r="T15"/>
  <c r="T19"/>
  <c r="T12"/>
  <c r="T18"/>
  <c r="T10"/>
  <c r="T14"/>
  <c r="T17"/>
  <c r="T8"/>
  <c r="T16"/>
</calcChain>
</file>

<file path=xl/sharedStrings.xml><?xml version="1.0" encoding="utf-8"?>
<sst xmlns="http://schemas.openxmlformats.org/spreadsheetml/2006/main" count="302" uniqueCount="121">
  <si>
    <t>Laboratório de Conversão de Energia</t>
  </si>
  <si>
    <t xml:space="preserve">Relatório: </t>
  </si>
  <si>
    <t>Lista de Apoio ao Docente</t>
  </si>
  <si>
    <t>Disciplina:</t>
  </si>
  <si>
    <t>SEL0330</t>
  </si>
  <si>
    <t>Turma:</t>
  </si>
  <si>
    <t>Circuito</t>
  </si>
  <si>
    <t>Trafo</t>
  </si>
  <si>
    <t>Auto</t>
  </si>
  <si>
    <t>Motor</t>
  </si>
  <si>
    <t>Magnético</t>
  </si>
  <si>
    <t>Mono</t>
  </si>
  <si>
    <t>Trifasico</t>
  </si>
  <si>
    <t>CC</t>
  </si>
  <si>
    <t>Média</t>
  </si>
  <si>
    <t>Grupo</t>
  </si>
  <si>
    <t>Nro USP</t>
  </si>
  <si>
    <t>Nome</t>
  </si>
  <si>
    <t>L1-L2</t>
  </si>
  <si>
    <t>L3</t>
  </si>
  <si>
    <t>L4</t>
  </si>
  <si>
    <t>L5</t>
  </si>
  <si>
    <t>Final</t>
  </si>
  <si>
    <t>9283437</t>
  </si>
  <si>
    <t>Eduardo Vieira Faleiros Custodio</t>
  </si>
  <si>
    <t>10431991</t>
  </si>
  <si>
    <t>Eduardo Zantut Wittmann</t>
  </si>
  <si>
    <t>10310505</t>
  </si>
  <si>
    <t>Eric Sonagli Abbade</t>
  </si>
  <si>
    <t>8601680</t>
  </si>
  <si>
    <t>Felipe de Araujo Brota</t>
  </si>
  <si>
    <t>9788472</t>
  </si>
  <si>
    <t>Felipe Piancatelli</t>
  </si>
  <si>
    <t>10415791</t>
  </si>
  <si>
    <t>Ivan Tiago Zaratini Perdona</t>
  </si>
  <si>
    <t>10351964</t>
  </si>
  <si>
    <t>Jose Guilherme Moraes Franco da Rocha</t>
  </si>
  <si>
    <t>9403002</t>
  </si>
  <si>
    <t>Lucas Eduardo Bestteti Romao</t>
  </si>
  <si>
    <t>10100320</t>
  </si>
  <si>
    <t>Matheus de Araujo Bazelatto</t>
  </si>
  <si>
    <t>10377570</t>
  </si>
  <si>
    <t>Thiago Takashi Oka</t>
  </si>
  <si>
    <t>9283715</t>
  </si>
  <si>
    <t>Vitor Manuel de Almeida Petrilli</t>
  </si>
  <si>
    <t>Vinicius  Eiji Sasaki</t>
  </si>
  <si>
    <t>8622349</t>
  </si>
  <si>
    <t>Alexandre Bueno Gomes</t>
  </si>
  <si>
    <t>10351985</t>
  </si>
  <si>
    <t>Beatriz Yamamoto Teodoro</t>
  </si>
  <si>
    <t>10352072</t>
  </si>
  <si>
    <t>Brenda Jacomelli</t>
  </si>
  <si>
    <t>9313645</t>
  </si>
  <si>
    <t>Franco Rafael de Miranda Saraiva</t>
  </si>
  <si>
    <t>10310961</t>
  </si>
  <si>
    <t>Mateus Fernandes dos Santos</t>
  </si>
  <si>
    <t>9806832</t>
  </si>
  <si>
    <t>Vinicius Vasconcelos Cassalho</t>
  </si>
  <si>
    <t>(I) 9313332</t>
  </si>
  <si>
    <t>João Gabriel Ali Siqueira</t>
  </si>
  <si>
    <t>(I) 9393235</t>
  </si>
  <si>
    <t>Matheus Diego da Silva</t>
  </si>
  <si>
    <t>Victor Picinato Cottas de Oliveira</t>
  </si>
  <si>
    <t>Lista de Presença</t>
  </si>
  <si>
    <t>2020105</t>
  </si>
  <si>
    <t>Código</t>
  </si>
  <si>
    <t>Ingresso</t>
  </si>
  <si>
    <t>Curso</t>
  </si>
  <si>
    <t>e-Mail</t>
  </si>
  <si>
    <t>2017/1</t>
  </si>
  <si>
    <t>18050</t>
  </si>
  <si>
    <t>eduardo.custodio@usp.br</t>
  </si>
  <si>
    <t>eduardozw@usp.br</t>
  </si>
  <si>
    <t>eric.s.abbade@usp.br</t>
  </si>
  <si>
    <t>felipe.brota@usp.br</t>
  </si>
  <si>
    <t>felipe.piancatelli@usp.br</t>
  </si>
  <si>
    <t>ivan.perdona@usp.br</t>
  </si>
  <si>
    <t>joseguilherme.rocha@usp.br</t>
  </si>
  <si>
    <t>lucas.romao@usp.br</t>
  </si>
  <si>
    <t>2019/2</t>
  </si>
  <si>
    <t>matheus.bazelatto@usp.br</t>
  </si>
  <si>
    <t>thiagooka@usp.br</t>
  </si>
  <si>
    <t>vitor.petrilli@usp.br</t>
  </si>
  <si>
    <t>(I) 9897932</t>
  </si>
  <si>
    <t>2016/1</t>
  </si>
  <si>
    <t>João Paulo dos Santos Pádua</t>
  </si>
  <si>
    <t>joao.padua@usp.br</t>
  </si>
  <si>
    <t>2020106</t>
  </si>
  <si>
    <t>2013/1</t>
  </si>
  <si>
    <t>18045</t>
  </si>
  <si>
    <t>alexandre.bueno.gomes@usp.br</t>
  </si>
  <si>
    <t>beatriz.yamamoto@usp.br</t>
  </si>
  <si>
    <t>brendajacomelli@usp.br</t>
  </si>
  <si>
    <t>2015/1</t>
  </si>
  <si>
    <t>franco.saraiva@usp.br</t>
  </si>
  <si>
    <t>mateus.fer@usp.br</t>
  </si>
  <si>
    <t>cassalho.vinicius@usp.br</t>
  </si>
  <si>
    <t>joao.gabriel.siqueira@usp.br</t>
  </si>
  <si>
    <t>matheus.diego.silva@usp.br</t>
  </si>
  <si>
    <t>Media</t>
  </si>
  <si>
    <t>RL</t>
  </si>
  <si>
    <t>Síncrona</t>
  </si>
  <si>
    <t>Ativid 1</t>
  </si>
  <si>
    <t>Ativid 2</t>
  </si>
  <si>
    <t>Ativid 3</t>
  </si>
  <si>
    <t>Condição</t>
  </si>
  <si>
    <t>parte1</t>
  </si>
  <si>
    <t>parte 2</t>
  </si>
  <si>
    <t>Média Final = (Média parte 1 + Média parte 1)/2</t>
  </si>
  <si>
    <t>Média parte 2: = Média de atividades</t>
  </si>
  <si>
    <t>Experiencia</t>
  </si>
  <si>
    <t>Legenda:</t>
  </si>
  <si>
    <t>Média parte 1: = 0,6 Média de Experiência_Lab + 0,4 Média de Relatórios_Lab</t>
  </si>
  <si>
    <t>Relatório_Lab     : Realização do relatório</t>
  </si>
  <si>
    <t>Experiência_Lab : Realização da experiência do laboratório</t>
  </si>
  <si>
    <t>Forma de Avaliação</t>
  </si>
  <si>
    <t>S13 Online</t>
  </si>
  <si>
    <t xml:space="preserve">                  S6 Online</t>
  </si>
  <si>
    <t>Máquinas</t>
  </si>
  <si>
    <t>turma 1 e 2 excluindo os formandos 2021_I</t>
  </si>
  <si>
    <t>Já avaliado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</si>
</sst>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7"/>
      <name val="Calibri"/>
      <family val="2"/>
    </font>
    <font>
      <b/>
      <sz val="18"/>
      <color indexed="62"/>
      <name val="Cambria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50"/>
        <bgColor indexed="17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16"/>
      </patternFill>
    </fill>
    <fill>
      <patternFill patternType="solid">
        <fgColor indexed="13"/>
        <bgColor indexed="34"/>
      </patternFill>
    </fill>
    <fill>
      <patternFill patternType="solid">
        <fgColor indexed="56"/>
        <bgColor indexed="62"/>
      </patternFill>
    </fill>
    <fill>
      <patternFill patternType="solid">
        <fgColor indexed="46"/>
        <bgColor indexed="45"/>
      </patternFill>
    </fill>
    <fill>
      <patternFill patternType="solid">
        <fgColor indexed="42"/>
        <bgColor indexed="22"/>
      </patternFill>
    </fill>
    <fill>
      <patternFill patternType="solid">
        <fgColor indexed="34"/>
        <bgColor indexed="13"/>
      </patternFill>
    </fill>
    <fill>
      <patternFill patternType="solid">
        <fgColor indexed="13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AFC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3" fillId="5" borderId="0" applyNumberFormat="0" applyBorder="0" applyAlignment="0" applyProtection="0"/>
    <xf numFmtId="0" fontId="4" fillId="9" borderId="1" applyNumberFormat="0" applyAlignment="0" applyProtection="0"/>
    <xf numFmtId="0" fontId="5" fillId="10" borderId="2" applyNumberFormat="0" applyAlignment="0" applyProtection="0"/>
    <xf numFmtId="0" fontId="6" fillId="0" borderId="3" applyNumberFormat="0" applyFill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7" fillId="7" borderId="1" applyNumberFormat="0" applyAlignment="0" applyProtection="0"/>
    <xf numFmtId="0" fontId="8" fillId="15" borderId="0" applyNumberFormat="0" applyBorder="0" applyAlignment="0" applyProtection="0"/>
    <xf numFmtId="0" fontId="9" fillId="7" borderId="0" applyNumberFormat="0" applyBorder="0" applyAlignment="0" applyProtection="0"/>
    <xf numFmtId="0" fontId="23" fillId="3" borderId="4" applyNumberFormat="0" applyAlignment="0" applyProtection="0"/>
    <xf numFmtId="0" fontId="10" fillId="9" borderId="5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9" applyNumberFormat="0" applyFill="0" applyAlignment="0" applyProtection="0"/>
  </cellStyleXfs>
  <cellXfs count="119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 applyBorder="1"/>
    <xf numFmtId="0" fontId="0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0" fontId="0" fillId="13" borderId="12" xfId="0" applyFont="1" applyFill="1" applyBorder="1" applyAlignment="1">
      <alignment horizontal="center"/>
    </xf>
    <xf numFmtId="0" fontId="0" fillId="0" borderId="13" xfId="0" applyFont="1" applyBorder="1"/>
    <xf numFmtId="0" fontId="0" fillId="0" borderId="14" xfId="0" applyFont="1" applyBorder="1"/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13" borderId="17" xfId="0" applyFont="1" applyFill="1" applyBorder="1" applyAlignment="1">
      <alignment horizontal="center"/>
    </xf>
    <xf numFmtId="0" fontId="20" fillId="0" borderId="10" xfId="0" applyFont="1" applyBorder="1"/>
    <xf numFmtId="164" fontId="20" fillId="0" borderId="10" xfId="0" applyNumberFormat="1" applyFont="1" applyFill="1" applyBorder="1" applyAlignment="1">
      <alignment horizontal="center"/>
    </xf>
    <xf numFmtId="0" fontId="20" fillId="0" borderId="0" xfId="0" applyFont="1"/>
    <xf numFmtId="0" fontId="0" fillId="16" borderId="10" xfId="0" applyFill="1" applyBorder="1"/>
    <xf numFmtId="0" fontId="20" fillId="16" borderId="10" xfId="0" applyFont="1" applyFill="1" applyBorder="1"/>
    <xf numFmtId="164" fontId="20" fillId="16" borderId="10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22" fillId="0" borderId="0" xfId="0" applyFont="1" applyAlignment="1" applyProtection="1">
      <protection locked="0"/>
    </xf>
    <xf numFmtId="2" fontId="20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17" borderId="10" xfId="0" applyFont="1" applyFill="1" applyBorder="1"/>
    <xf numFmtId="0" fontId="20" fillId="17" borderId="10" xfId="0" applyFont="1" applyFill="1" applyBorder="1"/>
    <xf numFmtId="164" fontId="20" fillId="17" borderId="10" xfId="0" applyNumberFormat="1" applyFont="1" applyFill="1" applyBorder="1" applyAlignment="1">
      <alignment horizontal="center"/>
    </xf>
    <xf numFmtId="0" fontId="0" fillId="16" borderId="10" xfId="0" applyFont="1" applyFill="1" applyBorder="1"/>
    <xf numFmtId="0" fontId="20" fillId="0" borderId="0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164" fontId="20" fillId="0" borderId="19" xfId="0" applyNumberFormat="1" applyFont="1" applyFill="1" applyBorder="1" applyAlignment="1">
      <alignment horizontal="center"/>
    </xf>
    <xf numFmtId="164" fontId="20" fillId="16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/>
    <xf numFmtId="164" fontId="20" fillId="17" borderId="18" xfId="0" applyNumberFormat="1" applyFont="1" applyFill="1" applyBorder="1" applyAlignment="1">
      <alignment horizontal="center"/>
    </xf>
    <xf numFmtId="164" fontId="20" fillId="0" borderId="18" xfId="0" applyNumberFormat="1" applyFont="1" applyFill="1" applyBorder="1" applyAlignment="1">
      <alignment horizontal="center"/>
    </xf>
    <xf numFmtId="164" fontId="20" fillId="16" borderId="18" xfId="0" applyNumberFormat="1" applyFont="1" applyFill="1" applyBorder="1" applyAlignment="1">
      <alignment horizontal="center"/>
    </xf>
    <xf numFmtId="164" fontId="0" fillId="18" borderId="19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20" borderId="19" xfId="0" applyFont="1" applyFill="1" applyBorder="1" applyAlignment="1">
      <alignment horizontal="center"/>
    </xf>
    <xf numFmtId="0" fontId="0" fillId="21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22" borderId="0" xfId="0" applyFill="1"/>
    <xf numFmtId="0" fontId="0" fillId="0" borderId="0" xfId="0" applyFill="1"/>
    <xf numFmtId="0" fontId="20" fillId="0" borderId="0" xfId="0" applyFont="1" applyFill="1"/>
    <xf numFmtId="0" fontId="0" fillId="0" borderId="0" xfId="0" applyFill="1" applyAlignment="1">
      <alignment horizontal="center"/>
    </xf>
    <xf numFmtId="0" fontId="0" fillId="21" borderId="10" xfId="0" applyFill="1" applyBorder="1"/>
    <xf numFmtId="0" fontId="20" fillId="21" borderId="10" xfId="0" applyFont="1" applyFill="1" applyBorder="1"/>
    <xf numFmtId="164" fontId="20" fillId="21" borderId="10" xfId="0" applyNumberFormat="1" applyFont="1" applyFill="1" applyBorder="1" applyAlignment="1">
      <alignment horizontal="center"/>
    </xf>
    <xf numFmtId="164" fontId="20" fillId="21" borderId="18" xfId="0" applyNumberFormat="1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0" xfId="0" applyAlignment="1">
      <alignment horizontal="left"/>
    </xf>
    <xf numFmtId="0" fontId="20" fillId="23" borderId="10" xfId="0" applyFont="1" applyFill="1" applyBorder="1" applyAlignment="1">
      <alignment horizontal="left"/>
    </xf>
    <xf numFmtId="0" fontId="0" fillId="23" borderId="19" xfId="0" applyFont="1" applyFill="1" applyBorder="1" applyAlignment="1">
      <alignment horizontal="center"/>
    </xf>
    <xf numFmtId="0" fontId="0" fillId="23" borderId="0" xfId="0" applyFill="1" applyBorder="1"/>
    <xf numFmtId="0" fontId="20" fillId="23" borderId="0" xfId="0" applyFont="1" applyFill="1" applyBorder="1"/>
    <xf numFmtId="2" fontId="20" fillId="23" borderId="0" xfId="0" applyNumberFormat="1" applyFont="1" applyFill="1" applyBorder="1" applyAlignment="1">
      <alignment horizontal="center"/>
    </xf>
    <xf numFmtId="0" fontId="0" fillId="23" borderId="19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19" borderId="21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64" fontId="20" fillId="0" borderId="22" xfId="0" applyNumberFormat="1" applyFont="1" applyFill="1" applyBorder="1" applyAlignment="1">
      <alignment horizontal="center"/>
    </xf>
    <xf numFmtId="0" fontId="24" fillId="22" borderId="25" xfId="0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4" fillId="22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164" fontId="20" fillId="24" borderId="11" xfId="0" applyNumberFormat="1" applyFont="1" applyFill="1" applyBorder="1" applyAlignment="1">
      <alignment horizontal="center"/>
    </xf>
    <xf numFmtId="0" fontId="20" fillId="22" borderId="0" xfId="0" applyFont="1" applyFill="1" applyBorder="1"/>
    <xf numFmtId="0" fontId="0" fillId="16" borderId="18" xfId="0" applyFill="1" applyBorder="1"/>
    <xf numFmtId="0" fontId="0" fillId="0" borderId="18" xfId="0" applyBorder="1"/>
    <xf numFmtId="0" fontId="21" fillId="22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2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19" borderId="30" xfId="0" applyFill="1" applyBorder="1" applyAlignment="1">
      <alignment horizontal="center"/>
    </xf>
    <xf numFmtId="0" fontId="21" fillId="13" borderId="31" xfId="0" applyFont="1" applyFill="1" applyBorder="1" applyAlignment="1">
      <alignment horizontal="center"/>
    </xf>
    <xf numFmtId="0" fontId="20" fillId="0" borderId="19" xfId="0" applyFont="1" applyBorder="1"/>
    <xf numFmtId="164" fontId="20" fillId="24" borderId="19" xfId="0" applyNumberFormat="1" applyFont="1" applyFill="1" applyBorder="1" applyAlignment="1">
      <alignment horizontal="center"/>
    </xf>
    <xf numFmtId="164" fontId="0" fillId="20" borderId="19" xfId="0" applyNumberFormat="1" applyFill="1" applyBorder="1" applyAlignment="1">
      <alignment horizontal="center"/>
    </xf>
    <xf numFmtId="0" fontId="20" fillId="16" borderId="19" xfId="0" applyFont="1" applyFill="1" applyBorder="1"/>
    <xf numFmtId="0" fontId="25" fillId="0" borderId="0" xfId="0" applyFont="1" applyAlignment="1" applyProtection="1">
      <protection locked="0"/>
    </xf>
    <xf numFmtId="0" fontId="26" fillId="0" borderId="0" xfId="0" applyFont="1" applyBorder="1" applyAlignment="1">
      <alignment horizontal="left"/>
    </xf>
    <xf numFmtId="164" fontId="0" fillId="20" borderId="32" xfId="0" applyNumberFormat="1" applyFill="1" applyBorder="1" applyAlignment="1">
      <alignment horizontal="center"/>
    </xf>
    <xf numFmtId="0" fontId="0" fillId="0" borderId="19" xfId="0" applyBorder="1"/>
    <xf numFmtId="0" fontId="0" fillId="0" borderId="19" xfId="0" applyFill="1" applyBorder="1"/>
    <xf numFmtId="0" fontId="18" fillId="23" borderId="23" xfId="0" applyFont="1" applyFill="1" applyBorder="1" applyAlignment="1">
      <alignment horizontal="center"/>
    </xf>
    <xf numFmtId="0" fontId="18" fillId="23" borderId="2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23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25" borderId="19" xfId="0" applyFont="1" applyFill="1" applyBorder="1" applyAlignment="1">
      <alignment horizontal="center"/>
    </xf>
    <xf numFmtId="0" fontId="0" fillId="26" borderId="18" xfId="0" applyFont="1" applyFill="1" applyBorder="1"/>
    <xf numFmtId="0" fontId="20" fillId="26" borderId="19" xfId="0" applyFont="1" applyFill="1" applyBorder="1"/>
    <xf numFmtId="164" fontId="20" fillId="26" borderId="19" xfId="0" applyNumberFormat="1" applyFont="1" applyFill="1" applyBorder="1" applyAlignment="1">
      <alignment horizontal="center"/>
    </xf>
    <xf numFmtId="0" fontId="0" fillId="26" borderId="18" xfId="0" applyFill="1" applyBorder="1"/>
    <xf numFmtId="0" fontId="20" fillId="26" borderId="19" xfId="0" applyFont="1" applyFill="1" applyBorder="1" applyAlignment="1">
      <alignment horizontal="left"/>
    </xf>
    <xf numFmtId="2" fontId="20" fillId="26" borderId="19" xfId="0" applyNumberFormat="1" applyFont="1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7" borderId="18" xfId="0" applyFont="1" applyFill="1" applyBorder="1"/>
    <xf numFmtId="0" fontId="20" fillId="27" borderId="19" xfId="0" applyFont="1" applyFill="1" applyBorder="1"/>
    <xf numFmtId="164" fontId="20" fillId="27" borderId="19" xfId="0" applyNumberFormat="1" applyFont="1" applyFill="1" applyBorder="1" applyAlignment="1">
      <alignment horizontal="center"/>
    </xf>
    <xf numFmtId="0" fontId="0" fillId="27" borderId="19" xfId="0" applyFon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27" borderId="19" xfId="0" applyNumberFormat="1" applyFont="1" applyFill="1" applyBorder="1" applyAlignment="1">
      <alignment horizontal="center"/>
    </xf>
    <xf numFmtId="0" fontId="0" fillId="28" borderId="19" xfId="0" applyFont="1" applyFill="1" applyBorder="1" applyAlignment="1">
      <alignment horizontal="center"/>
    </xf>
    <xf numFmtId="164" fontId="20" fillId="28" borderId="19" xfId="0" applyNumberFormat="1" applyFont="1" applyFill="1" applyBorder="1" applyAlignment="1">
      <alignment horizontal="center"/>
    </xf>
  </cellXfs>
  <cellStyles count="47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0" xfId="37"/>
    <cellStyle name="Título 2" xfId="38" builtinId="17" customBuiltin="1"/>
    <cellStyle name="Título 3" xfId="39" builtinId="18" customBuiltin="1"/>
    <cellStyle name="Título 4" xfId="40" builtinId="19" customBuiltin="1"/>
    <cellStyle name="Título 5" xfId="41"/>
    <cellStyle name="Título 6" xfId="42"/>
    <cellStyle name="Título 7" xfId="43"/>
    <cellStyle name="Título 8" xfId="44"/>
    <cellStyle name="Título 9" xfId="45"/>
    <cellStyle name="Total" xfId="4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CC00"/>
      <rgbColor rgb="0000FFFF"/>
      <rgbColor rgb="00800080"/>
      <rgbColor rgb="00800000"/>
      <rgbColor rgb="00008080"/>
      <rgbColor rgb="000000FF"/>
      <rgbColor rgb="0000CFFF"/>
      <rgbColor rgb="0069FFFF"/>
      <rgbColor rgb="00CCFFFF"/>
      <rgbColor rgb="00FFFF99"/>
      <rgbColor rgb="00A6CAF0"/>
      <rgbColor rgb="00DD9CB3"/>
      <rgbColor rgb="00CC99FF"/>
      <rgbColor rgb="00E3E3E3"/>
      <rgbColor rgb="002A6FF9"/>
      <rgbColor rgb="0033CCCC"/>
      <rgbColor rgb="00339933"/>
      <rgbColor rgb="00958C41"/>
      <rgbColor rgb="008E5E42"/>
      <rgbColor rgb="00A0627A"/>
      <rgbColor rgb="00624FAC"/>
      <rgbColor rgb="00969696"/>
      <rgbColor rgb="003333CC"/>
      <rgbColor rgb="00336666"/>
      <rgbColor rgb="00004500"/>
      <rgbColor rgb="00453E01"/>
      <rgbColor rgb="006A2813"/>
      <rgbColor rgb="0085396A"/>
      <rgbColor rgb="00333399"/>
      <rgbColor rgb="00424242"/>
    </indexedColors>
    <mruColors>
      <color rgb="FFFFFFCC"/>
      <color rgb="FFCCFA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topLeftCell="D4" workbookViewId="0">
      <selection activeCell="R20" sqref="R20"/>
    </sheetView>
  </sheetViews>
  <sheetFormatPr defaultColWidth="11.54296875" defaultRowHeight="12.5"/>
  <cols>
    <col min="1" max="1" width="6.54296875" style="1" customWidth="1"/>
    <col min="2" max="2" width="4.36328125" customWidth="1"/>
    <col min="3" max="3" width="11.08984375" customWidth="1"/>
    <col min="4" max="4" width="31.08984375" customWidth="1"/>
    <col min="5" max="5" width="9.36328125" style="2" customWidth="1"/>
    <col min="6" max="6" width="4.90625" style="2" customWidth="1"/>
    <col min="7" max="7" width="6.36328125" style="2" customWidth="1"/>
    <col min="8" max="8" width="5.6328125" style="2" customWidth="1"/>
    <col min="9" max="9" width="5.54296875" style="2" customWidth="1"/>
    <col min="10" max="10" width="4.81640625" style="2" customWidth="1"/>
    <col min="11" max="11" width="8.36328125" style="52" customWidth="1"/>
    <col min="12" max="12" width="6.6328125" style="52" customWidth="1"/>
    <col min="13" max="13" width="6.08984375" style="2" customWidth="1"/>
    <col min="14" max="14" width="6.1796875" style="2" customWidth="1"/>
    <col min="15" max="15" width="7.1796875" customWidth="1"/>
    <col min="16" max="16" width="7.6328125" customWidth="1"/>
    <col min="17" max="18" width="9.6328125" style="2" customWidth="1"/>
    <col min="19" max="19" width="8.6328125" customWidth="1"/>
    <col min="20" max="20" width="8" customWidth="1"/>
    <col min="21" max="21" width="10.6328125" customWidth="1"/>
    <col min="22" max="22" width="9.36328125" style="2" customWidth="1"/>
    <col min="23" max="241" width="9.08984375" customWidth="1"/>
  </cols>
  <sheetData>
    <row r="1" spans="1:21" ht="13">
      <c r="C1" s="3" t="s">
        <v>0</v>
      </c>
    </row>
    <row r="2" spans="1:21">
      <c r="C2" s="4" t="s">
        <v>1</v>
      </c>
      <c r="D2" s="4" t="s">
        <v>2</v>
      </c>
      <c r="E2" s="5"/>
      <c r="F2" s="5"/>
    </row>
    <row r="3" spans="1:21" ht="13" thickBot="1">
      <c r="C3" s="4" t="s">
        <v>3</v>
      </c>
      <c r="D3" s="4" t="s">
        <v>4</v>
      </c>
      <c r="O3" s="2"/>
    </row>
    <row r="4" spans="1:21" ht="13.5" thickBot="1">
      <c r="C4" s="4" t="s">
        <v>5</v>
      </c>
      <c r="D4" s="6">
        <v>2020105</v>
      </c>
      <c r="E4"/>
      <c r="F4"/>
      <c r="G4"/>
      <c r="H4"/>
      <c r="I4"/>
      <c r="J4"/>
      <c r="N4" s="96" t="s">
        <v>117</v>
      </c>
      <c r="O4" s="96"/>
      <c r="P4" s="96"/>
      <c r="Q4" s="99" t="s">
        <v>116</v>
      </c>
      <c r="R4" s="97"/>
    </row>
    <row r="5" spans="1:21" ht="13" thickBot="1">
      <c r="C5" s="7"/>
      <c r="E5" s="34" t="s">
        <v>6</v>
      </c>
      <c r="F5" s="34"/>
      <c r="G5" s="34" t="s">
        <v>7</v>
      </c>
      <c r="H5" s="34"/>
      <c r="I5" s="34" t="s">
        <v>8</v>
      </c>
      <c r="J5" s="34"/>
      <c r="K5" s="37" t="s">
        <v>7</v>
      </c>
      <c r="L5" s="37"/>
      <c r="M5" s="65"/>
      <c r="N5" s="100" t="s">
        <v>9</v>
      </c>
      <c r="O5" s="101" t="s">
        <v>9</v>
      </c>
      <c r="P5" s="102" t="s">
        <v>118</v>
      </c>
      <c r="Q5" s="102" t="s">
        <v>118</v>
      </c>
      <c r="R5" s="102" t="s">
        <v>118</v>
      </c>
      <c r="U5" s="75"/>
    </row>
    <row r="6" spans="1:21">
      <c r="C6" s="4"/>
      <c r="E6" s="34" t="s">
        <v>10</v>
      </c>
      <c r="G6" s="34" t="s">
        <v>11</v>
      </c>
      <c r="I6" s="34" t="s">
        <v>7</v>
      </c>
      <c r="K6" s="37" t="s">
        <v>12</v>
      </c>
      <c r="L6" s="45"/>
      <c r="M6" s="66" t="s">
        <v>99</v>
      </c>
      <c r="N6" s="71" t="s">
        <v>13</v>
      </c>
      <c r="O6" s="72" t="s">
        <v>13</v>
      </c>
      <c r="P6" s="73" t="s">
        <v>101</v>
      </c>
      <c r="Q6" s="73" t="s">
        <v>101</v>
      </c>
      <c r="R6" s="73" t="s">
        <v>101</v>
      </c>
      <c r="S6" s="76" t="s">
        <v>99</v>
      </c>
      <c r="T6" s="10" t="s">
        <v>14</v>
      </c>
    </row>
    <row r="7" spans="1:21" ht="13">
      <c r="B7" s="3" t="s">
        <v>15</v>
      </c>
      <c r="C7" s="11" t="s">
        <v>16</v>
      </c>
      <c r="D7" s="12" t="s">
        <v>17</v>
      </c>
      <c r="E7" s="81" t="s">
        <v>18</v>
      </c>
      <c r="F7" s="82" t="s">
        <v>100</v>
      </c>
      <c r="G7" s="81" t="s">
        <v>19</v>
      </c>
      <c r="H7" s="82" t="s">
        <v>100</v>
      </c>
      <c r="I7" s="81" t="s">
        <v>20</v>
      </c>
      <c r="J7" s="82" t="s">
        <v>100</v>
      </c>
      <c r="K7" s="83" t="s">
        <v>21</v>
      </c>
      <c r="L7" s="84" t="s">
        <v>100</v>
      </c>
      <c r="M7" s="85" t="s">
        <v>106</v>
      </c>
      <c r="N7" s="69" t="s">
        <v>102</v>
      </c>
      <c r="O7" s="69" t="s">
        <v>103</v>
      </c>
      <c r="P7" s="69" t="s">
        <v>102</v>
      </c>
      <c r="Q7" s="69" t="s">
        <v>103</v>
      </c>
      <c r="R7" s="69" t="s">
        <v>104</v>
      </c>
      <c r="S7" s="86" t="s">
        <v>107</v>
      </c>
      <c r="T7" s="15" t="s">
        <v>22</v>
      </c>
    </row>
    <row r="8" spans="1:21">
      <c r="A8" s="1">
        <v>1</v>
      </c>
      <c r="B8" s="111">
        <v>4</v>
      </c>
      <c r="C8" s="112" t="s">
        <v>23</v>
      </c>
      <c r="D8" s="112" t="s">
        <v>24</v>
      </c>
      <c r="E8" s="113">
        <v>5</v>
      </c>
      <c r="F8" s="113">
        <v>10</v>
      </c>
      <c r="G8" s="113">
        <v>7</v>
      </c>
      <c r="H8" s="113">
        <v>10</v>
      </c>
      <c r="I8" s="113">
        <v>9</v>
      </c>
      <c r="J8" s="113">
        <v>10</v>
      </c>
      <c r="K8" s="114">
        <v>10</v>
      </c>
      <c r="L8" s="114">
        <v>10</v>
      </c>
      <c r="M8" s="42">
        <f>(E8+G8+I8+K8)/4*0.6+(F8+H8+J8+L8)/4*0.4</f>
        <v>8.6499999999999986</v>
      </c>
      <c r="N8" s="114">
        <v>9.8000000000000007</v>
      </c>
      <c r="O8" s="113">
        <v>10</v>
      </c>
      <c r="P8" s="113">
        <v>9.9</v>
      </c>
      <c r="Q8" s="113">
        <v>10</v>
      </c>
      <c r="R8" s="113">
        <v>8</v>
      </c>
      <c r="S8" s="88">
        <f>SUM(N8:R8)/5</f>
        <v>9.5400000000000009</v>
      </c>
      <c r="T8" s="89">
        <f>(M8+S8)/2</f>
        <v>9.0949999999999989</v>
      </c>
    </row>
    <row r="9" spans="1:21">
      <c r="A9" s="1">
        <v>2</v>
      </c>
      <c r="B9" s="79">
        <v>2</v>
      </c>
      <c r="C9" s="90" t="s">
        <v>25</v>
      </c>
      <c r="D9" s="90" t="s">
        <v>26</v>
      </c>
      <c r="E9" s="36">
        <v>8</v>
      </c>
      <c r="F9" s="36">
        <v>10</v>
      </c>
      <c r="G9" s="36">
        <v>9</v>
      </c>
      <c r="H9" s="36">
        <v>10</v>
      </c>
      <c r="I9" s="36">
        <v>10</v>
      </c>
      <c r="J9" s="36">
        <v>10</v>
      </c>
      <c r="K9" s="37">
        <v>9.5</v>
      </c>
      <c r="L9" s="37">
        <v>9.5</v>
      </c>
      <c r="M9" s="42">
        <f t="shared" ref="M9:M19" si="0">(E9+G9+I9+K9)/4*0.6+(F9+H9+J9+L9)/4*0.4</f>
        <v>9.4250000000000007</v>
      </c>
      <c r="N9" s="117">
        <v>9</v>
      </c>
      <c r="O9" s="118">
        <v>9</v>
      </c>
      <c r="P9" s="118">
        <v>9</v>
      </c>
      <c r="Q9" s="118">
        <v>9.5</v>
      </c>
      <c r="R9" s="118">
        <v>8</v>
      </c>
      <c r="S9" s="88">
        <f t="shared" ref="S9:S16" si="1">SUM(N9:R9)/5</f>
        <v>8.9</v>
      </c>
      <c r="T9" s="89">
        <f t="shared" ref="T9:T16" si="2">(M9+S9)/2</f>
        <v>9.1625000000000014</v>
      </c>
    </row>
    <row r="10" spans="1:21">
      <c r="A10" s="1">
        <v>3</v>
      </c>
      <c r="B10" s="80">
        <v>3</v>
      </c>
      <c r="C10" s="87" t="s">
        <v>27</v>
      </c>
      <c r="D10" s="87" t="s">
        <v>28</v>
      </c>
      <c r="E10" s="35">
        <v>7</v>
      </c>
      <c r="F10" s="35">
        <v>9</v>
      </c>
      <c r="G10" s="35">
        <v>7</v>
      </c>
      <c r="H10" s="35">
        <v>10</v>
      </c>
      <c r="I10" s="35">
        <v>9</v>
      </c>
      <c r="J10" s="35">
        <v>10</v>
      </c>
      <c r="K10" s="37">
        <v>9</v>
      </c>
      <c r="L10" s="37">
        <v>9</v>
      </c>
      <c r="M10" s="42">
        <f t="shared" si="0"/>
        <v>8.6</v>
      </c>
      <c r="N10" s="37">
        <v>9.8000000000000007</v>
      </c>
      <c r="O10" s="35">
        <v>10</v>
      </c>
      <c r="P10" s="35">
        <v>9</v>
      </c>
      <c r="Q10" s="35">
        <v>10</v>
      </c>
      <c r="R10" s="35">
        <v>0</v>
      </c>
      <c r="S10" s="88">
        <f t="shared" si="1"/>
        <v>7.76</v>
      </c>
      <c r="T10" s="89">
        <f t="shared" si="2"/>
        <v>8.18</v>
      </c>
    </row>
    <row r="11" spans="1:21">
      <c r="A11" s="1">
        <v>4</v>
      </c>
      <c r="B11" s="104">
        <v>5</v>
      </c>
      <c r="C11" s="105" t="s">
        <v>29</v>
      </c>
      <c r="D11" s="105" t="s">
        <v>30</v>
      </c>
      <c r="E11" s="106">
        <v>10</v>
      </c>
      <c r="F11" s="106">
        <v>8</v>
      </c>
      <c r="G11" s="106">
        <v>8</v>
      </c>
      <c r="H11" s="106">
        <v>10</v>
      </c>
      <c r="I11" s="106">
        <v>10</v>
      </c>
      <c r="J11" s="106">
        <v>10</v>
      </c>
      <c r="K11" s="103">
        <v>10</v>
      </c>
      <c r="L11" s="103">
        <v>10</v>
      </c>
      <c r="M11" s="42">
        <f t="shared" si="0"/>
        <v>9.5</v>
      </c>
      <c r="N11" s="37">
        <v>9.5</v>
      </c>
      <c r="O11" s="35">
        <v>7</v>
      </c>
      <c r="P11" s="35">
        <v>10</v>
      </c>
      <c r="Q11" s="35">
        <v>10</v>
      </c>
      <c r="R11" s="35">
        <v>8</v>
      </c>
      <c r="S11" s="88">
        <f t="shared" si="1"/>
        <v>8.9</v>
      </c>
      <c r="T11" s="89">
        <f t="shared" si="2"/>
        <v>9.1999999999999993</v>
      </c>
    </row>
    <row r="12" spans="1:21">
      <c r="A12" s="1">
        <v>5</v>
      </c>
      <c r="B12" s="107">
        <v>5</v>
      </c>
      <c r="C12" s="105" t="s">
        <v>31</v>
      </c>
      <c r="D12" s="105" t="s">
        <v>32</v>
      </c>
      <c r="E12" s="106">
        <v>5</v>
      </c>
      <c r="F12" s="106">
        <v>8</v>
      </c>
      <c r="G12" s="106">
        <v>8</v>
      </c>
      <c r="H12" s="106">
        <v>10</v>
      </c>
      <c r="I12" s="106">
        <v>10</v>
      </c>
      <c r="J12" s="106">
        <v>10</v>
      </c>
      <c r="K12" s="103">
        <v>10</v>
      </c>
      <c r="L12" s="103">
        <v>10</v>
      </c>
      <c r="M12" s="42">
        <f t="shared" si="0"/>
        <v>8.75</v>
      </c>
      <c r="N12" s="37">
        <v>9.5</v>
      </c>
      <c r="O12" s="35">
        <v>7</v>
      </c>
      <c r="P12" s="35">
        <v>10</v>
      </c>
      <c r="Q12" s="35">
        <v>10</v>
      </c>
      <c r="R12" s="35">
        <v>8</v>
      </c>
      <c r="S12" s="88">
        <f t="shared" si="1"/>
        <v>8.9</v>
      </c>
      <c r="T12" s="89">
        <f t="shared" si="2"/>
        <v>8.8249999999999993</v>
      </c>
      <c r="U12" s="50"/>
    </row>
    <row r="13" spans="1:21">
      <c r="A13" s="1">
        <v>6</v>
      </c>
      <c r="B13" s="79">
        <v>2</v>
      </c>
      <c r="C13" s="90" t="s">
        <v>33</v>
      </c>
      <c r="D13" s="90" t="s">
        <v>34</v>
      </c>
      <c r="E13" s="36">
        <v>8</v>
      </c>
      <c r="F13" s="36">
        <v>10</v>
      </c>
      <c r="G13" s="36">
        <v>9</v>
      </c>
      <c r="H13" s="36">
        <v>10</v>
      </c>
      <c r="I13" s="36">
        <v>10</v>
      </c>
      <c r="J13" s="36">
        <v>10</v>
      </c>
      <c r="K13" s="37">
        <v>9.5</v>
      </c>
      <c r="L13" s="37">
        <v>9.5</v>
      </c>
      <c r="M13" s="42">
        <f t="shared" si="0"/>
        <v>9.4250000000000007</v>
      </c>
      <c r="N13" s="117">
        <v>9</v>
      </c>
      <c r="O13" s="118">
        <v>9</v>
      </c>
      <c r="P13" s="118">
        <v>9</v>
      </c>
      <c r="Q13" s="118">
        <v>9.5</v>
      </c>
      <c r="R13" s="118">
        <v>8</v>
      </c>
      <c r="S13" s="88">
        <f t="shared" si="1"/>
        <v>8.9</v>
      </c>
      <c r="T13" s="89">
        <f t="shared" si="2"/>
        <v>9.1625000000000014</v>
      </c>
      <c r="U13" s="50"/>
    </row>
    <row r="14" spans="1:21">
      <c r="A14" s="1">
        <v>7</v>
      </c>
      <c r="B14" s="79">
        <v>2</v>
      </c>
      <c r="C14" s="90" t="s">
        <v>35</v>
      </c>
      <c r="D14" s="90" t="s">
        <v>36</v>
      </c>
      <c r="E14" s="36">
        <v>8</v>
      </c>
      <c r="F14" s="36">
        <v>10</v>
      </c>
      <c r="G14" s="36">
        <v>9</v>
      </c>
      <c r="H14" s="36">
        <v>10</v>
      </c>
      <c r="I14" s="36">
        <v>10</v>
      </c>
      <c r="J14" s="36">
        <v>10</v>
      </c>
      <c r="K14" s="37">
        <v>9.5</v>
      </c>
      <c r="L14" s="37">
        <v>9.5</v>
      </c>
      <c r="M14" s="42">
        <f t="shared" si="0"/>
        <v>9.4250000000000007</v>
      </c>
      <c r="N14" s="117">
        <v>9</v>
      </c>
      <c r="O14" s="118">
        <v>9</v>
      </c>
      <c r="P14" s="118">
        <v>9</v>
      </c>
      <c r="Q14" s="118">
        <v>9.5</v>
      </c>
      <c r="R14" s="118">
        <v>8</v>
      </c>
      <c r="S14" s="88">
        <f t="shared" si="1"/>
        <v>8.9</v>
      </c>
      <c r="T14" s="89">
        <f t="shared" si="2"/>
        <v>9.1625000000000014</v>
      </c>
    </row>
    <row r="15" spans="1:21">
      <c r="A15" s="1">
        <v>8</v>
      </c>
      <c r="B15" s="111">
        <v>4</v>
      </c>
      <c r="C15" s="112" t="s">
        <v>37</v>
      </c>
      <c r="D15" s="112" t="s">
        <v>38</v>
      </c>
      <c r="E15" s="113">
        <v>9.5</v>
      </c>
      <c r="F15" s="113">
        <v>10</v>
      </c>
      <c r="G15" s="113">
        <v>7</v>
      </c>
      <c r="H15" s="113">
        <v>10</v>
      </c>
      <c r="I15" s="113">
        <v>9</v>
      </c>
      <c r="J15" s="113">
        <v>10</v>
      </c>
      <c r="K15" s="114">
        <v>10</v>
      </c>
      <c r="L15" s="114">
        <v>10</v>
      </c>
      <c r="M15" s="42">
        <f t="shared" si="0"/>
        <v>9.3249999999999993</v>
      </c>
      <c r="N15" s="114">
        <v>9.8000000000000007</v>
      </c>
      <c r="O15" s="113">
        <v>10</v>
      </c>
      <c r="P15" s="113">
        <v>9.9</v>
      </c>
      <c r="Q15" s="113">
        <v>10</v>
      </c>
      <c r="R15" s="113">
        <v>8</v>
      </c>
      <c r="S15" s="88">
        <f t="shared" si="1"/>
        <v>9.5400000000000009</v>
      </c>
      <c r="T15" s="89">
        <f t="shared" si="2"/>
        <v>9.432500000000001</v>
      </c>
    </row>
    <row r="16" spans="1:21">
      <c r="A16" s="1">
        <v>9</v>
      </c>
      <c r="B16" s="80">
        <v>3</v>
      </c>
      <c r="C16" s="87" t="s">
        <v>39</v>
      </c>
      <c r="D16" s="87" t="s">
        <v>40</v>
      </c>
      <c r="E16" s="35">
        <v>7</v>
      </c>
      <c r="F16" s="35">
        <v>9</v>
      </c>
      <c r="G16" s="35">
        <v>7</v>
      </c>
      <c r="H16" s="35">
        <v>10</v>
      </c>
      <c r="I16" s="35">
        <v>9</v>
      </c>
      <c r="J16" s="35">
        <v>10</v>
      </c>
      <c r="K16" s="37">
        <v>9</v>
      </c>
      <c r="L16" s="37">
        <v>9</v>
      </c>
      <c r="M16" s="42">
        <f t="shared" si="0"/>
        <v>8.6</v>
      </c>
      <c r="N16" s="37">
        <v>9.8000000000000007</v>
      </c>
      <c r="O16" s="115">
        <v>10</v>
      </c>
      <c r="P16" s="70">
        <v>9</v>
      </c>
      <c r="Q16" s="70">
        <v>10</v>
      </c>
      <c r="R16" s="70">
        <v>0</v>
      </c>
      <c r="S16" s="88">
        <f t="shared" si="1"/>
        <v>7.76</v>
      </c>
      <c r="T16" s="89">
        <f t="shared" si="2"/>
        <v>8.18</v>
      </c>
    </row>
    <row r="17" spans="1:20">
      <c r="A17" s="1">
        <v>10</v>
      </c>
      <c r="B17" s="80">
        <v>3</v>
      </c>
      <c r="C17" s="87" t="s">
        <v>41</v>
      </c>
      <c r="D17" s="87" t="s">
        <v>42</v>
      </c>
      <c r="E17" s="35">
        <v>7</v>
      </c>
      <c r="F17" s="35">
        <v>9</v>
      </c>
      <c r="G17" s="35">
        <v>7</v>
      </c>
      <c r="H17" s="35">
        <v>10</v>
      </c>
      <c r="I17" s="35">
        <v>9</v>
      </c>
      <c r="J17" s="35">
        <v>10</v>
      </c>
      <c r="K17" s="37">
        <v>9</v>
      </c>
      <c r="L17" s="37">
        <v>9</v>
      </c>
      <c r="M17" s="42">
        <f>(E17+G17+I17+K17)/4*0.6+(F17+H17+J17+L17)/4*0.4</f>
        <v>8.6</v>
      </c>
      <c r="N17" s="37">
        <v>9.8000000000000007</v>
      </c>
      <c r="O17" s="35">
        <v>10</v>
      </c>
      <c r="P17" s="35">
        <v>9</v>
      </c>
      <c r="Q17" s="35">
        <v>10</v>
      </c>
      <c r="R17" s="35">
        <v>0</v>
      </c>
      <c r="S17" s="88">
        <f t="shared" ref="S17:S19" si="3">SUM(N17:R17)/5</f>
        <v>7.76</v>
      </c>
      <c r="T17" s="89">
        <f t="shared" ref="T17:T19" si="4">(M17+S17)/2</f>
        <v>8.18</v>
      </c>
    </row>
    <row r="18" spans="1:20">
      <c r="A18" s="1">
        <v>11</v>
      </c>
      <c r="B18" s="111">
        <v>4</v>
      </c>
      <c r="C18" s="112" t="s">
        <v>43</v>
      </c>
      <c r="D18" s="112" t="s">
        <v>44</v>
      </c>
      <c r="E18" s="113">
        <v>9.5</v>
      </c>
      <c r="F18" s="113">
        <v>10</v>
      </c>
      <c r="G18" s="113">
        <v>7</v>
      </c>
      <c r="H18" s="113">
        <v>10</v>
      </c>
      <c r="I18" s="113">
        <v>9</v>
      </c>
      <c r="J18" s="113">
        <v>10</v>
      </c>
      <c r="K18" s="114">
        <v>10</v>
      </c>
      <c r="L18" s="114">
        <v>10</v>
      </c>
      <c r="M18" s="116">
        <f t="shared" si="0"/>
        <v>9.3249999999999993</v>
      </c>
      <c r="N18" s="114">
        <v>9.8000000000000007</v>
      </c>
      <c r="O18" s="113">
        <v>10</v>
      </c>
      <c r="P18" s="113">
        <v>9.9</v>
      </c>
      <c r="Q18" s="113">
        <v>10</v>
      </c>
      <c r="R18" s="113">
        <v>8</v>
      </c>
      <c r="S18" s="88">
        <f t="shared" si="3"/>
        <v>9.5400000000000009</v>
      </c>
      <c r="T18" s="89">
        <f t="shared" si="4"/>
        <v>9.432500000000001</v>
      </c>
    </row>
    <row r="19" spans="1:20">
      <c r="A19" s="1">
        <v>12</v>
      </c>
      <c r="B19" s="107">
        <v>5</v>
      </c>
      <c r="C19" s="108">
        <v>10388687</v>
      </c>
      <c r="D19" s="105" t="s">
        <v>45</v>
      </c>
      <c r="E19" s="109">
        <v>0</v>
      </c>
      <c r="F19" s="109">
        <v>8</v>
      </c>
      <c r="G19" s="109">
        <v>0</v>
      </c>
      <c r="H19" s="109">
        <v>10</v>
      </c>
      <c r="I19" s="109">
        <v>10</v>
      </c>
      <c r="J19" s="106">
        <v>10</v>
      </c>
      <c r="K19" s="110">
        <v>10</v>
      </c>
      <c r="L19" s="110">
        <v>10</v>
      </c>
      <c r="M19" s="42">
        <f t="shared" si="0"/>
        <v>6.8000000000000007</v>
      </c>
      <c r="N19" s="45">
        <v>9.5</v>
      </c>
      <c r="O19" s="67">
        <v>7</v>
      </c>
      <c r="P19" s="67">
        <v>10</v>
      </c>
      <c r="Q19" s="70">
        <v>10</v>
      </c>
      <c r="R19" s="70">
        <v>8</v>
      </c>
      <c r="S19" s="88">
        <f t="shared" si="3"/>
        <v>8.9</v>
      </c>
      <c r="T19" s="89">
        <f t="shared" si="4"/>
        <v>7.8500000000000005</v>
      </c>
    </row>
    <row r="20" spans="1:20">
      <c r="B20" s="23"/>
      <c r="E20" s="25"/>
      <c r="F20" s="25"/>
      <c r="G20" s="25"/>
      <c r="H20" s="25"/>
      <c r="I20" s="25"/>
      <c r="J20" s="25"/>
      <c r="O20" s="26"/>
      <c r="P20" s="26"/>
      <c r="Q20" s="18"/>
      <c r="R20" s="18"/>
      <c r="S20" s="18"/>
      <c r="T20" s="27"/>
    </row>
    <row r="21" spans="1:20" ht="13.5">
      <c r="B21" s="23"/>
      <c r="C21" s="92" t="s">
        <v>115</v>
      </c>
      <c r="D21" s="7"/>
      <c r="E21" s="25"/>
      <c r="F21" s="25"/>
      <c r="G21" s="25"/>
      <c r="H21" s="25"/>
      <c r="I21" s="25"/>
      <c r="J21" s="25"/>
      <c r="K21"/>
      <c r="O21" s="26"/>
      <c r="P21" s="26"/>
      <c r="Q21" s="18"/>
      <c r="R21" s="18"/>
      <c r="S21" s="18"/>
      <c r="T21" s="2"/>
    </row>
    <row r="22" spans="1:20" ht="14">
      <c r="B22" s="23"/>
      <c r="C22" s="24" t="s">
        <v>112</v>
      </c>
      <c r="D22" s="7"/>
      <c r="E22" s="25"/>
      <c r="F22" s="25"/>
      <c r="G22" s="25"/>
      <c r="H22" s="25"/>
      <c r="I22" s="25"/>
      <c r="J22" s="25"/>
      <c r="K22"/>
      <c r="O22" s="26"/>
      <c r="P22" s="26"/>
      <c r="Q22" s="18"/>
      <c r="R22" s="18"/>
      <c r="S22" s="18"/>
      <c r="T22" s="2"/>
    </row>
    <row r="23" spans="1:20" ht="14">
      <c r="C23" s="24" t="s">
        <v>109</v>
      </c>
      <c r="E23" s="25"/>
      <c r="F23" s="25"/>
      <c r="G23" s="25"/>
      <c r="H23" s="25"/>
      <c r="I23" s="25"/>
      <c r="J23" s="25"/>
      <c r="K23"/>
      <c r="Q23" s="18"/>
      <c r="R23" s="18"/>
      <c r="S23" s="18"/>
      <c r="T23" s="2"/>
    </row>
    <row r="24" spans="1:20" ht="14">
      <c r="C24" s="24" t="s">
        <v>108</v>
      </c>
      <c r="G24" s="28"/>
      <c r="H24" s="28"/>
      <c r="I24" s="28"/>
      <c r="J24" s="28"/>
      <c r="K24"/>
      <c r="Q24" s="18"/>
      <c r="R24" s="18"/>
      <c r="S24" s="18"/>
      <c r="T24" s="2"/>
    </row>
    <row r="25" spans="1:20">
      <c r="G25" s="28"/>
      <c r="H25" s="28"/>
      <c r="I25" s="28"/>
      <c r="J25" s="28"/>
      <c r="K25"/>
      <c r="Q25" s="18"/>
      <c r="R25" s="18"/>
      <c r="S25" s="18"/>
      <c r="T25" s="2"/>
    </row>
    <row r="26" spans="1:20" ht="14">
      <c r="C26" s="91" t="s">
        <v>111</v>
      </c>
      <c r="K26"/>
      <c r="O26" s="2"/>
      <c r="P26" s="2"/>
      <c r="Q26" s="18"/>
      <c r="R26" s="18"/>
      <c r="S26" s="18"/>
      <c r="T26" s="2"/>
    </row>
    <row r="27" spans="1:20">
      <c r="C27" t="s">
        <v>114</v>
      </c>
      <c r="K27"/>
      <c r="O27" s="28"/>
      <c r="P27" s="28"/>
      <c r="Q27" s="18"/>
      <c r="R27" s="18"/>
      <c r="S27" s="18"/>
      <c r="T27" s="2"/>
    </row>
    <row r="28" spans="1:20">
      <c r="C28" t="s">
        <v>113</v>
      </c>
      <c r="K28"/>
      <c r="O28" s="28"/>
      <c r="P28" s="28"/>
      <c r="Q28" s="18"/>
      <c r="R28" s="18"/>
      <c r="S28" s="18"/>
      <c r="T28" s="2"/>
    </row>
    <row r="29" spans="1:20">
      <c r="O29" s="28"/>
      <c r="P29" s="28"/>
      <c r="S29" s="2"/>
      <c r="T29" s="2"/>
    </row>
    <row r="30" spans="1:20">
      <c r="E30" s="28"/>
      <c r="F30" s="28"/>
      <c r="O30" s="28"/>
      <c r="P30" s="28"/>
      <c r="S30" s="2"/>
      <c r="T30" s="2"/>
    </row>
    <row r="31" spans="1:20">
      <c r="E31" s="28"/>
      <c r="F31" s="28"/>
      <c r="O31" s="28"/>
      <c r="P31" s="28"/>
      <c r="S31" s="2"/>
      <c r="T31" s="2"/>
    </row>
    <row r="32" spans="1:20">
      <c r="O32" s="2"/>
      <c r="P32" s="2"/>
      <c r="S32" s="2"/>
      <c r="T32" s="2"/>
    </row>
  </sheetData>
  <pageMargins left="0.2" right="0.16" top="1.5354330708661419" bottom="0.98425196850393704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topLeftCell="D3" workbookViewId="0">
      <selection activeCell="R11" sqref="R11"/>
    </sheetView>
  </sheetViews>
  <sheetFormatPr defaultColWidth="11.54296875" defaultRowHeight="12.5"/>
  <cols>
    <col min="1" max="1" width="3.6328125" style="58" customWidth="1"/>
    <col min="2" max="2" width="3.6328125" customWidth="1"/>
    <col min="3" max="3" width="11.08984375" customWidth="1"/>
    <col min="4" max="4" width="28" customWidth="1"/>
    <col min="5" max="5" width="8.54296875" style="2" customWidth="1"/>
    <col min="6" max="6" width="4" style="2" bestFit="1" customWidth="1"/>
    <col min="7" max="7" width="6.36328125" style="2" customWidth="1"/>
    <col min="8" max="8" width="4" style="2" bestFit="1" customWidth="1"/>
    <col min="9" max="9" width="5.54296875" style="2" customWidth="1"/>
    <col min="10" max="10" width="4" style="2" bestFit="1" customWidth="1"/>
    <col min="11" max="13" width="8.36328125" customWidth="1"/>
    <col min="14" max="14" width="8.08984375" style="2" customWidth="1"/>
    <col min="15" max="15" width="7.1796875" style="2" customWidth="1"/>
    <col min="16" max="16" width="8.453125" style="2" customWidth="1"/>
    <col min="17" max="17" width="10.36328125" style="2" customWidth="1"/>
    <col min="18" max="18" width="9.6328125" style="2" customWidth="1"/>
    <col min="19" max="19" width="8.6328125" customWidth="1"/>
    <col min="20" max="20" width="8" customWidth="1"/>
    <col min="21" max="21" width="10.6328125" customWidth="1"/>
    <col min="22" max="22" width="5.90625" customWidth="1"/>
    <col min="23" max="23" width="6.08984375" customWidth="1"/>
    <col min="24" max="24" width="7.08984375" style="2" customWidth="1"/>
    <col min="25" max="25" width="10" style="2" customWidth="1"/>
    <col min="26" max="26" width="9.36328125" style="2" customWidth="1"/>
    <col min="27" max="245" width="9.08984375" customWidth="1"/>
  </cols>
  <sheetData>
    <row r="1" spans="1:26" ht="13">
      <c r="D1" s="3" t="s">
        <v>0</v>
      </c>
    </row>
    <row r="2" spans="1:26">
      <c r="C2" s="4" t="s">
        <v>1</v>
      </c>
      <c r="D2" s="4" t="s">
        <v>2</v>
      </c>
      <c r="E2" s="5"/>
      <c r="F2" s="5"/>
    </row>
    <row r="3" spans="1:26" ht="13" thickBot="1">
      <c r="C3" s="4" t="s">
        <v>3</v>
      </c>
      <c r="D3" s="4" t="s">
        <v>4</v>
      </c>
    </row>
    <row r="4" spans="1:26" ht="13.5" thickBot="1">
      <c r="C4" s="4" t="s">
        <v>5</v>
      </c>
      <c r="D4" s="6">
        <v>2020106</v>
      </c>
      <c r="E4" t="s">
        <v>110</v>
      </c>
      <c r="F4"/>
      <c r="G4" t="s">
        <v>110</v>
      </c>
      <c r="H4"/>
      <c r="I4" t="s">
        <v>110</v>
      </c>
      <c r="J4"/>
      <c r="K4" t="s">
        <v>110</v>
      </c>
      <c r="M4" s="2"/>
      <c r="N4" s="96" t="s">
        <v>117</v>
      </c>
      <c r="O4" s="96"/>
      <c r="P4" s="96"/>
      <c r="Q4" s="99" t="s">
        <v>116</v>
      </c>
      <c r="R4" s="97"/>
    </row>
    <row r="5" spans="1:26" ht="13" thickBot="1">
      <c r="C5" s="7"/>
      <c r="E5" s="8" t="s">
        <v>6</v>
      </c>
      <c r="F5" s="8"/>
      <c r="G5" s="8" t="s">
        <v>7</v>
      </c>
      <c r="H5" s="8"/>
      <c r="I5" s="8" t="s">
        <v>8</v>
      </c>
      <c r="J5" s="8"/>
      <c r="K5" s="38" t="s">
        <v>7</v>
      </c>
      <c r="L5" s="57"/>
      <c r="M5" s="65"/>
      <c r="N5" s="100" t="s">
        <v>9</v>
      </c>
      <c r="O5" s="101" t="s">
        <v>9</v>
      </c>
      <c r="P5" s="102" t="s">
        <v>118</v>
      </c>
      <c r="Q5" s="102" t="s">
        <v>118</v>
      </c>
      <c r="R5" s="102" t="s">
        <v>118</v>
      </c>
    </row>
    <row r="6" spans="1:26">
      <c r="C6" s="4"/>
      <c r="E6" s="8" t="s">
        <v>10</v>
      </c>
      <c r="F6" s="8"/>
      <c r="G6" s="8" t="s">
        <v>11</v>
      </c>
      <c r="H6" s="8"/>
      <c r="I6" s="8" t="s">
        <v>7</v>
      </c>
      <c r="J6" s="8"/>
      <c r="K6" s="43" t="s">
        <v>12</v>
      </c>
      <c r="L6" s="48"/>
      <c r="M6" s="66" t="s">
        <v>99</v>
      </c>
      <c r="N6" s="71" t="s">
        <v>13</v>
      </c>
      <c r="O6" s="72" t="s">
        <v>13</v>
      </c>
      <c r="P6" s="73" t="s">
        <v>101</v>
      </c>
      <c r="Q6" s="73" t="s">
        <v>101</v>
      </c>
      <c r="R6" s="73" t="s">
        <v>101</v>
      </c>
      <c r="S6" s="76" t="s">
        <v>99</v>
      </c>
      <c r="T6" s="10" t="s">
        <v>14</v>
      </c>
    </row>
    <row r="7" spans="1:26" ht="13">
      <c r="B7" t="s">
        <v>15</v>
      </c>
      <c r="C7" s="9" t="s">
        <v>16</v>
      </c>
      <c r="D7" s="9" t="s">
        <v>17</v>
      </c>
      <c r="E7" s="13" t="s">
        <v>18</v>
      </c>
      <c r="F7" s="13" t="s">
        <v>100</v>
      </c>
      <c r="G7" s="13" t="s">
        <v>19</v>
      </c>
      <c r="H7" s="13" t="s">
        <v>100</v>
      </c>
      <c r="I7" s="14" t="s">
        <v>20</v>
      </c>
      <c r="J7" s="13" t="s">
        <v>100</v>
      </c>
      <c r="K7" s="44" t="s">
        <v>21</v>
      </c>
      <c r="L7" s="44" t="s">
        <v>100</v>
      </c>
      <c r="M7" s="85" t="s">
        <v>106</v>
      </c>
      <c r="N7" s="74" t="s">
        <v>102</v>
      </c>
      <c r="O7" s="74" t="s">
        <v>103</v>
      </c>
      <c r="P7" s="74" t="s">
        <v>102</v>
      </c>
      <c r="Q7" s="74" t="s">
        <v>103</v>
      </c>
      <c r="R7" s="74" t="s">
        <v>104</v>
      </c>
      <c r="S7" s="86" t="s">
        <v>107</v>
      </c>
      <c r="T7" s="15" t="s">
        <v>22</v>
      </c>
      <c r="U7" s="75" t="s">
        <v>105</v>
      </c>
    </row>
    <row r="8" spans="1:26">
      <c r="A8" s="58">
        <v>1</v>
      </c>
      <c r="B8" s="29">
        <v>3</v>
      </c>
      <c r="C8" s="30" t="s">
        <v>46</v>
      </c>
      <c r="D8" s="30" t="s">
        <v>47</v>
      </c>
      <c r="E8" s="31">
        <v>9.5</v>
      </c>
      <c r="F8" s="31">
        <v>6</v>
      </c>
      <c r="G8" s="31">
        <v>5</v>
      </c>
      <c r="H8" s="31">
        <v>10</v>
      </c>
      <c r="I8" s="31">
        <v>8</v>
      </c>
      <c r="J8" s="39">
        <v>10</v>
      </c>
      <c r="K8" s="46">
        <v>9</v>
      </c>
      <c r="L8" s="46">
        <v>9</v>
      </c>
      <c r="M8" s="42">
        <f>(E8+G8+I8+K8)/4*0.6+(F8+H8+J8+L8)/4*0.4</f>
        <v>8.2249999999999996</v>
      </c>
      <c r="N8" s="37">
        <v>9.5</v>
      </c>
      <c r="O8" s="35">
        <v>10</v>
      </c>
      <c r="P8" s="35">
        <v>10</v>
      </c>
      <c r="Q8" s="35">
        <v>9</v>
      </c>
      <c r="R8" s="35">
        <v>7.5</v>
      </c>
      <c r="S8" s="77">
        <f>SUM(N8:R8)/5</f>
        <v>9.1999999999999993</v>
      </c>
      <c r="T8" s="93">
        <f>(M8+S8)/2</f>
        <v>8.7124999999999986</v>
      </c>
      <c r="U8" s="94"/>
      <c r="X8" s="18"/>
    </row>
    <row r="9" spans="1:26">
      <c r="A9" s="5">
        <v>2</v>
      </c>
      <c r="B9" s="22">
        <v>2</v>
      </c>
      <c r="C9" s="16" t="s">
        <v>48</v>
      </c>
      <c r="D9" s="16" t="s">
        <v>49</v>
      </c>
      <c r="E9" s="17">
        <v>5</v>
      </c>
      <c r="F9" s="17">
        <v>10</v>
      </c>
      <c r="G9" s="17">
        <v>5</v>
      </c>
      <c r="H9" s="17">
        <v>10</v>
      </c>
      <c r="I9" s="17">
        <v>10</v>
      </c>
      <c r="J9" s="40">
        <v>10</v>
      </c>
      <c r="K9" s="37">
        <v>10</v>
      </c>
      <c r="L9" s="37">
        <v>10</v>
      </c>
      <c r="M9" s="42">
        <f t="shared" ref="M9:M16" si="0">(E9+G9+I9+K9)/4*0.6+(F9+H9+J9+L9)/4*0.4</f>
        <v>8.5</v>
      </c>
      <c r="N9" s="37">
        <v>9.5</v>
      </c>
      <c r="O9" s="35">
        <v>10</v>
      </c>
      <c r="P9" s="68">
        <v>9.5</v>
      </c>
      <c r="Q9" s="68">
        <v>10</v>
      </c>
      <c r="R9" s="68">
        <v>8.5</v>
      </c>
      <c r="S9" s="77">
        <f>SUM(N9:R9)/5</f>
        <v>9.5</v>
      </c>
      <c r="T9" s="93">
        <f t="shared" ref="T9:T16" si="1">(M9+S9)/2</f>
        <v>9</v>
      </c>
      <c r="U9" s="94"/>
      <c r="X9" s="18"/>
    </row>
    <row r="10" spans="1:26">
      <c r="A10" s="58">
        <v>3</v>
      </c>
      <c r="B10" s="22">
        <v>2</v>
      </c>
      <c r="C10" s="16" t="s">
        <v>50</v>
      </c>
      <c r="D10" s="16" t="s">
        <v>51</v>
      </c>
      <c r="E10" s="17">
        <v>9.5</v>
      </c>
      <c r="F10" s="17">
        <v>10</v>
      </c>
      <c r="G10" s="17">
        <v>5</v>
      </c>
      <c r="H10" s="17">
        <v>10</v>
      </c>
      <c r="I10" s="17">
        <v>10</v>
      </c>
      <c r="J10" s="40">
        <v>10</v>
      </c>
      <c r="K10" s="37">
        <v>10</v>
      </c>
      <c r="L10" s="37">
        <v>10</v>
      </c>
      <c r="M10" s="42">
        <f t="shared" si="0"/>
        <v>9.1750000000000007</v>
      </c>
      <c r="N10" s="37">
        <v>9.5</v>
      </c>
      <c r="O10" s="35">
        <v>10</v>
      </c>
      <c r="P10" s="35">
        <v>9.5</v>
      </c>
      <c r="Q10" s="35">
        <v>10</v>
      </c>
      <c r="R10" s="68">
        <v>8.5</v>
      </c>
      <c r="S10" s="77">
        <f t="shared" ref="S9:S16" si="2">SUM(N10:R10)/5</f>
        <v>9.5</v>
      </c>
      <c r="T10" s="93">
        <f t="shared" si="1"/>
        <v>9.3375000000000004</v>
      </c>
      <c r="U10" s="94"/>
    </row>
    <row r="11" spans="1:26">
      <c r="A11" s="5">
        <v>4</v>
      </c>
      <c r="B11" s="29">
        <v>3</v>
      </c>
      <c r="C11" s="30" t="s">
        <v>52</v>
      </c>
      <c r="D11" s="30" t="s">
        <v>53</v>
      </c>
      <c r="E11" s="31">
        <v>0</v>
      </c>
      <c r="F11" s="31">
        <v>6</v>
      </c>
      <c r="G11" s="31">
        <v>5</v>
      </c>
      <c r="H11" s="31">
        <v>10</v>
      </c>
      <c r="I11" s="31">
        <v>8</v>
      </c>
      <c r="J11" s="39">
        <v>10</v>
      </c>
      <c r="K11" s="46">
        <v>9</v>
      </c>
      <c r="L11" s="46">
        <v>9</v>
      </c>
      <c r="M11" s="42">
        <f t="shared" si="0"/>
        <v>6.8</v>
      </c>
      <c r="N11" s="37">
        <v>9.5</v>
      </c>
      <c r="O11" s="35">
        <v>10</v>
      </c>
      <c r="P11" s="35">
        <v>10</v>
      </c>
      <c r="Q11" s="35">
        <v>9</v>
      </c>
      <c r="R11" s="35">
        <v>7.5</v>
      </c>
      <c r="S11" s="77">
        <f t="shared" si="2"/>
        <v>9.1999999999999993</v>
      </c>
      <c r="T11" s="93">
        <f t="shared" si="1"/>
        <v>8</v>
      </c>
      <c r="U11" s="94"/>
      <c r="X11" s="18"/>
    </row>
    <row r="12" spans="1:26" s="50" customFormat="1">
      <c r="A12" s="58">
        <v>5</v>
      </c>
      <c r="B12" s="53">
        <v>4</v>
      </c>
      <c r="C12" s="54" t="s">
        <v>54</v>
      </c>
      <c r="D12" s="54" t="s">
        <v>55</v>
      </c>
      <c r="E12" s="55">
        <v>10</v>
      </c>
      <c r="F12" s="55">
        <v>6</v>
      </c>
      <c r="G12" s="55">
        <v>5</v>
      </c>
      <c r="H12" s="55">
        <v>10</v>
      </c>
      <c r="I12" s="55">
        <v>8</v>
      </c>
      <c r="J12" s="56">
        <v>10</v>
      </c>
      <c r="K12" s="47">
        <v>9</v>
      </c>
      <c r="L12" s="47">
        <v>9</v>
      </c>
      <c r="M12" s="42">
        <f t="shared" si="0"/>
        <v>8.3000000000000007</v>
      </c>
      <c r="N12" s="37">
        <v>8</v>
      </c>
      <c r="O12" s="35">
        <v>8</v>
      </c>
      <c r="P12" s="35">
        <v>10</v>
      </c>
      <c r="Q12" s="35">
        <v>9.5</v>
      </c>
      <c r="R12" s="35">
        <v>10</v>
      </c>
      <c r="S12" s="77">
        <f t="shared" si="2"/>
        <v>9.1</v>
      </c>
      <c r="T12" s="93">
        <f t="shared" si="1"/>
        <v>8.6999999999999993</v>
      </c>
      <c r="U12" s="95" t="s">
        <v>120</v>
      </c>
      <c r="X12" s="51"/>
      <c r="Y12" s="52"/>
      <c r="Z12" s="52"/>
    </row>
    <row r="13" spans="1:26" s="50" customFormat="1">
      <c r="A13" s="5">
        <v>6</v>
      </c>
      <c r="B13" s="53">
        <v>4</v>
      </c>
      <c r="C13" s="54" t="s">
        <v>56</v>
      </c>
      <c r="D13" s="54" t="s">
        <v>57</v>
      </c>
      <c r="E13" s="55">
        <v>10</v>
      </c>
      <c r="F13" s="55">
        <v>6</v>
      </c>
      <c r="G13" s="55">
        <v>5</v>
      </c>
      <c r="H13" s="55">
        <v>10</v>
      </c>
      <c r="I13" s="55">
        <v>8</v>
      </c>
      <c r="J13" s="56">
        <v>10</v>
      </c>
      <c r="K13" s="47">
        <v>9</v>
      </c>
      <c r="L13" s="47">
        <v>9</v>
      </c>
      <c r="M13" s="42">
        <f t="shared" si="0"/>
        <v>8.3000000000000007</v>
      </c>
      <c r="N13" s="37">
        <v>10</v>
      </c>
      <c r="O13" s="35">
        <v>10</v>
      </c>
      <c r="P13" s="35">
        <v>9</v>
      </c>
      <c r="Q13" s="35">
        <v>7</v>
      </c>
      <c r="R13" s="68">
        <v>8.5</v>
      </c>
      <c r="S13" s="77">
        <f t="shared" si="2"/>
        <v>8.9</v>
      </c>
      <c r="T13" s="93">
        <f t="shared" si="1"/>
        <v>8.6000000000000014</v>
      </c>
      <c r="U13" s="95"/>
      <c r="X13" s="51"/>
      <c r="Y13" s="52"/>
      <c r="Z13" s="52"/>
    </row>
    <row r="14" spans="1:26">
      <c r="A14" s="58">
        <v>7</v>
      </c>
      <c r="B14" s="19">
        <v>5</v>
      </c>
      <c r="C14" s="59">
        <v>9313332</v>
      </c>
      <c r="D14" s="20" t="s">
        <v>59</v>
      </c>
      <c r="E14" s="21">
        <v>9</v>
      </c>
      <c r="F14" s="21">
        <v>8</v>
      </c>
      <c r="G14" s="21">
        <v>5</v>
      </c>
      <c r="H14" s="21">
        <v>8</v>
      </c>
      <c r="I14" s="21">
        <v>8</v>
      </c>
      <c r="J14" s="41">
        <v>0</v>
      </c>
      <c r="K14" s="60">
        <v>8</v>
      </c>
      <c r="L14" s="60">
        <v>8</v>
      </c>
      <c r="M14" s="42">
        <f t="shared" si="0"/>
        <v>6.9</v>
      </c>
      <c r="N14" s="37">
        <v>10</v>
      </c>
      <c r="O14" s="35">
        <v>10</v>
      </c>
      <c r="P14" s="35">
        <v>10</v>
      </c>
      <c r="Q14" s="35">
        <v>8</v>
      </c>
      <c r="R14" s="68">
        <v>8.5</v>
      </c>
      <c r="S14" s="77">
        <f t="shared" si="2"/>
        <v>9.3000000000000007</v>
      </c>
      <c r="T14" s="93">
        <f t="shared" si="1"/>
        <v>8.1000000000000014</v>
      </c>
      <c r="U14" s="94"/>
      <c r="X14" s="18"/>
    </row>
    <row r="15" spans="1:26">
      <c r="A15" s="5">
        <v>8</v>
      </c>
      <c r="B15" s="32">
        <v>5</v>
      </c>
      <c r="C15" s="59">
        <v>9393235</v>
      </c>
      <c r="D15" s="20" t="s">
        <v>61</v>
      </c>
      <c r="E15" s="21">
        <v>9</v>
      </c>
      <c r="F15" s="21">
        <v>8</v>
      </c>
      <c r="G15" s="21">
        <v>5</v>
      </c>
      <c r="H15" s="21">
        <v>8</v>
      </c>
      <c r="I15" s="21">
        <v>8</v>
      </c>
      <c r="J15" s="41">
        <v>0</v>
      </c>
      <c r="K15" s="60">
        <v>8</v>
      </c>
      <c r="L15" s="60">
        <v>8</v>
      </c>
      <c r="M15" s="42">
        <f t="shared" si="0"/>
        <v>6.9</v>
      </c>
      <c r="N15" s="37">
        <v>10</v>
      </c>
      <c r="O15" s="35">
        <v>5</v>
      </c>
      <c r="P15" s="35">
        <v>9</v>
      </c>
      <c r="Q15" s="35">
        <v>8</v>
      </c>
      <c r="R15" s="35">
        <v>7</v>
      </c>
      <c r="S15" s="77">
        <f t="shared" si="2"/>
        <v>7.8</v>
      </c>
      <c r="T15" s="93">
        <f t="shared" si="1"/>
        <v>7.35</v>
      </c>
      <c r="U15" s="95" t="s">
        <v>120</v>
      </c>
      <c r="X15" s="18"/>
    </row>
    <row r="16" spans="1:26">
      <c r="A16" s="58">
        <v>9</v>
      </c>
      <c r="B16" s="61">
        <v>5</v>
      </c>
      <c r="C16" s="59">
        <v>8551991</v>
      </c>
      <c r="D16" s="62" t="s">
        <v>62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  <c r="L16" s="64">
        <v>0</v>
      </c>
      <c r="M16" s="42">
        <f t="shared" si="0"/>
        <v>0</v>
      </c>
      <c r="N16" s="37"/>
      <c r="O16" s="67"/>
      <c r="P16" s="70"/>
      <c r="Q16" s="70"/>
      <c r="R16" s="70"/>
      <c r="S16" s="77">
        <f t="shared" si="2"/>
        <v>0</v>
      </c>
      <c r="T16" s="93">
        <f t="shared" si="1"/>
        <v>0</v>
      </c>
      <c r="U16" s="94"/>
    </row>
    <row r="17" spans="2:20">
      <c r="B17" s="23"/>
      <c r="C17" s="33"/>
      <c r="D17" s="7"/>
      <c r="E17" s="25"/>
      <c r="F17" s="25"/>
      <c r="G17" s="25"/>
      <c r="H17" s="25"/>
      <c r="I17" s="25"/>
      <c r="J17" s="25"/>
      <c r="O17" s="26"/>
      <c r="P17" s="26"/>
      <c r="Q17" s="98"/>
      <c r="R17" s="98"/>
      <c r="S17" s="26"/>
      <c r="T17" s="27"/>
    </row>
    <row r="18" spans="2:20" ht="13.5">
      <c r="B18" s="23"/>
      <c r="C18" s="92" t="s">
        <v>115</v>
      </c>
      <c r="D18" s="7"/>
      <c r="E18" s="25"/>
      <c r="F18" s="25"/>
      <c r="G18" s="25"/>
      <c r="H18" s="25"/>
      <c r="I18" s="25"/>
      <c r="J18" s="25"/>
      <c r="O18" s="26"/>
      <c r="P18" s="26"/>
      <c r="Q18" s="98"/>
      <c r="R18" s="98"/>
      <c r="S18" s="26"/>
      <c r="T18" s="27"/>
    </row>
    <row r="19" spans="2:20" ht="14">
      <c r="B19" s="23"/>
      <c r="C19" s="24" t="s">
        <v>112</v>
      </c>
      <c r="D19" s="7"/>
      <c r="E19" s="25"/>
      <c r="F19" s="25"/>
      <c r="G19" s="25"/>
      <c r="H19" s="25"/>
      <c r="I19" s="25"/>
      <c r="J19" s="25"/>
      <c r="Q19" s="98"/>
      <c r="R19" s="98"/>
      <c r="S19" s="26"/>
      <c r="T19" s="27"/>
    </row>
    <row r="20" spans="2:20" ht="14">
      <c r="B20" s="23"/>
      <c r="C20" s="24" t="s">
        <v>109</v>
      </c>
      <c r="E20" s="25"/>
      <c r="F20" s="25"/>
      <c r="G20" s="25"/>
      <c r="H20" s="25"/>
      <c r="I20" s="25"/>
      <c r="J20" s="25"/>
      <c r="O20" s="26"/>
      <c r="P20" s="26"/>
      <c r="Q20" s="98"/>
      <c r="R20" s="98"/>
      <c r="S20" s="18"/>
      <c r="T20" s="27"/>
    </row>
    <row r="21" spans="2:20" ht="14">
      <c r="B21" s="23"/>
      <c r="C21" s="24" t="s">
        <v>108</v>
      </c>
      <c r="G21" s="28"/>
      <c r="H21" s="28"/>
      <c r="I21" s="28"/>
      <c r="J21" s="28"/>
      <c r="S21" s="18"/>
      <c r="T21" s="2"/>
    </row>
    <row r="22" spans="2:20">
      <c r="B22" s="23"/>
      <c r="G22" s="28"/>
      <c r="H22" s="28"/>
      <c r="I22" s="28"/>
      <c r="J22" s="28"/>
      <c r="S22" s="18"/>
      <c r="T22" s="2"/>
    </row>
    <row r="23" spans="2:20" ht="14">
      <c r="C23" s="91" t="s">
        <v>111</v>
      </c>
      <c r="S23" s="18"/>
      <c r="T23" s="2"/>
    </row>
    <row r="24" spans="2:20">
      <c r="C24" t="s">
        <v>114</v>
      </c>
      <c r="Q24" s="98"/>
      <c r="R24" s="98"/>
      <c r="S24" s="18"/>
      <c r="T24" s="2"/>
    </row>
    <row r="25" spans="2:20">
      <c r="C25" t="s">
        <v>113</v>
      </c>
      <c r="Q25" s="98"/>
      <c r="R25" s="98"/>
      <c r="S25" s="18"/>
      <c r="T25" s="2"/>
    </row>
    <row r="26" spans="2:20">
      <c r="Q26" s="98"/>
      <c r="R26" s="98"/>
      <c r="S26" s="18"/>
      <c r="T26" s="2"/>
    </row>
    <row r="27" spans="2:20">
      <c r="O27" s="28"/>
      <c r="P27" s="28"/>
      <c r="Q27" s="98"/>
      <c r="R27" s="98"/>
      <c r="S27" s="18"/>
      <c r="T27" s="2"/>
    </row>
    <row r="28" spans="2:20">
      <c r="O28" s="28"/>
      <c r="P28" s="28"/>
      <c r="Q28" s="98"/>
      <c r="R28" s="98"/>
      <c r="S28" s="18"/>
      <c r="T28" s="2"/>
    </row>
    <row r="29" spans="2:20">
      <c r="O29" s="28"/>
      <c r="P29" s="28"/>
      <c r="S29" s="2"/>
      <c r="T29" s="2"/>
    </row>
    <row r="30" spans="2:20">
      <c r="E30" s="28"/>
      <c r="F30" s="28"/>
      <c r="O30" s="28"/>
      <c r="P30" s="28"/>
      <c r="S30" s="2"/>
      <c r="T30" s="2"/>
    </row>
    <row r="31" spans="2:20">
      <c r="E31" s="28"/>
      <c r="F31" s="28"/>
      <c r="O31" s="28"/>
      <c r="P31" s="28"/>
      <c r="S31" s="2"/>
      <c r="T31" s="2"/>
    </row>
    <row r="32" spans="2:20">
      <c r="S32" s="2"/>
      <c r="T32" s="2"/>
    </row>
  </sheetData>
  <pageMargins left="0.74803149606299213" right="0.38" top="1.5354330708661419" bottom="0.98425196850393704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E7" sqref="E7:E18"/>
    </sheetView>
  </sheetViews>
  <sheetFormatPr defaultRowHeight="12.5"/>
  <sheetData>
    <row r="1" spans="1:5">
      <c r="A1" s="4" t="s">
        <v>1</v>
      </c>
      <c r="B1" s="7" t="s">
        <v>63</v>
      </c>
    </row>
    <row r="2" spans="1:5">
      <c r="A2" s="4" t="s">
        <v>3</v>
      </c>
      <c r="B2" s="7" t="s">
        <v>4</v>
      </c>
    </row>
    <row r="3" spans="1:5">
      <c r="A3" s="4" t="s">
        <v>5</v>
      </c>
      <c r="B3" s="7" t="s">
        <v>64</v>
      </c>
    </row>
    <row r="6" spans="1:5">
      <c r="A6" s="4" t="s">
        <v>65</v>
      </c>
      <c r="B6" s="4" t="s">
        <v>66</v>
      </c>
      <c r="C6" s="4" t="s">
        <v>67</v>
      </c>
      <c r="D6" s="4" t="s">
        <v>17</v>
      </c>
      <c r="E6" s="4" t="s">
        <v>68</v>
      </c>
    </row>
    <row r="7" spans="1:5">
      <c r="A7" s="7" t="s">
        <v>23</v>
      </c>
      <c r="B7" s="7" t="s">
        <v>69</v>
      </c>
      <c r="C7" s="7" t="s">
        <v>70</v>
      </c>
      <c r="D7" s="7" t="s">
        <v>24</v>
      </c>
      <c r="E7" s="7" t="s">
        <v>71</v>
      </c>
    </row>
    <row r="8" spans="1:5">
      <c r="A8" s="7" t="s">
        <v>25</v>
      </c>
      <c r="B8" s="7" t="s">
        <v>69</v>
      </c>
      <c r="C8" s="7" t="s">
        <v>70</v>
      </c>
      <c r="D8" s="7" t="s">
        <v>26</v>
      </c>
      <c r="E8" s="7" t="s">
        <v>72</v>
      </c>
    </row>
    <row r="9" spans="1:5">
      <c r="A9" s="7" t="s">
        <v>27</v>
      </c>
      <c r="B9" s="7" t="s">
        <v>69</v>
      </c>
      <c r="C9" s="7" t="s">
        <v>70</v>
      </c>
      <c r="D9" s="7" t="s">
        <v>28</v>
      </c>
      <c r="E9" s="7" t="s">
        <v>73</v>
      </c>
    </row>
    <row r="10" spans="1:5">
      <c r="A10" s="7" t="s">
        <v>29</v>
      </c>
      <c r="B10" s="7" t="s">
        <v>69</v>
      </c>
      <c r="C10" s="7" t="s">
        <v>70</v>
      </c>
      <c r="D10" s="7" t="s">
        <v>30</v>
      </c>
      <c r="E10" s="7" t="s">
        <v>74</v>
      </c>
    </row>
    <row r="11" spans="1:5">
      <c r="A11" s="7" t="s">
        <v>31</v>
      </c>
      <c r="B11" s="7" t="s">
        <v>69</v>
      </c>
      <c r="C11" s="7" t="s">
        <v>70</v>
      </c>
      <c r="D11" s="7" t="s">
        <v>32</v>
      </c>
      <c r="E11" s="7" t="s">
        <v>75</v>
      </c>
    </row>
    <row r="12" spans="1:5">
      <c r="A12" s="7" t="s">
        <v>33</v>
      </c>
      <c r="B12" s="7" t="s">
        <v>69</v>
      </c>
      <c r="C12" s="7" t="s">
        <v>70</v>
      </c>
      <c r="D12" s="7" t="s">
        <v>34</v>
      </c>
      <c r="E12" s="7" t="s">
        <v>76</v>
      </c>
    </row>
    <row r="13" spans="1:5">
      <c r="A13" s="7" t="s">
        <v>35</v>
      </c>
      <c r="B13" s="7" t="s">
        <v>69</v>
      </c>
      <c r="C13" s="7" t="s">
        <v>70</v>
      </c>
      <c r="D13" s="7" t="s">
        <v>36</v>
      </c>
      <c r="E13" s="7" t="s">
        <v>77</v>
      </c>
    </row>
    <row r="14" spans="1:5">
      <c r="A14" s="7" t="s">
        <v>37</v>
      </c>
      <c r="B14" s="7" t="s">
        <v>69</v>
      </c>
      <c r="C14" s="7" t="s">
        <v>70</v>
      </c>
      <c r="D14" s="7" t="s">
        <v>38</v>
      </c>
      <c r="E14" s="7" t="s">
        <v>78</v>
      </c>
    </row>
    <row r="15" spans="1:5">
      <c r="A15" s="7" t="s">
        <v>39</v>
      </c>
      <c r="B15" s="7" t="s">
        <v>79</v>
      </c>
      <c r="C15" s="7" t="s">
        <v>70</v>
      </c>
      <c r="D15" s="7" t="s">
        <v>40</v>
      </c>
      <c r="E15" s="7" t="s">
        <v>80</v>
      </c>
    </row>
    <row r="16" spans="1:5">
      <c r="A16" s="7" t="s">
        <v>41</v>
      </c>
      <c r="B16" s="7" t="s">
        <v>69</v>
      </c>
      <c r="C16" s="7" t="s">
        <v>70</v>
      </c>
      <c r="D16" s="7" t="s">
        <v>42</v>
      </c>
      <c r="E16" s="7" t="s">
        <v>81</v>
      </c>
    </row>
    <row r="17" spans="1:5">
      <c r="A17" s="7" t="s">
        <v>43</v>
      </c>
      <c r="B17" s="7" t="s">
        <v>69</v>
      </c>
      <c r="C17" s="7" t="s">
        <v>70</v>
      </c>
      <c r="D17" s="7" t="s">
        <v>44</v>
      </c>
      <c r="E17" s="7" t="s">
        <v>82</v>
      </c>
    </row>
    <row r="18" spans="1:5">
      <c r="A18" s="7" t="s">
        <v>83</v>
      </c>
      <c r="B18" s="7" t="s">
        <v>84</v>
      </c>
      <c r="C18" s="7" t="s">
        <v>70</v>
      </c>
      <c r="D18" s="7" t="s">
        <v>85</v>
      </c>
      <c r="E18" s="7" t="s">
        <v>86</v>
      </c>
    </row>
    <row r="21" spans="1:5">
      <c r="A21" s="18"/>
      <c r="B21" s="18"/>
      <c r="C21" s="18"/>
      <c r="D21" s="18"/>
      <c r="E21" s="18"/>
    </row>
    <row r="22" spans="1:5">
      <c r="A22" s="18"/>
      <c r="B22" s="18"/>
      <c r="C22" s="18"/>
      <c r="D22" s="18"/>
      <c r="E22" s="18"/>
    </row>
  </sheetData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topLeftCell="A13" workbookViewId="0">
      <selection activeCell="D37" sqref="D37"/>
    </sheetView>
  </sheetViews>
  <sheetFormatPr defaultRowHeight="12.5"/>
  <sheetData>
    <row r="1" spans="1:5">
      <c r="A1" s="4" t="s">
        <v>1</v>
      </c>
      <c r="B1" s="7" t="s">
        <v>63</v>
      </c>
    </row>
    <row r="2" spans="1:5">
      <c r="A2" s="4" t="s">
        <v>3</v>
      </c>
      <c r="B2" s="7" t="s">
        <v>4</v>
      </c>
    </row>
    <row r="3" spans="1:5">
      <c r="A3" s="4" t="s">
        <v>5</v>
      </c>
      <c r="B3" s="7" t="s">
        <v>87</v>
      </c>
    </row>
    <row r="6" spans="1:5">
      <c r="A6" s="4" t="s">
        <v>65</v>
      </c>
      <c r="B6" s="4" t="s">
        <v>66</v>
      </c>
      <c r="C6" s="4" t="s">
        <v>67</v>
      </c>
      <c r="D6" s="4" t="s">
        <v>17</v>
      </c>
      <c r="E6" s="4" t="s">
        <v>68</v>
      </c>
    </row>
    <row r="7" spans="1:5">
      <c r="A7" s="7" t="s">
        <v>46</v>
      </c>
      <c r="B7" s="7" t="s">
        <v>88</v>
      </c>
      <c r="C7" s="7" t="s">
        <v>89</v>
      </c>
      <c r="D7" s="7" t="s">
        <v>47</v>
      </c>
      <c r="E7" s="7" t="s">
        <v>90</v>
      </c>
    </row>
    <row r="8" spans="1:5">
      <c r="A8" s="7" t="s">
        <v>48</v>
      </c>
      <c r="B8" s="7" t="s">
        <v>69</v>
      </c>
      <c r="C8" s="7" t="s">
        <v>89</v>
      </c>
      <c r="D8" s="7" t="s">
        <v>49</v>
      </c>
      <c r="E8" s="7" t="s">
        <v>91</v>
      </c>
    </row>
    <row r="9" spans="1:5">
      <c r="A9" s="7" t="s">
        <v>50</v>
      </c>
      <c r="B9" s="7" t="s">
        <v>69</v>
      </c>
      <c r="C9" s="7" t="s">
        <v>89</v>
      </c>
      <c r="D9" s="7" t="s">
        <v>51</v>
      </c>
      <c r="E9" s="7" t="s">
        <v>92</v>
      </c>
    </row>
    <row r="10" spans="1:5">
      <c r="A10" s="7" t="s">
        <v>52</v>
      </c>
      <c r="B10" s="7" t="s">
        <v>93</v>
      </c>
      <c r="C10" s="7" t="s">
        <v>89</v>
      </c>
      <c r="D10" s="7" t="s">
        <v>53</v>
      </c>
      <c r="E10" s="7" t="s">
        <v>94</v>
      </c>
    </row>
    <row r="11" spans="1:5" s="49" customFormat="1">
      <c r="A11" s="78" t="s">
        <v>54</v>
      </c>
      <c r="B11" s="78" t="s">
        <v>69</v>
      </c>
      <c r="C11" s="78" t="s">
        <v>89</v>
      </c>
      <c r="D11" s="78" t="s">
        <v>55</v>
      </c>
      <c r="E11" s="78" t="s">
        <v>95</v>
      </c>
    </row>
    <row r="12" spans="1:5">
      <c r="A12" s="7" t="s">
        <v>56</v>
      </c>
      <c r="B12" s="7" t="s">
        <v>69</v>
      </c>
      <c r="C12" s="7" t="s">
        <v>89</v>
      </c>
      <c r="D12" s="7" t="s">
        <v>57</v>
      </c>
      <c r="E12" s="7" t="s">
        <v>96</v>
      </c>
    </row>
    <row r="13" spans="1:5">
      <c r="A13" s="7" t="s">
        <v>58</v>
      </c>
      <c r="B13" s="7" t="s">
        <v>93</v>
      </c>
      <c r="C13" s="7" t="s">
        <v>70</v>
      </c>
      <c r="D13" s="7" t="s">
        <v>59</v>
      </c>
      <c r="E13" s="7" t="s">
        <v>97</v>
      </c>
    </row>
    <row r="14" spans="1:5" s="49" customFormat="1">
      <c r="A14" s="78" t="s">
        <v>60</v>
      </c>
      <c r="B14" s="78" t="s">
        <v>93</v>
      </c>
      <c r="C14" s="78" t="s">
        <v>70</v>
      </c>
      <c r="D14" s="78" t="s">
        <v>61</v>
      </c>
      <c r="E14" s="78" t="s">
        <v>98</v>
      </c>
    </row>
    <row r="15" spans="1:5">
      <c r="A15" s="18"/>
      <c r="B15" s="18"/>
      <c r="C15" s="18"/>
      <c r="D15" s="18"/>
      <c r="E15" s="18"/>
    </row>
    <row r="16" spans="1:5">
      <c r="A16" s="18"/>
      <c r="B16" s="18"/>
      <c r="C16" s="18"/>
      <c r="D16" s="18"/>
      <c r="E16" s="18"/>
    </row>
    <row r="17" spans="1:5">
      <c r="A17" s="18"/>
      <c r="B17" s="18" t="s">
        <v>119</v>
      </c>
      <c r="C17" s="18"/>
      <c r="D17" s="18"/>
      <c r="E17" s="18"/>
    </row>
    <row r="18" spans="1:5">
      <c r="A18" s="18"/>
      <c r="B18" s="7" t="s">
        <v>47</v>
      </c>
      <c r="C18" s="7" t="s">
        <v>90</v>
      </c>
    </row>
    <row r="19" spans="1:5">
      <c r="A19" s="18"/>
      <c r="B19" s="7" t="s">
        <v>49</v>
      </c>
      <c r="C19" s="7" t="s">
        <v>91</v>
      </c>
    </row>
    <row r="20" spans="1:5">
      <c r="A20" s="18"/>
      <c r="B20" s="7" t="s">
        <v>51</v>
      </c>
      <c r="C20" s="7" t="s">
        <v>92</v>
      </c>
    </row>
    <row r="21" spans="1:5">
      <c r="A21" s="18"/>
      <c r="B21" s="7" t="s">
        <v>53</v>
      </c>
      <c r="C21" s="7" t="s">
        <v>94</v>
      </c>
    </row>
    <row r="22" spans="1:5">
      <c r="A22" s="18"/>
      <c r="B22" s="7" t="s">
        <v>57</v>
      </c>
      <c r="C22" s="7" t="s">
        <v>96</v>
      </c>
      <c r="E22" s="18"/>
    </row>
    <row r="23" spans="1:5">
      <c r="B23" s="7" t="s">
        <v>59</v>
      </c>
      <c r="C23" s="7" t="s">
        <v>97</v>
      </c>
    </row>
    <row r="24" spans="1:5">
      <c r="B24" s="7" t="s">
        <v>71</v>
      </c>
    </row>
    <row r="25" spans="1:5">
      <c r="B25" s="7" t="s">
        <v>72</v>
      </c>
    </row>
    <row r="26" spans="1:5">
      <c r="B26" s="7" t="s">
        <v>73</v>
      </c>
    </row>
    <row r="27" spans="1:5">
      <c r="B27" s="7" t="s">
        <v>74</v>
      </c>
    </row>
    <row r="28" spans="1:5">
      <c r="B28" s="7" t="s">
        <v>75</v>
      </c>
    </row>
    <row r="29" spans="1:5">
      <c r="B29" s="7" t="s">
        <v>76</v>
      </c>
    </row>
    <row r="30" spans="1:5">
      <c r="B30" s="7" t="s">
        <v>77</v>
      </c>
    </row>
    <row r="31" spans="1:5">
      <c r="B31" s="7" t="s">
        <v>78</v>
      </c>
    </row>
    <row r="32" spans="1:5">
      <c r="B32" s="7" t="s">
        <v>80</v>
      </c>
    </row>
    <row r="33" spans="2:2">
      <c r="B33" s="7" t="s">
        <v>81</v>
      </c>
    </row>
    <row r="34" spans="2:2">
      <c r="B34" s="7" t="s">
        <v>82</v>
      </c>
    </row>
    <row r="35" spans="2:2">
      <c r="B35" s="7" t="s">
        <v>86</v>
      </c>
    </row>
  </sheetData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2020_105</vt:lpstr>
      <vt:lpstr>2020_106</vt:lpstr>
      <vt:lpstr>105_dados</vt:lpstr>
      <vt:lpstr>106_dados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</dc:creator>
  <cp:lastModifiedBy>Elmer</cp:lastModifiedBy>
  <cp:lastPrinted>2021-01-15T21:27:32Z</cp:lastPrinted>
  <dcterms:created xsi:type="dcterms:W3CDTF">2020-04-02T17:18:41Z</dcterms:created>
  <dcterms:modified xsi:type="dcterms:W3CDTF">2021-05-03T19:10:23Z</dcterms:modified>
</cp:coreProperties>
</file>