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Grupos" sheetId="1" r:id="rId1"/>
    <sheet name="Notas atividades" sheetId="2" r:id="rId2"/>
    <sheet name="Nota provas" sheetId="3" r:id="rId3"/>
    <sheet name="Notas finais" sheetId="4" r:id="rId4"/>
  </sheets>
  <definedNames/>
  <calcPr fullCalcOnLoad="1"/>
</workbook>
</file>

<file path=xl/sharedStrings.xml><?xml version="1.0" encoding="utf-8"?>
<sst xmlns="http://schemas.openxmlformats.org/spreadsheetml/2006/main" count="177" uniqueCount="52">
  <si>
    <t>Vídeo 1</t>
  </si>
  <si>
    <t>Vídeo 2</t>
  </si>
  <si>
    <t>média</t>
  </si>
  <si>
    <t>Grupo  1</t>
  </si>
  <si>
    <t>Alex Santos da Silva</t>
  </si>
  <si>
    <t>Adrielle Helena Oliveira Barros</t>
  </si>
  <si>
    <t>Giulia Nunes de Aguiar Souto</t>
  </si>
  <si>
    <t>Isabella Pecora Ribeiro</t>
  </si>
  <si>
    <t>Ana Júlia Cardoso Franceschi</t>
  </si>
  <si>
    <t>João Vitor Ferro Mazzei</t>
  </si>
  <si>
    <t>Anita Seneme Gobbi</t>
  </si>
  <si>
    <t>Rafaela Cristine Alves Marcal</t>
  </si>
  <si>
    <t>Anna Beatriz Queiroz Di Souza</t>
  </si>
  <si>
    <t>Beatriz Rodrigues Estevam</t>
  </si>
  <si>
    <t>Grupo 2</t>
  </si>
  <si>
    <t>Bruno Scatena Gatti</t>
  </si>
  <si>
    <t>Camille Castaldo Neiva Dias</t>
  </si>
  <si>
    <t>Carolina Pacchioni Monteiro</t>
  </si>
  <si>
    <t>Estela Galvao de Oliveira</t>
  </si>
  <si>
    <t>Heric Yuji Silveira Sebata</t>
  </si>
  <si>
    <t>Gabriel Henrique dos Santos Costa</t>
  </si>
  <si>
    <t>Vitoria Oliveira Barbosa Lima</t>
  </si>
  <si>
    <t>Gabriela Tainar da Silva Arcanjo</t>
  </si>
  <si>
    <t>Giovana Silvestrini Cotrin</t>
  </si>
  <si>
    <t>Grupo 3</t>
  </si>
  <si>
    <t>Joao Vitor de Oliveira Mendes</t>
  </si>
  <si>
    <t>Isabella de Freitas Bento</t>
  </si>
  <si>
    <t>Marlon Sales Azevedo</t>
  </si>
  <si>
    <t>Mauricio Jampani de Souza</t>
  </si>
  <si>
    <t>Thiago Galdino Dietrich</t>
  </si>
  <si>
    <t>Jonathan Ferreira Macedo</t>
  </si>
  <si>
    <t>Grupo 4</t>
  </si>
  <si>
    <t>Letícia Keiko Nunes de Campos</t>
  </si>
  <si>
    <t>Luan Aparecido Ferreira de Campos</t>
  </si>
  <si>
    <t>Vinicius Kenji de Moraes Sato</t>
  </si>
  <si>
    <t>Renan Fantine</t>
  </si>
  <si>
    <t>Selma Canalle Danelon</t>
  </si>
  <si>
    <t>Grupo 5</t>
  </si>
  <si>
    <t>Grupo 6</t>
  </si>
  <si>
    <t>Média</t>
  </si>
  <si>
    <t>Frequência</t>
  </si>
  <si>
    <t>Prova 1</t>
  </si>
  <si>
    <t>Prova 2</t>
  </si>
  <si>
    <t>Prova 3</t>
  </si>
  <si>
    <t>Notas Finais</t>
  </si>
  <si>
    <t>Média provas</t>
  </si>
  <si>
    <t>Média atividades</t>
  </si>
  <si>
    <t>Média vídeos</t>
  </si>
  <si>
    <t>Peso 0,75</t>
  </si>
  <si>
    <t>Peso 0,15</t>
  </si>
  <si>
    <t>Peso 0,1</t>
  </si>
  <si>
    <t>Nota final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</si>
</sst>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DD/MM/YY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  <font>
      <sz val="8"/>
      <color indexed="60"/>
      <name val="Verdana"/>
      <family val="0"/>
    </font>
    <font>
      <sz val="10"/>
      <color indexed="60"/>
      <name val="Arial"/>
      <family val="0"/>
    </font>
    <font>
      <b/>
      <sz val="10"/>
      <color indexed="6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3" sqref="G3"/>
    </sheetView>
  </sheetViews>
  <sheetFormatPr defaultColWidth="11.421875" defaultRowHeight="12.75"/>
  <cols>
    <col min="1" max="1" width="27.8515625" style="0" customWidth="1"/>
    <col min="6" max="6" width="29.421875" style="0" customWidth="1"/>
  </cols>
  <sheetData>
    <row r="1" spans="1:4" ht="14.25">
      <c r="A1" s="1"/>
      <c r="B1" t="s">
        <v>0</v>
      </c>
      <c r="C1" t="s">
        <v>1</v>
      </c>
      <c r="D1" t="s">
        <v>2</v>
      </c>
    </row>
    <row r="2" ht="14.25">
      <c r="A2" s="1" t="s">
        <v>3</v>
      </c>
    </row>
    <row r="3" spans="1:7" ht="14.25">
      <c r="A3" s="2" t="s">
        <v>4</v>
      </c>
      <c r="B3">
        <v>9.89</v>
      </c>
      <c r="C3">
        <v>9.92</v>
      </c>
      <c r="D3" s="3">
        <f aca="true" t="shared" si="0" ref="D3:D7">AVERAGE(B3:C3)</f>
        <v>9.905000000000001</v>
      </c>
      <c r="F3" s="2" t="s">
        <v>5</v>
      </c>
      <c r="G3">
        <v>10</v>
      </c>
    </row>
    <row r="4" spans="1:7" ht="14.25">
      <c r="A4" s="2" t="s">
        <v>6</v>
      </c>
      <c r="B4">
        <v>9.89</v>
      </c>
      <c r="C4">
        <v>9.92</v>
      </c>
      <c r="D4" s="3">
        <f t="shared" si="0"/>
        <v>9.905000000000001</v>
      </c>
      <c r="F4" s="2" t="s">
        <v>4</v>
      </c>
      <c r="G4">
        <v>9.9</v>
      </c>
    </row>
    <row r="5" spans="1:7" ht="14.25">
      <c r="A5" s="2" t="s">
        <v>7</v>
      </c>
      <c r="B5">
        <v>9.89</v>
      </c>
      <c r="C5">
        <v>9.92</v>
      </c>
      <c r="D5" s="3">
        <f t="shared" si="0"/>
        <v>9.905000000000001</v>
      </c>
      <c r="F5" s="2" t="s">
        <v>8</v>
      </c>
      <c r="G5">
        <v>10</v>
      </c>
    </row>
    <row r="6" spans="1:7" ht="14.25">
      <c r="A6" s="2" t="s">
        <v>9</v>
      </c>
      <c r="B6">
        <v>9.89</v>
      </c>
      <c r="C6">
        <v>9.92</v>
      </c>
      <c r="D6" s="3">
        <f t="shared" si="0"/>
        <v>9.905000000000001</v>
      </c>
      <c r="F6" s="2" t="s">
        <v>10</v>
      </c>
      <c r="G6">
        <v>9.9</v>
      </c>
    </row>
    <row r="7" spans="1:7" ht="14.25">
      <c r="A7" s="2" t="s">
        <v>11</v>
      </c>
      <c r="B7">
        <v>9.89</v>
      </c>
      <c r="C7">
        <v>9.92</v>
      </c>
      <c r="D7" s="3">
        <f t="shared" si="0"/>
        <v>9.905000000000001</v>
      </c>
      <c r="F7" s="2" t="s">
        <v>12</v>
      </c>
      <c r="G7">
        <v>10</v>
      </c>
    </row>
    <row r="8" spans="4:7" ht="14.25">
      <c r="D8" s="3"/>
      <c r="F8" s="2" t="s">
        <v>13</v>
      </c>
      <c r="G8">
        <v>9.9</v>
      </c>
    </row>
    <row r="9" spans="1:7" ht="14.25">
      <c r="A9" s="1" t="s">
        <v>14</v>
      </c>
      <c r="D9" s="3"/>
      <c r="F9" s="2" t="s">
        <v>15</v>
      </c>
      <c r="G9">
        <v>9.9</v>
      </c>
    </row>
    <row r="10" spans="1:7" ht="14.25">
      <c r="A10" s="2" t="s">
        <v>15</v>
      </c>
      <c r="B10">
        <v>9.94</v>
      </c>
      <c r="C10">
        <v>9.83</v>
      </c>
      <c r="D10" s="3">
        <f aca="true" t="shared" si="1" ref="D10:D14">AVERAGE(B10:C10)</f>
        <v>9.885</v>
      </c>
      <c r="F10" s="2" t="s">
        <v>16</v>
      </c>
      <c r="G10">
        <v>9.9</v>
      </c>
    </row>
    <row r="11" spans="1:7" ht="14.25">
      <c r="A11" s="2" t="s">
        <v>16</v>
      </c>
      <c r="B11">
        <v>9.94</v>
      </c>
      <c r="C11">
        <v>9.83</v>
      </c>
      <c r="D11" s="3">
        <f t="shared" si="1"/>
        <v>9.885</v>
      </c>
      <c r="F11" s="2" t="s">
        <v>17</v>
      </c>
      <c r="G11">
        <v>9.9</v>
      </c>
    </row>
    <row r="12" spans="1:7" ht="14.25">
      <c r="A12" s="2" t="s">
        <v>17</v>
      </c>
      <c r="B12">
        <v>9.94</v>
      </c>
      <c r="C12">
        <v>9.83</v>
      </c>
      <c r="D12" s="3">
        <f t="shared" si="1"/>
        <v>9.885</v>
      </c>
      <c r="F12" s="2" t="s">
        <v>18</v>
      </c>
      <c r="G12">
        <v>9.9</v>
      </c>
    </row>
    <row r="13" spans="1:7" ht="14.25">
      <c r="A13" s="2" t="s">
        <v>19</v>
      </c>
      <c r="B13">
        <v>9.94</v>
      </c>
      <c r="C13">
        <v>9.83</v>
      </c>
      <c r="D13" s="3">
        <f t="shared" si="1"/>
        <v>9.885</v>
      </c>
      <c r="F13" s="2" t="s">
        <v>20</v>
      </c>
      <c r="G13">
        <v>9.9</v>
      </c>
    </row>
    <row r="14" spans="1:7" ht="14.25">
      <c r="A14" s="2" t="s">
        <v>21</v>
      </c>
      <c r="B14">
        <v>9.94</v>
      </c>
      <c r="C14">
        <v>9.83</v>
      </c>
      <c r="D14" s="3">
        <f t="shared" si="1"/>
        <v>9.885</v>
      </c>
      <c r="F14" s="4" t="s">
        <v>22</v>
      </c>
      <c r="G14" s="5"/>
    </row>
    <row r="15" spans="4:7" ht="14.25">
      <c r="D15" s="3"/>
      <c r="F15" s="2" t="s">
        <v>23</v>
      </c>
      <c r="G15">
        <v>9.8</v>
      </c>
    </row>
    <row r="16" spans="1:7" ht="14.25">
      <c r="A16" s="1" t="s">
        <v>24</v>
      </c>
      <c r="D16" s="3"/>
      <c r="F16" s="2" t="s">
        <v>6</v>
      </c>
      <c r="G16">
        <v>9.9</v>
      </c>
    </row>
    <row r="17" spans="1:7" ht="14.25">
      <c r="A17" s="2" t="s">
        <v>23</v>
      </c>
      <c r="B17">
        <v>9.72</v>
      </c>
      <c r="C17">
        <v>9.91</v>
      </c>
      <c r="D17" s="3">
        <f aca="true" t="shared" si="2" ref="D17:D21">AVERAGE(B17:C17)</f>
        <v>9.815000000000001</v>
      </c>
      <c r="F17" s="2" t="s">
        <v>19</v>
      </c>
      <c r="G17">
        <v>9.9</v>
      </c>
    </row>
    <row r="18" spans="1:7" ht="14.25">
      <c r="A18" s="2" t="s">
        <v>25</v>
      </c>
      <c r="B18">
        <v>9.72</v>
      </c>
      <c r="C18">
        <v>9.91</v>
      </c>
      <c r="D18" s="3">
        <f t="shared" si="2"/>
        <v>9.815000000000001</v>
      </c>
      <c r="F18" s="2" t="s">
        <v>26</v>
      </c>
      <c r="G18">
        <v>10</v>
      </c>
    </row>
    <row r="19" spans="1:7" ht="14.25">
      <c r="A19" s="2" t="s">
        <v>27</v>
      </c>
      <c r="B19">
        <v>9.72</v>
      </c>
      <c r="C19">
        <v>9.91</v>
      </c>
      <c r="D19" s="3">
        <f t="shared" si="2"/>
        <v>9.815000000000001</v>
      </c>
      <c r="F19" s="2" t="s">
        <v>7</v>
      </c>
      <c r="G19">
        <v>9.9</v>
      </c>
    </row>
    <row r="20" spans="1:7" ht="14.25">
      <c r="A20" s="2" t="s">
        <v>28</v>
      </c>
      <c r="B20">
        <v>9.72</v>
      </c>
      <c r="C20">
        <v>9.91</v>
      </c>
      <c r="D20" s="3">
        <f t="shared" si="2"/>
        <v>9.815000000000001</v>
      </c>
      <c r="F20" s="2" t="s">
        <v>25</v>
      </c>
      <c r="G20">
        <v>9.8</v>
      </c>
    </row>
    <row r="21" spans="1:7" ht="14.25">
      <c r="A21" s="2" t="s">
        <v>29</v>
      </c>
      <c r="B21">
        <v>9.72</v>
      </c>
      <c r="C21">
        <v>9.91</v>
      </c>
      <c r="D21" s="3">
        <f t="shared" si="2"/>
        <v>9.815000000000001</v>
      </c>
      <c r="F21" s="2" t="s">
        <v>9</v>
      </c>
      <c r="G21">
        <v>9.9</v>
      </c>
    </row>
    <row r="22" spans="4:7" ht="14.25">
      <c r="D22" s="3"/>
      <c r="F22" s="2" t="s">
        <v>30</v>
      </c>
      <c r="G22">
        <v>10</v>
      </c>
    </row>
    <row r="23" spans="1:7" ht="14.25">
      <c r="A23" s="1" t="s">
        <v>31</v>
      </c>
      <c r="D23" s="3"/>
      <c r="F23" s="2" t="s">
        <v>32</v>
      </c>
      <c r="G23">
        <v>10</v>
      </c>
    </row>
    <row r="24" spans="1:7" ht="14.25">
      <c r="A24" s="2" t="s">
        <v>5</v>
      </c>
      <c r="B24">
        <v>9.96</v>
      </c>
      <c r="C24">
        <v>10</v>
      </c>
      <c r="D24" s="3">
        <f aca="true" t="shared" si="3" ref="D24:D28">AVERAGE(B24:C24)</f>
        <v>9.98</v>
      </c>
      <c r="F24" s="2" t="s">
        <v>33</v>
      </c>
      <c r="G24">
        <v>10</v>
      </c>
    </row>
    <row r="25" spans="1:6" ht="14.25">
      <c r="A25" s="2" t="s">
        <v>8</v>
      </c>
      <c r="B25">
        <v>9.96</v>
      </c>
      <c r="C25">
        <v>10</v>
      </c>
      <c r="D25" s="3">
        <f t="shared" si="3"/>
        <v>9.98</v>
      </c>
      <c r="F25" s="4" t="s">
        <v>27</v>
      </c>
    </row>
    <row r="26" spans="1:7" ht="14.25">
      <c r="A26" s="2" t="s">
        <v>26</v>
      </c>
      <c r="B26">
        <v>9.96</v>
      </c>
      <c r="C26">
        <v>10</v>
      </c>
      <c r="D26" s="3">
        <f t="shared" si="3"/>
        <v>9.98</v>
      </c>
      <c r="F26" s="2" t="s">
        <v>28</v>
      </c>
      <c r="G26">
        <v>9.8</v>
      </c>
    </row>
    <row r="27" spans="1:7" ht="14.25">
      <c r="A27" s="2" t="s">
        <v>33</v>
      </c>
      <c r="B27">
        <v>9.96</v>
      </c>
      <c r="C27">
        <v>10</v>
      </c>
      <c r="D27" s="3">
        <f t="shared" si="3"/>
        <v>9.98</v>
      </c>
      <c r="F27" s="2" t="s">
        <v>11</v>
      </c>
      <c r="G27">
        <v>9.9</v>
      </c>
    </row>
    <row r="28" spans="1:7" ht="14.25">
      <c r="A28" s="2" t="s">
        <v>34</v>
      </c>
      <c r="B28">
        <v>9.96</v>
      </c>
      <c r="C28">
        <v>10</v>
      </c>
      <c r="D28" s="3">
        <f t="shared" si="3"/>
        <v>9.98</v>
      </c>
      <c r="F28" s="2" t="s">
        <v>35</v>
      </c>
      <c r="G28">
        <v>10</v>
      </c>
    </row>
    <row r="29" spans="4:7" ht="14.25">
      <c r="D29" s="3"/>
      <c r="F29" s="2" t="s">
        <v>36</v>
      </c>
      <c r="G29">
        <v>10</v>
      </c>
    </row>
    <row r="30" spans="1:7" ht="14.25">
      <c r="A30" s="1" t="s">
        <v>37</v>
      </c>
      <c r="D30" s="3"/>
      <c r="F30" s="2" t="s">
        <v>29</v>
      </c>
      <c r="G30">
        <v>9.8</v>
      </c>
    </row>
    <row r="31" spans="1:7" ht="14.25">
      <c r="A31" s="2" t="s">
        <v>10</v>
      </c>
      <c r="B31">
        <v>9.96</v>
      </c>
      <c r="C31">
        <v>9.87</v>
      </c>
      <c r="D31" s="3">
        <f aca="true" t="shared" si="4" ref="D31:D35">AVERAGE(B31:C31)</f>
        <v>9.915</v>
      </c>
      <c r="F31" s="2" t="s">
        <v>34</v>
      </c>
      <c r="G31">
        <v>10</v>
      </c>
    </row>
    <row r="32" spans="1:7" ht="14.25">
      <c r="A32" s="2" t="s">
        <v>13</v>
      </c>
      <c r="B32">
        <v>9.96</v>
      </c>
      <c r="C32">
        <v>9.87</v>
      </c>
      <c r="D32" s="3">
        <f t="shared" si="4"/>
        <v>9.915</v>
      </c>
      <c r="F32" s="4" t="s">
        <v>21</v>
      </c>
      <c r="G32" s="5"/>
    </row>
    <row r="33" spans="1:4" ht="14.25">
      <c r="A33" s="2" t="s">
        <v>18</v>
      </c>
      <c r="B33">
        <v>9.96</v>
      </c>
      <c r="C33">
        <v>9.87</v>
      </c>
      <c r="D33" s="3">
        <f t="shared" si="4"/>
        <v>9.915</v>
      </c>
    </row>
    <row r="34" spans="1:4" ht="14.25">
      <c r="A34" s="2" t="s">
        <v>20</v>
      </c>
      <c r="B34">
        <v>9.96</v>
      </c>
      <c r="C34">
        <v>9.87</v>
      </c>
      <c r="D34" s="3">
        <f t="shared" si="4"/>
        <v>9.915</v>
      </c>
    </row>
    <row r="35" spans="1:4" ht="14.25">
      <c r="A35" s="2" t="s">
        <v>22</v>
      </c>
      <c r="B35">
        <v>9.96</v>
      </c>
      <c r="C35">
        <v>9.87</v>
      </c>
      <c r="D35" s="3">
        <f t="shared" si="4"/>
        <v>9.915</v>
      </c>
    </row>
    <row r="36" ht="14.25">
      <c r="D36" s="3"/>
    </row>
    <row r="37" spans="1:4" ht="14.25">
      <c r="A37" s="1" t="s">
        <v>38</v>
      </c>
      <c r="D37" s="3"/>
    </row>
    <row r="38" spans="1:4" ht="14.25">
      <c r="A38" s="2" t="s">
        <v>12</v>
      </c>
      <c r="B38">
        <v>9.93</v>
      </c>
      <c r="C38">
        <v>10</v>
      </c>
      <c r="D38" s="3">
        <f aca="true" t="shared" si="5" ref="D38:D42">AVERAGE(B38:C38)</f>
        <v>9.965</v>
      </c>
    </row>
    <row r="39" spans="1:4" ht="14.25">
      <c r="A39" s="2" t="s">
        <v>30</v>
      </c>
      <c r="B39">
        <v>9.93</v>
      </c>
      <c r="C39">
        <v>10</v>
      </c>
      <c r="D39" s="3">
        <f t="shared" si="5"/>
        <v>9.965</v>
      </c>
    </row>
    <row r="40" spans="1:4" ht="14.25">
      <c r="A40" s="2" t="s">
        <v>32</v>
      </c>
      <c r="B40">
        <v>9.93</v>
      </c>
      <c r="C40">
        <v>10</v>
      </c>
      <c r="D40" s="3">
        <f t="shared" si="5"/>
        <v>9.965</v>
      </c>
    </row>
    <row r="41" spans="1:4" ht="14.25">
      <c r="A41" s="2" t="s">
        <v>35</v>
      </c>
      <c r="B41">
        <v>9.93</v>
      </c>
      <c r="C41">
        <v>10</v>
      </c>
      <c r="D41" s="3">
        <f t="shared" si="5"/>
        <v>9.965</v>
      </c>
    </row>
    <row r="42" spans="1:4" ht="14.25">
      <c r="A42" s="2" t="s">
        <v>36</v>
      </c>
      <c r="B42">
        <v>9.93</v>
      </c>
      <c r="C42">
        <v>10</v>
      </c>
      <c r="D42" s="3">
        <f t="shared" si="5"/>
        <v>9.965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D1">
      <selection activeCell="O2" sqref="O2"/>
    </sheetView>
  </sheetViews>
  <sheetFormatPr defaultColWidth="11.421875" defaultRowHeight="12.75"/>
  <cols>
    <col min="1" max="1" width="31.00390625" style="0" customWidth="1"/>
  </cols>
  <sheetData>
    <row r="2" spans="1:15" ht="14.25">
      <c r="A2" s="6"/>
      <c r="B2" s="7">
        <v>44070</v>
      </c>
      <c r="C2" s="7">
        <v>44077</v>
      </c>
      <c r="D2" s="7">
        <v>44084</v>
      </c>
      <c r="E2" s="7">
        <v>44091</v>
      </c>
      <c r="F2" s="7">
        <v>44098</v>
      </c>
      <c r="G2" s="7">
        <v>44105</v>
      </c>
      <c r="H2" s="7">
        <v>44119</v>
      </c>
      <c r="I2" s="7">
        <v>44126</v>
      </c>
      <c r="J2" s="7">
        <v>44133</v>
      </c>
      <c r="K2" s="7">
        <v>44147</v>
      </c>
      <c r="L2" s="7">
        <v>44154</v>
      </c>
      <c r="M2" s="7">
        <v>44161</v>
      </c>
      <c r="N2" s="6" t="s">
        <v>39</v>
      </c>
      <c r="O2" s="6" t="s">
        <v>40</v>
      </c>
    </row>
    <row r="3" spans="1:15" ht="14.25">
      <c r="A3" s="8" t="s">
        <v>5</v>
      </c>
      <c r="B3" s="6">
        <v>1</v>
      </c>
      <c r="C3" s="6">
        <v>1</v>
      </c>
      <c r="D3" s="6">
        <v>0.75</v>
      </c>
      <c r="E3" s="6">
        <v>0.58</v>
      </c>
      <c r="F3" s="6">
        <v>0.9</v>
      </c>
      <c r="G3" s="6">
        <v>1</v>
      </c>
      <c r="H3" s="6">
        <v>1</v>
      </c>
      <c r="I3" s="6">
        <v>1</v>
      </c>
      <c r="J3" s="6"/>
      <c r="K3" s="6">
        <v>1</v>
      </c>
      <c r="L3" s="6"/>
      <c r="M3" s="6"/>
      <c r="N3" s="9">
        <f aca="true" t="shared" si="0" ref="N3:N32">(SUM(B3:M3)/12)*10</f>
        <v>6.858333333333334</v>
      </c>
      <c r="O3" s="9">
        <f>9/12</f>
        <v>0.75</v>
      </c>
    </row>
    <row r="4" spans="1:15" ht="14.25">
      <c r="A4" s="8" t="s">
        <v>4</v>
      </c>
      <c r="B4" s="6">
        <v>1</v>
      </c>
      <c r="C4" s="6">
        <v>1</v>
      </c>
      <c r="D4" s="6">
        <v>0.5</v>
      </c>
      <c r="E4" s="6">
        <v>1</v>
      </c>
      <c r="F4" s="6">
        <v>0.8</v>
      </c>
      <c r="G4" s="6">
        <v>0</v>
      </c>
      <c r="H4" s="6">
        <v>1</v>
      </c>
      <c r="I4" s="6">
        <v>0.25</v>
      </c>
      <c r="J4" s="6"/>
      <c r="K4" s="6"/>
      <c r="L4" s="6"/>
      <c r="M4" s="6"/>
      <c r="N4" s="9">
        <f t="shared" si="0"/>
        <v>4.625</v>
      </c>
      <c r="O4" s="9">
        <f>8/12</f>
        <v>0.6666666666666666</v>
      </c>
    </row>
    <row r="5" spans="1:15" ht="14.25">
      <c r="A5" s="8" t="s">
        <v>8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0.8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9">
        <f t="shared" si="0"/>
        <v>9.833333333333334</v>
      </c>
      <c r="O5" s="9">
        <v>1</v>
      </c>
    </row>
    <row r="6" spans="1:15" ht="14.25">
      <c r="A6" s="8" t="s">
        <v>10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9">
        <f t="shared" si="0"/>
        <v>10</v>
      </c>
      <c r="O6" s="9">
        <v>1</v>
      </c>
    </row>
    <row r="7" spans="1:15" ht="14.25">
      <c r="A7" s="8" t="s">
        <v>12</v>
      </c>
      <c r="B7" s="6">
        <v>0.83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9">
        <f t="shared" si="0"/>
        <v>9.858333333333334</v>
      </c>
      <c r="O7" s="9">
        <v>1</v>
      </c>
    </row>
    <row r="8" spans="1:15" ht="14.25">
      <c r="A8" s="8" t="s">
        <v>13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9">
        <f t="shared" si="0"/>
        <v>10</v>
      </c>
      <c r="O8" s="9">
        <v>1</v>
      </c>
    </row>
    <row r="9" spans="1:15" ht="14.25">
      <c r="A9" s="8" t="s">
        <v>15</v>
      </c>
      <c r="B9" s="6">
        <v>0.33</v>
      </c>
      <c r="C9" s="6">
        <v>0.5</v>
      </c>
      <c r="D9" s="6">
        <v>0</v>
      </c>
      <c r="E9" s="6">
        <v>0.33</v>
      </c>
      <c r="F9" s="6">
        <v>0.8</v>
      </c>
      <c r="G9" s="6">
        <v>0.2</v>
      </c>
      <c r="H9" s="6"/>
      <c r="I9" s="6"/>
      <c r="J9" s="6"/>
      <c r="K9" s="6"/>
      <c r="L9" s="6"/>
      <c r="M9" s="6"/>
      <c r="N9" s="9">
        <f t="shared" si="0"/>
        <v>1.8000000000000003</v>
      </c>
      <c r="O9" s="9">
        <f>6/12</f>
        <v>0.5</v>
      </c>
    </row>
    <row r="10" spans="1:15" ht="14.25">
      <c r="A10" s="8" t="s">
        <v>16</v>
      </c>
      <c r="B10" s="6">
        <v>1</v>
      </c>
      <c r="C10" s="6">
        <v>0.75</v>
      </c>
      <c r="D10" s="6">
        <v>0.5</v>
      </c>
      <c r="E10" s="6">
        <v>0.67</v>
      </c>
      <c r="F10" s="6">
        <v>0.9</v>
      </c>
      <c r="G10" s="6">
        <v>0.8</v>
      </c>
      <c r="H10" s="6"/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9">
        <f t="shared" si="0"/>
        <v>8.016666666666667</v>
      </c>
      <c r="O10" s="9">
        <v>1</v>
      </c>
    </row>
    <row r="11" spans="1:15" ht="14.25">
      <c r="A11" s="8" t="s">
        <v>17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9">
        <f t="shared" si="0"/>
        <v>10</v>
      </c>
      <c r="O11" s="9">
        <v>1</v>
      </c>
    </row>
    <row r="12" spans="1:15" ht="14.25">
      <c r="A12" s="8" t="s">
        <v>18</v>
      </c>
      <c r="B12" s="6">
        <v>1</v>
      </c>
      <c r="C12" s="6">
        <v>1</v>
      </c>
      <c r="D12" s="6">
        <v>1</v>
      </c>
      <c r="E12" s="6">
        <v>0.92</v>
      </c>
      <c r="F12" s="6">
        <v>0.9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9">
        <f t="shared" si="0"/>
        <v>9.85</v>
      </c>
      <c r="O12" s="9">
        <v>1</v>
      </c>
    </row>
    <row r="13" spans="1:15" ht="14.25">
      <c r="A13" s="8" t="s">
        <v>20</v>
      </c>
      <c r="B13" s="6">
        <v>1</v>
      </c>
      <c r="C13" s="6">
        <v>1</v>
      </c>
      <c r="D13" s="6">
        <v>0.75</v>
      </c>
      <c r="E13" s="6">
        <v>0.92</v>
      </c>
      <c r="F13" s="6">
        <v>0.9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9">
        <f t="shared" si="0"/>
        <v>9.641666666666667</v>
      </c>
      <c r="O13" s="9">
        <v>1</v>
      </c>
    </row>
    <row r="14" spans="1:15" ht="14.25">
      <c r="A14" s="8" t="s">
        <v>22</v>
      </c>
      <c r="B14" s="6">
        <v>1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9">
        <f t="shared" si="0"/>
        <v>0.8333333333333333</v>
      </c>
      <c r="O14" s="9">
        <f>2/12</f>
        <v>0.16666666666666666</v>
      </c>
    </row>
    <row r="15" spans="1:15" ht="14.25">
      <c r="A15" s="8" t="s">
        <v>23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0.8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9">
        <f t="shared" si="0"/>
        <v>9.833333333333334</v>
      </c>
      <c r="O15" s="9">
        <v>1</v>
      </c>
    </row>
    <row r="16" spans="1:15" ht="14.25">
      <c r="A16" s="8" t="s">
        <v>6</v>
      </c>
      <c r="B16" s="6">
        <v>1</v>
      </c>
      <c r="C16" s="6">
        <v>0.5</v>
      </c>
      <c r="D16" s="6">
        <v>1</v>
      </c>
      <c r="E16" s="6">
        <v>0.92</v>
      </c>
      <c r="F16" s="6">
        <v>0.9</v>
      </c>
      <c r="G16" s="6">
        <v>0.8</v>
      </c>
      <c r="H16" s="6">
        <v>1</v>
      </c>
      <c r="I16" s="6">
        <v>0.5</v>
      </c>
      <c r="J16" s="6">
        <v>1</v>
      </c>
      <c r="K16" s="6">
        <v>1</v>
      </c>
      <c r="L16" s="6">
        <v>1</v>
      </c>
      <c r="M16" s="6">
        <v>1</v>
      </c>
      <c r="N16" s="9">
        <f t="shared" si="0"/>
        <v>8.850000000000001</v>
      </c>
      <c r="O16" s="9">
        <v>1</v>
      </c>
    </row>
    <row r="17" spans="1:15" ht="14.25">
      <c r="A17" s="8" t="s">
        <v>19</v>
      </c>
      <c r="B17" s="6">
        <v>1</v>
      </c>
      <c r="C17" s="6"/>
      <c r="D17" s="6">
        <v>0</v>
      </c>
      <c r="E17" s="6">
        <v>0.25</v>
      </c>
      <c r="F17" s="6">
        <v>0.6000000000000001</v>
      </c>
      <c r="G17" s="6">
        <v>0.2</v>
      </c>
      <c r="H17" s="6"/>
      <c r="I17" s="6"/>
      <c r="J17" s="6"/>
      <c r="K17" s="6"/>
      <c r="L17" s="6"/>
      <c r="M17" s="6"/>
      <c r="N17" s="9">
        <f t="shared" si="0"/>
        <v>1.708333333333333</v>
      </c>
      <c r="O17" s="9">
        <f>5/12</f>
        <v>0.4166666666666667</v>
      </c>
    </row>
    <row r="18" spans="1:15" ht="14.25">
      <c r="A18" s="8" t="s">
        <v>26</v>
      </c>
      <c r="B18" s="6">
        <v>1</v>
      </c>
      <c r="C18" s="6">
        <v>1</v>
      </c>
      <c r="D18" s="6">
        <v>0.75</v>
      </c>
      <c r="E18" s="6">
        <v>1</v>
      </c>
      <c r="F18" s="6">
        <v>0.9</v>
      </c>
      <c r="G18" s="6">
        <v>0.8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9">
        <f t="shared" si="0"/>
        <v>9.541666666666666</v>
      </c>
      <c r="O18" s="9">
        <v>1</v>
      </c>
    </row>
    <row r="19" spans="1:15" ht="14.25">
      <c r="A19" s="8" t="s">
        <v>7</v>
      </c>
      <c r="B19" s="6">
        <v>1</v>
      </c>
      <c r="C19" s="6">
        <v>1</v>
      </c>
      <c r="D19" s="6">
        <v>1</v>
      </c>
      <c r="E19" s="6"/>
      <c r="F19" s="6">
        <v>0.8</v>
      </c>
      <c r="G19" s="6">
        <v>0.8</v>
      </c>
      <c r="H19" s="6">
        <v>1</v>
      </c>
      <c r="I19" s="6">
        <v>0.75</v>
      </c>
      <c r="J19" s="6">
        <v>1</v>
      </c>
      <c r="K19" s="6">
        <v>1</v>
      </c>
      <c r="L19" s="6">
        <v>1</v>
      </c>
      <c r="M19" s="6">
        <v>1</v>
      </c>
      <c r="N19" s="9">
        <f t="shared" si="0"/>
        <v>8.625</v>
      </c>
      <c r="O19" s="9">
        <f>11/12</f>
        <v>0.9166666666666666</v>
      </c>
    </row>
    <row r="20" spans="1:15" ht="14.25">
      <c r="A20" s="8" t="s">
        <v>25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9">
        <f t="shared" si="0"/>
        <v>10</v>
      </c>
      <c r="O20" s="9">
        <v>1</v>
      </c>
    </row>
    <row r="21" spans="1:15" ht="14.25">
      <c r="A21" s="8" t="s">
        <v>9</v>
      </c>
      <c r="B21" s="6">
        <v>1</v>
      </c>
      <c r="C21" s="6">
        <v>1</v>
      </c>
      <c r="D21" s="6">
        <v>1</v>
      </c>
      <c r="E21" s="6">
        <v>0.92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9">
        <f t="shared" si="0"/>
        <v>9.933333333333334</v>
      </c>
      <c r="O21" s="9">
        <v>1</v>
      </c>
    </row>
    <row r="22" spans="1:15" ht="14.25">
      <c r="A22" s="8" t="s">
        <v>30</v>
      </c>
      <c r="B22" s="6">
        <v>0.83</v>
      </c>
      <c r="C22" s="6">
        <v>1</v>
      </c>
      <c r="D22" s="6">
        <v>1</v>
      </c>
      <c r="E22" s="6">
        <v>0.75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9">
        <f t="shared" si="0"/>
        <v>9.65</v>
      </c>
      <c r="O22" s="9">
        <v>1</v>
      </c>
    </row>
    <row r="23" spans="1:15" ht="14.25">
      <c r="A23" s="8" t="s">
        <v>32</v>
      </c>
      <c r="B23" s="6">
        <v>0.83</v>
      </c>
      <c r="C23" s="6">
        <v>1</v>
      </c>
      <c r="D23" s="6">
        <v>1</v>
      </c>
      <c r="E23" s="6">
        <v>0.67</v>
      </c>
      <c r="F23" s="6">
        <v>0.7</v>
      </c>
      <c r="G23" s="6">
        <v>1</v>
      </c>
      <c r="H23" s="6">
        <v>1</v>
      </c>
      <c r="I23" s="6">
        <v>1</v>
      </c>
      <c r="J23" s="6">
        <v>1</v>
      </c>
      <c r="K23" s="6"/>
      <c r="L23" s="6"/>
      <c r="M23" s="6"/>
      <c r="N23" s="9">
        <f t="shared" si="0"/>
        <v>6.833333333333332</v>
      </c>
      <c r="O23" s="9">
        <f>9/12</f>
        <v>0.75</v>
      </c>
    </row>
    <row r="24" spans="1:15" ht="14.25">
      <c r="A24" s="8" t="s">
        <v>33</v>
      </c>
      <c r="B24" s="6">
        <v>1</v>
      </c>
      <c r="C24" s="6">
        <v>1</v>
      </c>
      <c r="D24" s="6">
        <v>1</v>
      </c>
      <c r="E24" s="6">
        <v>0</v>
      </c>
      <c r="F24" s="6"/>
      <c r="G24" s="6"/>
      <c r="H24" s="6"/>
      <c r="I24" s="6"/>
      <c r="J24" s="6"/>
      <c r="K24" s="6"/>
      <c r="L24" s="6"/>
      <c r="M24" s="6"/>
      <c r="N24" s="9">
        <f t="shared" si="0"/>
        <v>2.5</v>
      </c>
      <c r="O24" s="9">
        <f>4/12</f>
        <v>0.3333333333333333</v>
      </c>
    </row>
    <row r="25" spans="1:15" ht="14.25">
      <c r="A25" s="8" t="s">
        <v>27</v>
      </c>
      <c r="B25" s="6"/>
      <c r="C25" s="6"/>
      <c r="D25" s="6">
        <v>0.75</v>
      </c>
      <c r="E25" s="6"/>
      <c r="F25" s="6"/>
      <c r="G25" s="6"/>
      <c r="H25" s="6"/>
      <c r="I25" s="6"/>
      <c r="J25" s="6"/>
      <c r="K25" s="6"/>
      <c r="L25" s="6"/>
      <c r="M25" s="6"/>
      <c r="N25" s="9">
        <f t="shared" si="0"/>
        <v>0.625</v>
      </c>
      <c r="O25" s="9">
        <f>1/12</f>
        <v>0.08333333333333333</v>
      </c>
    </row>
    <row r="26" spans="1:15" ht="14.25">
      <c r="A26" s="8" t="s">
        <v>28</v>
      </c>
      <c r="B26" s="6">
        <v>1</v>
      </c>
      <c r="C26" s="6">
        <v>1</v>
      </c>
      <c r="D26" s="6">
        <v>1</v>
      </c>
      <c r="E26" s="6">
        <v>1</v>
      </c>
      <c r="F26" s="6">
        <v>0.9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9">
        <f t="shared" si="0"/>
        <v>9.916666666666668</v>
      </c>
      <c r="O26" s="9">
        <v>1</v>
      </c>
    </row>
    <row r="27" spans="1:15" ht="14.25">
      <c r="A27" s="8" t="s">
        <v>11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9">
        <f t="shared" si="0"/>
        <v>10</v>
      </c>
      <c r="O27" s="9">
        <v>1</v>
      </c>
    </row>
    <row r="28" spans="1:15" ht="14.25">
      <c r="A28" s="8" t="s">
        <v>35</v>
      </c>
      <c r="B28" s="6">
        <v>0.83</v>
      </c>
      <c r="C28" s="6">
        <v>1</v>
      </c>
      <c r="D28" s="6">
        <v>1</v>
      </c>
      <c r="E28" s="6">
        <v>1</v>
      </c>
      <c r="F28" s="6">
        <v>0.8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9">
        <f t="shared" si="0"/>
        <v>9.691666666666666</v>
      </c>
      <c r="O28" s="9">
        <v>1</v>
      </c>
    </row>
    <row r="29" spans="1:15" ht="14.25">
      <c r="A29" s="8" t="s">
        <v>36</v>
      </c>
      <c r="B29" s="6">
        <v>1</v>
      </c>
      <c r="C29" s="6">
        <v>1</v>
      </c>
      <c r="D29" s="6">
        <v>0.75</v>
      </c>
      <c r="E29" s="6">
        <v>1</v>
      </c>
      <c r="F29" s="6">
        <v>0.7</v>
      </c>
      <c r="G29" s="6">
        <v>1</v>
      </c>
      <c r="H29" s="6">
        <v>1</v>
      </c>
      <c r="I29" s="6">
        <v>0.75</v>
      </c>
      <c r="J29" s="6">
        <v>1</v>
      </c>
      <c r="K29" s="6">
        <v>1</v>
      </c>
      <c r="L29" s="6">
        <v>1</v>
      </c>
      <c r="M29" s="6">
        <v>1</v>
      </c>
      <c r="N29" s="9">
        <f t="shared" si="0"/>
        <v>9.333333333333332</v>
      </c>
      <c r="O29" s="9">
        <v>1</v>
      </c>
    </row>
    <row r="30" spans="1:15" ht="14.25">
      <c r="A30" s="8" t="s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>
        <f t="shared" si="0"/>
        <v>0</v>
      </c>
      <c r="O30" s="9">
        <v>0</v>
      </c>
    </row>
    <row r="31" spans="1:15" ht="14.25">
      <c r="A31" s="8" t="s">
        <v>34</v>
      </c>
      <c r="B31" s="6">
        <v>1</v>
      </c>
      <c r="C31" s="6">
        <v>1</v>
      </c>
      <c r="D31" s="6">
        <v>0.75</v>
      </c>
      <c r="E31" s="6">
        <v>1</v>
      </c>
      <c r="F31" s="6">
        <v>0.9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9">
        <f t="shared" si="0"/>
        <v>9.708333333333334</v>
      </c>
      <c r="O31" s="9">
        <v>1</v>
      </c>
    </row>
    <row r="32" spans="1:15" ht="14.25">
      <c r="A32" s="8" t="s">
        <v>21</v>
      </c>
      <c r="B32" s="6">
        <v>1</v>
      </c>
      <c r="C32" s="6">
        <v>0</v>
      </c>
      <c r="D32" s="6"/>
      <c r="E32" s="6">
        <v>1</v>
      </c>
      <c r="F32" s="6"/>
      <c r="G32" s="6"/>
      <c r="H32" s="6"/>
      <c r="I32" s="6"/>
      <c r="J32" s="6"/>
      <c r="K32" s="6"/>
      <c r="L32" s="6"/>
      <c r="M32" s="6"/>
      <c r="N32" s="9">
        <f t="shared" si="0"/>
        <v>1.6666666666666665</v>
      </c>
      <c r="O32" s="9">
        <f>3/12</f>
        <v>0.25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E2" sqref="E2"/>
    </sheetView>
  </sheetViews>
  <sheetFormatPr defaultColWidth="11.421875" defaultRowHeight="12.75"/>
  <cols>
    <col min="1" max="1" width="30.00390625" style="0" customWidth="1"/>
  </cols>
  <sheetData>
    <row r="2" spans="1:5" ht="14.25">
      <c r="A2" s="6"/>
      <c r="B2" s="6" t="s">
        <v>41</v>
      </c>
      <c r="C2" s="6" t="s">
        <v>42</v>
      </c>
      <c r="D2" s="6" t="s">
        <v>43</v>
      </c>
      <c r="E2" s="10" t="s">
        <v>2</v>
      </c>
    </row>
    <row r="3" spans="1:5" ht="14.25">
      <c r="A3" s="8" t="s">
        <v>5</v>
      </c>
      <c r="B3" s="6">
        <v>6.67</v>
      </c>
      <c r="C3" s="6">
        <v>7.08</v>
      </c>
      <c r="D3" s="6">
        <v>7.81</v>
      </c>
      <c r="E3" s="11">
        <f aca="true" t="shared" si="0" ref="E3:E13">AVERAGE(B3:D3)</f>
        <v>7.186666666666667</v>
      </c>
    </row>
    <row r="4" spans="1:5" ht="14.25">
      <c r="A4" s="8" t="s">
        <v>4</v>
      </c>
      <c r="B4" s="6">
        <v>3.33</v>
      </c>
      <c r="C4" s="6">
        <v>0.83</v>
      </c>
      <c r="D4" s="6">
        <v>3.94</v>
      </c>
      <c r="E4" s="11">
        <f t="shared" si="0"/>
        <v>2.6999999999999997</v>
      </c>
    </row>
    <row r="5" spans="1:5" ht="14.25">
      <c r="A5" s="8" t="s">
        <v>8</v>
      </c>
      <c r="B5" s="6">
        <v>6.67</v>
      </c>
      <c r="C5" s="6">
        <v>10</v>
      </c>
      <c r="D5" s="6">
        <v>7.5</v>
      </c>
      <c r="E5" s="11">
        <f t="shared" si="0"/>
        <v>8.056666666666667</v>
      </c>
    </row>
    <row r="6" spans="1:5" ht="14.25">
      <c r="A6" s="8" t="s">
        <v>10</v>
      </c>
      <c r="B6" s="6">
        <v>6.67</v>
      </c>
      <c r="C6" s="6">
        <v>10</v>
      </c>
      <c r="D6" s="6">
        <v>8.44</v>
      </c>
      <c r="E6" s="11">
        <f t="shared" si="0"/>
        <v>8.37</v>
      </c>
    </row>
    <row r="7" spans="1:5" ht="14.25">
      <c r="A7" s="8" t="s">
        <v>12</v>
      </c>
      <c r="B7" s="6">
        <v>8.33</v>
      </c>
      <c r="C7" s="6">
        <v>10</v>
      </c>
      <c r="D7" s="6">
        <v>8.13</v>
      </c>
      <c r="E7" s="11">
        <f t="shared" si="0"/>
        <v>8.82</v>
      </c>
    </row>
    <row r="8" spans="1:5" ht="14.25">
      <c r="A8" s="8" t="s">
        <v>13</v>
      </c>
      <c r="B8" s="6">
        <v>10</v>
      </c>
      <c r="C8" s="6">
        <v>10</v>
      </c>
      <c r="D8" s="6">
        <v>8.44</v>
      </c>
      <c r="E8" s="11">
        <f t="shared" si="0"/>
        <v>9.479999999999999</v>
      </c>
    </row>
    <row r="9" spans="1:5" ht="14.25">
      <c r="A9" s="8" t="s">
        <v>15</v>
      </c>
      <c r="B9" s="6">
        <v>10</v>
      </c>
      <c r="C9" s="6">
        <v>5.42</v>
      </c>
      <c r="D9" s="6">
        <v>9.38</v>
      </c>
      <c r="E9" s="11">
        <f t="shared" si="0"/>
        <v>8.266666666666667</v>
      </c>
    </row>
    <row r="10" spans="1:5" ht="14.25">
      <c r="A10" s="8" t="s">
        <v>16</v>
      </c>
      <c r="B10" s="6">
        <v>3.33</v>
      </c>
      <c r="C10" s="6">
        <v>7.67</v>
      </c>
      <c r="D10" s="6">
        <v>6.25</v>
      </c>
      <c r="E10" s="11">
        <f t="shared" si="0"/>
        <v>5.75</v>
      </c>
    </row>
    <row r="11" spans="1:5" ht="14.25">
      <c r="A11" s="8" t="s">
        <v>17</v>
      </c>
      <c r="B11" s="6">
        <v>10</v>
      </c>
      <c r="C11" s="6">
        <v>10</v>
      </c>
      <c r="D11" s="6">
        <v>9.06</v>
      </c>
      <c r="E11" s="11">
        <f t="shared" si="0"/>
        <v>9.686666666666667</v>
      </c>
    </row>
    <row r="12" spans="1:5" ht="14.25">
      <c r="A12" s="8" t="s">
        <v>18</v>
      </c>
      <c r="B12" s="6">
        <v>7.5</v>
      </c>
      <c r="C12" s="6">
        <v>10</v>
      </c>
      <c r="D12" s="6">
        <v>5.63</v>
      </c>
      <c r="E12" s="11">
        <f t="shared" si="0"/>
        <v>7.71</v>
      </c>
    </row>
    <row r="13" spans="1:5" ht="14.25">
      <c r="A13" s="8" t="s">
        <v>20</v>
      </c>
      <c r="B13" s="6">
        <v>8.33</v>
      </c>
      <c r="C13" s="6">
        <v>6.67</v>
      </c>
      <c r="D13" s="6">
        <v>6.88</v>
      </c>
      <c r="E13" s="11">
        <f t="shared" si="0"/>
        <v>7.293333333333334</v>
      </c>
    </row>
    <row r="14" spans="1:5" ht="14.25">
      <c r="A14" s="8" t="s">
        <v>22</v>
      </c>
      <c r="B14" s="6"/>
      <c r="C14" s="6"/>
      <c r="D14" s="6"/>
      <c r="E14" s="11"/>
    </row>
    <row r="15" spans="1:5" ht="14.25">
      <c r="A15" s="8" t="s">
        <v>23</v>
      </c>
      <c r="B15" s="6">
        <v>10</v>
      </c>
      <c r="C15" s="6">
        <v>10</v>
      </c>
      <c r="D15" s="6">
        <v>8.13</v>
      </c>
      <c r="E15" s="11">
        <f aca="true" t="shared" si="1" ref="E15:E24">AVERAGE(B15:D15)</f>
        <v>9.376666666666667</v>
      </c>
    </row>
    <row r="16" spans="1:5" ht="14.25">
      <c r="A16" s="8" t="s">
        <v>6</v>
      </c>
      <c r="B16" s="6">
        <v>3.33</v>
      </c>
      <c r="C16" s="6">
        <v>6</v>
      </c>
      <c r="D16" s="6">
        <v>3.75</v>
      </c>
      <c r="E16" s="11">
        <f t="shared" si="1"/>
        <v>4.36</v>
      </c>
    </row>
    <row r="17" spans="1:5" ht="14.25">
      <c r="A17" s="8" t="s">
        <v>19</v>
      </c>
      <c r="B17" s="6">
        <v>3.33</v>
      </c>
      <c r="C17" s="6">
        <v>5</v>
      </c>
      <c r="D17" s="6">
        <v>5</v>
      </c>
      <c r="E17" s="11">
        <f t="shared" si="1"/>
        <v>4.443333333333333</v>
      </c>
    </row>
    <row r="18" spans="1:5" ht="14.25">
      <c r="A18" s="8" t="s">
        <v>26</v>
      </c>
      <c r="B18" s="6">
        <v>6.67</v>
      </c>
      <c r="C18" s="6">
        <v>9.17</v>
      </c>
      <c r="D18" s="6">
        <v>7.81</v>
      </c>
      <c r="E18" s="11">
        <f t="shared" si="1"/>
        <v>7.883333333333333</v>
      </c>
    </row>
    <row r="19" spans="1:5" ht="14.25">
      <c r="A19" s="8" t="s">
        <v>7</v>
      </c>
      <c r="B19" s="6">
        <v>6.67</v>
      </c>
      <c r="C19" s="6">
        <v>9.17</v>
      </c>
      <c r="D19" s="6">
        <v>7.5</v>
      </c>
      <c r="E19" s="11">
        <f t="shared" si="1"/>
        <v>7.780000000000001</v>
      </c>
    </row>
    <row r="20" spans="1:5" ht="14.25">
      <c r="A20" s="8" t="s">
        <v>25</v>
      </c>
      <c r="B20" s="6">
        <v>9.17</v>
      </c>
      <c r="C20" s="6">
        <v>9.17</v>
      </c>
      <c r="D20" s="6">
        <v>9.38</v>
      </c>
      <c r="E20" s="11">
        <f t="shared" si="1"/>
        <v>9.24</v>
      </c>
    </row>
    <row r="21" spans="1:5" ht="14.25">
      <c r="A21" s="8" t="s">
        <v>9</v>
      </c>
      <c r="B21" s="6">
        <v>8.33</v>
      </c>
      <c r="C21" s="6">
        <v>10</v>
      </c>
      <c r="D21" s="6">
        <v>6.88</v>
      </c>
      <c r="E21" s="11">
        <f t="shared" si="1"/>
        <v>8.403333333333334</v>
      </c>
    </row>
    <row r="22" spans="1:5" ht="14.25">
      <c r="A22" s="8" t="s">
        <v>30</v>
      </c>
      <c r="B22" s="6">
        <v>5</v>
      </c>
      <c r="C22" s="6">
        <v>6.67</v>
      </c>
      <c r="D22" s="6">
        <v>8.44</v>
      </c>
      <c r="E22" s="11">
        <f t="shared" si="1"/>
        <v>6.703333333333333</v>
      </c>
    </row>
    <row r="23" spans="1:5" ht="14.25">
      <c r="A23" s="8" t="s">
        <v>32</v>
      </c>
      <c r="B23" s="6">
        <v>6.67</v>
      </c>
      <c r="C23" s="6">
        <v>6.67</v>
      </c>
      <c r="D23" s="6">
        <v>7.81</v>
      </c>
      <c r="E23" s="11">
        <f t="shared" si="1"/>
        <v>7.05</v>
      </c>
    </row>
    <row r="24" spans="1:5" ht="14.25">
      <c r="A24" s="8" t="s">
        <v>33</v>
      </c>
      <c r="B24" s="6">
        <v>5</v>
      </c>
      <c r="C24" s="6">
        <v>0</v>
      </c>
      <c r="D24" s="6">
        <v>8.75</v>
      </c>
      <c r="E24" s="11">
        <f t="shared" si="1"/>
        <v>4.583333333333333</v>
      </c>
    </row>
    <row r="25" spans="1:5" ht="14.25">
      <c r="A25" s="8" t="s">
        <v>27</v>
      </c>
      <c r="B25" s="6"/>
      <c r="C25" s="6"/>
      <c r="D25" s="6"/>
      <c r="E25" s="11"/>
    </row>
    <row r="26" spans="1:5" ht="14.25">
      <c r="A26" s="8" t="s">
        <v>28</v>
      </c>
      <c r="B26" s="6">
        <v>10</v>
      </c>
      <c r="C26" s="6">
        <v>10</v>
      </c>
      <c r="D26" s="6">
        <v>9.38</v>
      </c>
      <c r="E26" s="11">
        <f aca="true" t="shared" si="2" ref="E26:E29">AVERAGE(B26:D26)</f>
        <v>9.793333333333335</v>
      </c>
    </row>
    <row r="27" spans="1:5" ht="14.25">
      <c r="A27" s="8" t="s">
        <v>11</v>
      </c>
      <c r="B27" s="6">
        <v>5</v>
      </c>
      <c r="C27" s="6">
        <v>9.17</v>
      </c>
      <c r="D27" s="6">
        <v>9.06</v>
      </c>
      <c r="E27" s="11">
        <f t="shared" si="2"/>
        <v>7.743333333333333</v>
      </c>
    </row>
    <row r="28" spans="1:5" ht="14.25">
      <c r="A28" s="8" t="s">
        <v>35</v>
      </c>
      <c r="B28" s="6">
        <v>6.67</v>
      </c>
      <c r="C28" s="6">
        <v>9.17</v>
      </c>
      <c r="D28" s="6">
        <v>8.13</v>
      </c>
      <c r="E28" s="11">
        <f t="shared" si="2"/>
        <v>7.989999999999999</v>
      </c>
    </row>
    <row r="29" spans="1:5" ht="14.25">
      <c r="A29" s="8" t="s">
        <v>36</v>
      </c>
      <c r="B29" s="6">
        <v>5</v>
      </c>
      <c r="C29" s="6">
        <v>5.83</v>
      </c>
      <c r="D29" s="6">
        <v>5.31</v>
      </c>
      <c r="E29" s="11">
        <f t="shared" si="2"/>
        <v>5.38</v>
      </c>
    </row>
    <row r="30" spans="1:5" ht="14.25">
      <c r="A30" s="8" t="s">
        <v>29</v>
      </c>
      <c r="B30" s="6"/>
      <c r="C30" s="6"/>
      <c r="D30" s="6"/>
      <c r="E30" s="11"/>
    </row>
    <row r="31" spans="1:5" ht="14.25">
      <c r="A31" s="8" t="s">
        <v>34</v>
      </c>
      <c r="B31" s="6">
        <v>3.33</v>
      </c>
      <c r="C31" s="6">
        <v>6.67</v>
      </c>
      <c r="D31" s="6">
        <v>8.44</v>
      </c>
      <c r="E31" s="11">
        <f aca="true" t="shared" si="3" ref="E31:E32">AVERAGE(B31:D31)</f>
        <v>6.146666666666666</v>
      </c>
    </row>
    <row r="32" spans="1:5" ht="14.25">
      <c r="A32" s="8" t="s">
        <v>21</v>
      </c>
      <c r="B32" s="6">
        <v>0</v>
      </c>
      <c r="C32" s="6">
        <v>4.17</v>
      </c>
      <c r="D32" s="6">
        <v>0</v>
      </c>
      <c r="E32" s="11">
        <f t="shared" si="3"/>
        <v>1.39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36" sqref="B36"/>
    </sheetView>
  </sheetViews>
  <sheetFormatPr defaultColWidth="11.421875" defaultRowHeight="12.75"/>
  <cols>
    <col min="1" max="1" width="32.421875" style="0" customWidth="1"/>
    <col min="2" max="2" width="13.140625" style="0" customWidth="1"/>
    <col min="3" max="3" width="16.140625" style="0" customWidth="1"/>
    <col min="4" max="4" width="12.57421875" style="0" customWidth="1"/>
  </cols>
  <sheetData>
    <row r="1" spans="1:7" ht="14.25">
      <c r="A1" s="6" t="s">
        <v>44</v>
      </c>
      <c r="B1" s="6" t="s">
        <v>45</v>
      </c>
      <c r="C1" s="6" t="s">
        <v>46</v>
      </c>
      <c r="D1" s="6" t="s">
        <v>47</v>
      </c>
      <c r="E1" s="6" t="s">
        <v>45</v>
      </c>
      <c r="F1" s="6" t="s">
        <v>46</v>
      </c>
      <c r="G1" s="6" t="s">
        <v>47</v>
      </c>
    </row>
    <row r="2" spans="1:10" ht="14.25">
      <c r="A2" s="6"/>
      <c r="B2" s="6"/>
      <c r="C2" s="6"/>
      <c r="D2" s="6"/>
      <c r="E2" s="6" t="s">
        <v>48</v>
      </c>
      <c r="F2" s="6" t="s">
        <v>49</v>
      </c>
      <c r="G2" s="6" t="s">
        <v>50</v>
      </c>
      <c r="I2" s="10" t="s">
        <v>51</v>
      </c>
      <c r="J2" s="10" t="s">
        <v>40</v>
      </c>
    </row>
    <row r="3" spans="1:10" ht="14.25">
      <c r="A3" s="8" t="s">
        <v>5</v>
      </c>
      <c r="B3" s="9">
        <v>7.186666666666667</v>
      </c>
      <c r="C3" s="9">
        <v>6.858333333333334</v>
      </c>
      <c r="D3" s="6">
        <v>10</v>
      </c>
      <c r="E3" s="9">
        <f aca="true" t="shared" si="0" ref="E3:E32">B3*0.75</f>
        <v>5.390000000000001</v>
      </c>
      <c r="F3" s="9">
        <f aca="true" t="shared" si="1" ref="F3:F32">C3*0.15</f>
        <v>1.02875</v>
      </c>
      <c r="G3" s="9">
        <f aca="true" t="shared" si="2" ref="G3:G32">D3*0.1</f>
        <v>1</v>
      </c>
      <c r="I3" s="11">
        <f aca="true" t="shared" si="3" ref="I3:I32">E3+F3+G3</f>
        <v>7.418750000000001</v>
      </c>
      <c r="J3" s="11">
        <v>0.75</v>
      </c>
    </row>
    <row r="4" spans="1:10" ht="14.25">
      <c r="A4" s="8" t="s">
        <v>4</v>
      </c>
      <c r="B4" s="9">
        <v>2.7</v>
      </c>
      <c r="C4" s="9">
        <v>4.625</v>
      </c>
      <c r="D4" s="6">
        <v>9.9</v>
      </c>
      <c r="E4" s="9">
        <f t="shared" si="0"/>
        <v>2.025</v>
      </c>
      <c r="F4" s="9">
        <f t="shared" si="1"/>
        <v>0.69375</v>
      </c>
      <c r="G4" s="9">
        <f t="shared" si="2"/>
        <v>0.9900000000000001</v>
      </c>
      <c r="I4" s="12">
        <f t="shared" si="3"/>
        <v>3.70875</v>
      </c>
      <c r="J4" s="11">
        <v>0.6666666666666666</v>
      </c>
    </row>
    <row r="5" spans="1:10" ht="14.25">
      <c r="A5" s="8" t="s">
        <v>8</v>
      </c>
      <c r="B5" s="9">
        <v>8.056666666666667</v>
      </c>
      <c r="C5" s="9">
        <v>9.833333333333334</v>
      </c>
      <c r="D5" s="6">
        <v>10</v>
      </c>
      <c r="E5" s="9">
        <f t="shared" si="0"/>
        <v>6.0425</v>
      </c>
      <c r="F5" s="9">
        <f t="shared" si="1"/>
        <v>1.475</v>
      </c>
      <c r="G5" s="9">
        <f t="shared" si="2"/>
        <v>1</v>
      </c>
      <c r="I5" s="11">
        <f t="shared" si="3"/>
        <v>8.5175</v>
      </c>
      <c r="J5" s="11">
        <v>1</v>
      </c>
    </row>
    <row r="6" spans="1:10" ht="14.25">
      <c r="A6" s="8" t="s">
        <v>10</v>
      </c>
      <c r="B6" s="9">
        <v>8.37</v>
      </c>
      <c r="C6" s="9">
        <v>10</v>
      </c>
      <c r="D6" s="6">
        <v>9.9</v>
      </c>
      <c r="E6" s="9">
        <f t="shared" si="0"/>
        <v>6.2775</v>
      </c>
      <c r="F6" s="9">
        <f t="shared" si="1"/>
        <v>1.5</v>
      </c>
      <c r="G6" s="9">
        <f t="shared" si="2"/>
        <v>0.9900000000000001</v>
      </c>
      <c r="I6" s="11">
        <f t="shared" si="3"/>
        <v>8.7675</v>
      </c>
      <c r="J6" s="11">
        <v>1</v>
      </c>
    </row>
    <row r="7" spans="1:10" ht="14.25">
      <c r="A7" s="8" t="s">
        <v>12</v>
      </c>
      <c r="B7" s="9">
        <v>8.82</v>
      </c>
      <c r="C7" s="9">
        <v>9.858333333333334</v>
      </c>
      <c r="D7" s="6">
        <v>10</v>
      </c>
      <c r="E7" s="9">
        <f t="shared" si="0"/>
        <v>6.615</v>
      </c>
      <c r="F7" s="9">
        <f t="shared" si="1"/>
        <v>1.47875</v>
      </c>
      <c r="G7" s="9">
        <f t="shared" si="2"/>
        <v>1</v>
      </c>
      <c r="I7" s="11">
        <f t="shared" si="3"/>
        <v>9.09375</v>
      </c>
      <c r="J7" s="11">
        <v>1</v>
      </c>
    </row>
    <row r="8" spans="1:10" ht="14.25">
      <c r="A8" s="8" t="s">
        <v>13</v>
      </c>
      <c r="B8" s="9">
        <v>9.479999999999999</v>
      </c>
      <c r="C8" s="9">
        <v>10</v>
      </c>
      <c r="D8" s="6">
        <v>9.9</v>
      </c>
      <c r="E8" s="9">
        <f t="shared" si="0"/>
        <v>7.109999999999999</v>
      </c>
      <c r="F8" s="9">
        <f t="shared" si="1"/>
        <v>1.5</v>
      </c>
      <c r="G8" s="9">
        <f t="shared" si="2"/>
        <v>0.9900000000000001</v>
      </c>
      <c r="I8" s="11">
        <f t="shared" si="3"/>
        <v>9.6</v>
      </c>
      <c r="J8" s="11">
        <v>1</v>
      </c>
    </row>
    <row r="9" spans="1:10" ht="14.25">
      <c r="A9" s="8" t="s">
        <v>15</v>
      </c>
      <c r="B9" s="9">
        <v>8.266666666666667</v>
      </c>
      <c r="C9" s="9">
        <v>1.8000000000000003</v>
      </c>
      <c r="D9" s="6">
        <v>9.9</v>
      </c>
      <c r="E9" s="9">
        <f t="shared" si="0"/>
        <v>6.200000000000001</v>
      </c>
      <c r="F9" s="9">
        <f t="shared" si="1"/>
        <v>0.27</v>
      </c>
      <c r="G9" s="9">
        <f t="shared" si="2"/>
        <v>0.9900000000000001</v>
      </c>
      <c r="I9" s="11">
        <f t="shared" si="3"/>
        <v>7.460000000000001</v>
      </c>
      <c r="J9" s="11">
        <v>0.7</v>
      </c>
    </row>
    <row r="10" spans="1:10" ht="14.25">
      <c r="A10" s="8" t="s">
        <v>16</v>
      </c>
      <c r="B10" s="9">
        <v>5.75</v>
      </c>
      <c r="C10" s="9">
        <v>8.016666666666667</v>
      </c>
      <c r="D10" s="6">
        <v>9.9</v>
      </c>
      <c r="E10" s="9">
        <f t="shared" si="0"/>
        <v>4.3125</v>
      </c>
      <c r="F10" s="9">
        <f t="shared" si="1"/>
        <v>1.2025000000000001</v>
      </c>
      <c r="G10" s="9">
        <f t="shared" si="2"/>
        <v>0.9900000000000001</v>
      </c>
      <c r="I10" s="11">
        <f t="shared" si="3"/>
        <v>6.505000000000001</v>
      </c>
      <c r="J10" s="11">
        <v>1</v>
      </c>
    </row>
    <row r="11" spans="1:10" ht="14.25">
      <c r="A11" s="8" t="s">
        <v>17</v>
      </c>
      <c r="B11" s="9">
        <v>9.686666666666667</v>
      </c>
      <c r="C11" s="9">
        <v>10</v>
      </c>
      <c r="D11" s="6">
        <v>9.9</v>
      </c>
      <c r="E11" s="9">
        <f t="shared" si="0"/>
        <v>7.265000000000001</v>
      </c>
      <c r="F11" s="9">
        <f t="shared" si="1"/>
        <v>1.5</v>
      </c>
      <c r="G11" s="9">
        <f t="shared" si="2"/>
        <v>0.9900000000000001</v>
      </c>
      <c r="I11" s="11">
        <f t="shared" si="3"/>
        <v>9.755</v>
      </c>
      <c r="J11" s="11">
        <v>1</v>
      </c>
    </row>
    <row r="12" spans="1:10" ht="14.25">
      <c r="A12" s="8" t="s">
        <v>18</v>
      </c>
      <c r="B12" s="9">
        <v>7.71</v>
      </c>
      <c r="C12" s="9">
        <v>9.85</v>
      </c>
      <c r="D12" s="6">
        <v>9.9</v>
      </c>
      <c r="E12" s="9">
        <f t="shared" si="0"/>
        <v>5.7825</v>
      </c>
      <c r="F12" s="9">
        <f t="shared" si="1"/>
        <v>1.4774999999999998</v>
      </c>
      <c r="G12" s="9">
        <f t="shared" si="2"/>
        <v>0.9900000000000001</v>
      </c>
      <c r="I12" s="11">
        <f t="shared" si="3"/>
        <v>8.25</v>
      </c>
      <c r="J12" s="11">
        <v>1</v>
      </c>
    </row>
    <row r="13" spans="1:10" ht="14.25">
      <c r="A13" s="8" t="s">
        <v>20</v>
      </c>
      <c r="B13" s="9">
        <v>7.293333333333334</v>
      </c>
      <c r="C13" s="9">
        <v>9.641666666666667</v>
      </c>
      <c r="D13" s="6">
        <v>9.9</v>
      </c>
      <c r="E13" s="9">
        <f t="shared" si="0"/>
        <v>5.470000000000001</v>
      </c>
      <c r="F13" s="9">
        <f t="shared" si="1"/>
        <v>1.44625</v>
      </c>
      <c r="G13" s="9">
        <f t="shared" si="2"/>
        <v>0.9900000000000001</v>
      </c>
      <c r="I13" s="11">
        <f t="shared" si="3"/>
        <v>7.906250000000001</v>
      </c>
      <c r="J13" s="11">
        <v>1</v>
      </c>
    </row>
    <row r="14" spans="1:10" ht="14.25">
      <c r="A14" s="8" t="s">
        <v>22</v>
      </c>
      <c r="B14" s="9">
        <v>0</v>
      </c>
      <c r="C14" s="9">
        <v>0.8333333333333333</v>
      </c>
      <c r="D14" s="6">
        <v>0</v>
      </c>
      <c r="E14" s="9">
        <f t="shared" si="0"/>
        <v>0</v>
      </c>
      <c r="F14" s="9">
        <f t="shared" si="1"/>
        <v>0.12499999999999999</v>
      </c>
      <c r="G14" s="9">
        <f t="shared" si="2"/>
        <v>0</v>
      </c>
      <c r="I14" s="12">
        <f t="shared" si="3"/>
        <v>0.12499999999999999</v>
      </c>
      <c r="J14" s="12">
        <v>0.16666666666666666</v>
      </c>
    </row>
    <row r="15" spans="1:10" ht="14.25">
      <c r="A15" s="8" t="s">
        <v>23</v>
      </c>
      <c r="B15" s="9">
        <v>9.376666666666667</v>
      </c>
      <c r="C15" s="9">
        <v>9.833333333333334</v>
      </c>
      <c r="D15" s="6">
        <v>9.8</v>
      </c>
      <c r="E15" s="9">
        <f t="shared" si="0"/>
        <v>7.032500000000001</v>
      </c>
      <c r="F15" s="9">
        <f t="shared" si="1"/>
        <v>1.475</v>
      </c>
      <c r="G15" s="9">
        <f t="shared" si="2"/>
        <v>0.9800000000000001</v>
      </c>
      <c r="I15" s="11">
        <f t="shared" si="3"/>
        <v>9.4875</v>
      </c>
      <c r="J15" s="11">
        <v>1</v>
      </c>
    </row>
    <row r="16" spans="1:10" ht="14.25">
      <c r="A16" s="8" t="s">
        <v>6</v>
      </c>
      <c r="B16" s="9">
        <v>4.36</v>
      </c>
      <c r="C16" s="9">
        <v>8.850000000000001</v>
      </c>
      <c r="D16" s="6">
        <v>9.9</v>
      </c>
      <c r="E16" s="9">
        <f t="shared" si="0"/>
        <v>3.2700000000000005</v>
      </c>
      <c r="F16" s="9">
        <f t="shared" si="1"/>
        <v>1.3275000000000001</v>
      </c>
      <c r="G16" s="9">
        <f t="shared" si="2"/>
        <v>0.9900000000000001</v>
      </c>
      <c r="I16" s="11">
        <f t="shared" si="3"/>
        <v>5.5875</v>
      </c>
      <c r="J16" s="11">
        <v>1</v>
      </c>
    </row>
    <row r="17" spans="1:10" ht="14.25">
      <c r="A17" s="8" t="s">
        <v>19</v>
      </c>
      <c r="B17" s="9">
        <v>4.443333333333333</v>
      </c>
      <c r="C17" s="9">
        <v>1.708333333333333</v>
      </c>
      <c r="D17" s="6">
        <v>9.9</v>
      </c>
      <c r="E17" s="9">
        <f t="shared" si="0"/>
        <v>3.3325</v>
      </c>
      <c r="F17" s="9">
        <f t="shared" si="1"/>
        <v>0.2562499999999999</v>
      </c>
      <c r="G17" s="9">
        <f t="shared" si="2"/>
        <v>0.9900000000000001</v>
      </c>
      <c r="I17" s="12">
        <f t="shared" si="3"/>
        <v>4.57875</v>
      </c>
      <c r="J17" s="11">
        <v>0.7</v>
      </c>
    </row>
    <row r="18" spans="1:10" ht="14.25">
      <c r="A18" s="8" t="s">
        <v>26</v>
      </c>
      <c r="B18" s="9">
        <v>7.883333333333333</v>
      </c>
      <c r="C18" s="9">
        <v>9.541666666666666</v>
      </c>
      <c r="D18" s="6">
        <v>10</v>
      </c>
      <c r="E18" s="9">
        <f t="shared" si="0"/>
        <v>5.9125</v>
      </c>
      <c r="F18" s="9">
        <f t="shared" si="1"/>
        <v>1.43125</v>
      </c>
      <c r="G18" s="9">
        <f t="shared" si="2"/>
        <v>1</v>
      </c>
      <c r="I18" s="11">
        <f t="shared" si="3"/>
        <v>8.34375</v>
      </c>
      <c r="J18" s="11">
        <v>1</v>
      </c>
    </row>
    <row r="19" spans="1:10" ht="14.25">
      <c r="A19" s="8" t="s">
        <v>7</v>
      </c>
      <c r="B19" s="9">
        <v>7.780000000000001</v>
      </c>
      <c r="C19" s="9">
        <v>8.625</v>
      </c>
      <c r="D19" s="6">
        <v>9.9</v>
      </c>
      <c r="E19" s="9">
        <f t="shared" si="0"/>
        <v>5.835000000000001</v>
      </c>
      <c r="F19" s="9">
        <f t="shared" si="1"/>
        <v>1.29375</v>
      </c>
      <c r="G19" s="9">
        <f t="shared" si="2"/>
        <v>0.9900000000000001</v>
      </c>
      <c r="I19" s="11">
        <f t="shared" si="3"/>
        <v>8.11875</v>
      </c>
      <c r="J19" s="11">
        <v>0.9166666666666666</v>
      </c>
    </row>
    <row r="20" spans="1:10" ht="14.25">
      <c r="A20" s="8" t="s">
        <v>25</v>
      </c>
      <c r="B20" s="9">
        <v>9.24</v>
      </c>
      <c r="C20" s="9">
        <v>10</v>
      </c>
      <c r="D20" s="6">
        <v>9.8</v>
      </c>
      <c r="E20" s="9">
        <f t="shared" si="0"/>
        <v>6.93</v>
      </c>
      <c r="F20" s="9">
        <f t="shared" si="1"/>
        <v>1.5</v>
      </c>
      <c r="G20" s="9">
        <f t="shared" si="2"/>
        <v>0.9800000000000001</v>
      </c>
      <c r="I20" s="11">
        <f t="shared" si="3"/>
        <v>9.41</v>
      </c>
      <c r="J20" s="11">
        <v>1</v>
      </c>
    </row>
    <row r="21" spans="1:10" ht="14.25">
      <c r="A21" s="8" t="s">
        <v>9</v>
      </c>
      <c r="B21" s="9">
        <v>8.403333333333334</v>
      </c>
      <c r="C21" s="9">
        <v>9.933333333333334</v>
      </c>
      <c r="D21" s="6">
        <v>9.9</v>
      </c>
      <c r="E21" s="9">
        <f t="shared" si="0"/>
        <v>6.3025</v>
      </c>
      <c r="F21" s="9">
        <f t="shared" si="1"/>
        <v>1.49</v>
      </c>
      <c r="G21" s="9">
        <f t="shared" si="2"/>
        <v>0.9900000000000001</v>
      </c>
      <c r="I21" s="11">
        <f t="shared" si="3"/>
        <v>8.7825</v>
      </c>
      <c r="J21" s="11">
        <v>1</v>
      </c>
    </row>
    <row r="22" spans="1:10" ht="14.25">
      <c r="A22" s="8" t="s">
        <v>30</v>
      </c>
      <c r="B22" s="9">
        <v>6.703333333333333</v>
      </c>
      <c r="C22" s="9">
        <v>9.65</v>
      </c>
      <c r="D22" s="6">
        <v>10</v>
      </c>
      <c r="E22" s="9">
        <f t="shared" si="0"/>
        <v>5.0275</v>
      </c>
      <c r="F22" s="9">
        <f t="shared" si="1"/>
        <v>1.4475</v>
      </c>
      <c r="G22" s="9">
        <f t="shared" si="2"/>
        <v>1</v>
      </c>
      <c r="I22" s="11">
        <f t="shared" si="3"/>
        <v>7.475</v>
      </c>
      <c r="J22" s="11">
        <v>1</v>
      </c>
    </row>
    <row r="23" spans="1:10" ht="14.25">
      <c r="A23" s="8" t="s">
        <v>32</v>
      </c>
      <c r="B23" s="9">
        <v>7.05</v>
      </c>
      <c r="C23" s="9">
        <v>6.833333333333332</v>
      </c>
      <c r="D23" s="6">
        <v>10</v>
      </c>
      <c r="E23" s="9">
        <f t="shared" si="0"/>
        <v>5.2875</v>
      </c>
      <c r="F23" s="9">
        <f t="shared" si="1"/>
        <v>1.0249999999999997</v>
      </c>
      <c r="G23" s="9">
        <f t="shared" si="2"/>
        <v>1</v>
      </c>
      <c r="I23" s="11">
        <f t="shared" si="3"/>
        <v>7.312499999999999</v>
      </c>
      <c r="J23" s="11">
        <v>0.75</v>
      </c>
    </row>
    <row r="24" spans="1:10" ht="14.25">
      <c r="A24" s="8" t="s">
        <v>33</v>
      </c>
      <c r="B24" s="9">
        <v>4.583333333333333</v>
      </c>
      <c r="C24" s="9">
        <v>2.5</v>
      </c>
      <c r="D24" s="6">
        <v>10</v>
      </c>
      <c r="E24" s="9">
        <f t="shared" si="0"/>
        <v>3.4375</v>
      </c>
      <c r="F24" s="9">
        <f t="shared" si="1"/>
        <v>0.375</v>
      </c>
      <c r="G24" s="9">
        <f t="shared" si="2"/>
        <v>1</v>
      </c>
      <c r="I24" s="12">
        <f t="shared" si="3"/>
        <v>4.8125</v>
      </c>
      <c r="J24" s="11">
        <v>0.7</v>
      </c>
    </row>
    <row r="25" spans="1:10" ht="14.25">
      <c r="A25" s="8" t="s">
        <v>27</v>
      </c>
      <c r="B25" s="9">
        <v>0</v>
      </c>
      <c r="C25" s="9">
        <v>0.625</v>
      </c>
      <c r="D25" s="6">
        <v>0</v>
      </c>
      <c r="E25" s="9">
        <f t="shared" si="0"/>
        <v>0</v>
      </c>
      <c r="F25" s="9">
        <f t="shared" si="1"/>
        <v>0.09375</v>
      </c>
      <c r="G25" s="9">
        <f t="shared" si="2"/>
        <v>0</v>
      </c>
      <c r="I25" s="12">
        <f t="shared" si="3"/>
        <v>0.09375</v>
      </c>
      <c r="J25" s="12">
        <v>0.08333333333333333</v>
      </c>
    </row>
    <row r="26" spans="1:10" ht="14.25">
      <c r="A26" s="8" t="s">
        <v>28</v>
      </c>
      <c r="B26" s="9">
        <v>9.793333333333335</v>
      </c>
      <c r="C26" s="9">
        <v>9.916666666666668</v>
      </c>
      <c r="D26" s="6">
        <v>9.8</v>
      </c>
      <c r="E26" s="9">
        <f t="shared" si="0"/>
        <v>7.345000000000001</v>
      </c>
      <c r="F26" s="9">
        <f t="shared" si="1"/>
        <v>1.4875</v>
      </c>
      <c r="G26" s="9">
        <f t="shared" si="2"/>
        <v>0.9800000000000001</v>
      </c>
      <c r="I26" s="11">
        <f t="shared" si="3"/>
        <v>9.812500000000002</v>
      </c>
      <c r="J26" s="11">
        <v>1</v>
      </c>
    </row>
    <row r="27" spans="1:10" ht="14.25">
      <c r="A27" s="8" t="s">
        <v>11</v>
      </c>
      <c r="B27" s="9">
        <v>7.743333333333333</v>
      </c>
      <c r="C27" s="9">
        <v>10</v>
      </c>
      <c r="D27" s="6">
        <v>9.9</v>
      </c>
      <c r="E27" s="9">
        <f t="shared" si="0"/>
        <v>5.8075</v>
      </c>
      <c r="F27" s="9">
        <f t="shared" si="1"/>
        <v>1.5</v>
      </c>
      <c r="G27" s="9">
        <f t="shared" si="2"/>
        <v>0.9900000000000001</v>
      </c>
      <c r="I27" s="11">
        <f t="shared" si="3"/>
        <v>8.2975</v>
      </c>
      <c r="J27" s="11">
        <v>1</v>
      </c>
    </row>
    <row r="28" spans="1:10" ht="14.25">
      <c r="A28" s="8" t="s">
        <v>35</v>
      </c>
      <c r="B28" s="9">
        <v>7.989999999999999</v>
      </c>
      <c r="C28" s="9">
        <v>9.691666666666666</v>
      </c>
      <c r="D28" s="6">
        <v>10</v>
      </c>
      <c r="E28" s="9">
        <f t="shared" si="0"/>
        <v>5.9925</v>
      </c>
      <c r="F28" s="9">
        <f t="shared" si="1"/>
        <v>1.4537499999999999</v>
      </c>
      <c r="G28" s="9">
        <f t="shared" si="2"/>
        <v>1</v>
      </c>
      <c r="I28" s="11">
        <f t="shared" si="3"/>
        <v>8.44625</v>
      </c>
      <c r="J28" s="11">
        <v>1</v>
      </c>
    </row>
    <row r="29" spans="1:10" ht="14.25">
      <c r="A29" s="8" t="s">
        <v>36</v>
      </c>
      <c r="B29" s="9">
        <v>5.38</v>
      </c>
      <c r="C29" s="9">
        <v>9.333333333333332</v>
      </c>
      <c r="D29" s="6">
        <v>10</v>
      </c>
      <c r="E29" s="9">
        <f t="shared" si="0"/>
        <v>4.035</v>
      </c>
      <c r="F29" s="9">
        <f t="shared" si="1"/>
        <v>1.3999999999999997</v>
      </c>
      <c r="G29" s="9">
        <f t="shared" si="2"/>
        <v>1</v>
      </c>
      <c r="I29" s="11">
        <f t="shared" si="3"/>
        <v>6.435</v>
      </c>
      <c r="J29" s="11">
        <v>1</v>
      </c>
    </row>
    <row r="30" spans="1:10" ht="14.25">
      <c r="A30" s="8" t="s">
        <v>29</v>
      </c>
      <c r="B30" s="9">
        <v>0</v>
      </c>
      <c r="C30" s="9">
        <v>0</v>
      </c>
      <c r="D30" s="6">
        <v>9.8</v>
      </c>
      <c r="E30" s="9">
        <f t="shared" si="0"/>
        <v>0</v>
      </c>
      <c r="F30" s="9">
        <f t="shared" si="1"/>
        <v>0</v>
      </c>
      <c r="G30" s="9">
        <f t="shared" si="2"/>
        <v>0.9800000000000001</v>
      </c>
      <c r="I30" s="12">
        <f t="shared" si="3"/>
        <v>0.9800000000000001</v>
      </c>
      <c r="J30" s="12">
        <v>0</v>
      </c>
    </row>
    <row r="31" spans="1:10" ht="14.25">
      <c r="A31" s="8" t="s">
        <v>34</v>
      </c>
      <c r="B31" s="9">
        <v>6.146666666666666</v>
      </c>
      <c r="C31" s="9">
        <v>9.708333333333334</v>
      </c>
      <c r="D31" s="6">
        <v>10</v>
      </c>
      <c r="E31" s="9">
        <f t="shared" si="0"/>
        <v>4.609999999999999</v>
      </c>
      <c r="F31" s="9">
        <f t="shared" si="1"/>
        <v>1.45625</v>
      </c>
      <c r="G31" s="9">
        <f t="shared" si="2"/>
        <v>1</v>
      </c>
      <c r="I31" s="11">
        <f t="shared" si="3"/>
        <v>7.066249999999999</v>
      </c>
      <c r="J31" s="11">
        <v>1</v>
      </c>
    </row>
    <row r="32" spans="1:10" ht="14.25">
      <c r="A32" s="8" t="s">
        <v>21</v>
      </c>
      <c r="B32" s="9">
        <v>1.39</v>
      </c>
      <c r="C32" s="6">
        <v>1.7000000000000002</v>
      </c>
      <c r="D32" s="6">
        <v>0</v>
      </c>
      <c r="E32" s="9">
        <f t="shared" si="0"/>
        <v>1.0425</v>
      </c>
      <c r="F32" s="9">
        <f t="shared" si="1"/>
        <v>0.255</v>
      </c>
      <c r="G32" s="9">
        <f t="shared" si="2"/>
        <v>0</v>
      </c>
      <c r="I32" s="12">
        <f t="shared" si="3"/>
        <v>1.2974999999999999</v>
      </c>
      <c r="J32" s="12">
        <v>0.25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2020-12-19T19:13:09Z</dcterms:modified>
  <cp:category/>
  <cp:version/>
  <cp:contentType/>
  <cp:contentStatus/>
  <cp:revision>4</cp:revision>
</cp:coreProperties>
</file>