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dos\optica moderna 2020\"/>
    </mc:Choice>
  </mc:AlternateContent>
  <xr:revisionPtr revIDLastSave="0" documentId="13_ncr:1_{BDD54214-7EA5-4389-8AA5-EC5A0A3E0E99}" xr6:coauthVersionLast="45" xr6:coauthVersionMax="45" xr10:uidLastSave="{00000000-0000-0000-0000-000000000000}"/>
  <bookViews>
    <workbookView xWindow="6240" yWindow="3195" windowWidth="20250" windowHeight="10770" xr2:uid="{7AF35DBA-7AD1-4F60-B3BC-3BEBBD3FB476}"/>
  </bookViews>
  <sheets>
    <sheet name="Atividades" sheetId="1" r:id="rId1"/>
    <sheet name="Presença" sheetId="2" r:id="rId2"/>
    <sheet name="Entrega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6" i="1" l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5" i="1"/>
  <c r="L6" i="1" l="1"/>
  <c r="M6" i="1"/>
  <c r="N6" i="1"/>
  <c r="O6" i="1"/>
  <c r="P6" i="1"/>
  <c r="Q6" i="1"/>
  <c r="R6" i="1"/>
  <c r="S6" i="1"/>
  <c r="L7" i="1"/>
  <c r="M7" i="1"/>
  <c r="N7" i="1"/>
  <c r="O7" i="1"/>
  <c r="P7" i="1"/>
  <c r="Q7" i="1"/>
  <c r="R7" i="1"/>
  <c r="S7" i="1"/>
  <c r="L8" i="1"/>
  <c r="M8" i="1"/>
  <c r="N8" i="1"/>
  <c r="O8" i="1"/>
  <c r="P8" i="1"/>
  <c r="Q8" i="1"/>
  <c r="R8" i="1"/>
  <c r="S8" i="1"/>
  <c r="L9" i="1"/>
  <c r="M9" i="1"/>
  <c r="N9" i="1"/>
  <c r="O9" i="1"/>
  <c r="P9" i="1"/>
  <c r="Q9" i="1"/>
  <c r="R9" i="1"/>
  <c r="S9" i="1"/>
  <c r="L10" i="1"/>
  <c r="M10" i="1"/>
  <c r="N10" i="1"/>
  <c r="O10" i="1"/>
  <c r="P10" i="1"/>
  <c r="Q10" i="1"/>
  <c r="R10" i="1"/>
  <c r="S10" i="1"/>
  <c r="L11" i="1"/>
  <c r="M11" i="1"/>
  <c r="N11" i="1"/>
  <c r="O11" i="1"/>
  <c r="P11" i="1"/>
  <c r="Q11" i="1"/>
  <c r="R11" i="1"/>
  <c r="S11" i="1"/>
  <c r="L12" i="1"/>
  <c r="M12" i="1"/>
  <c r="N12" i="1"/>
  <c r="O12" i="1"/>
  <c r="P12" i="1"/>
  <c r="Q12" i="1"/>
  <c r="R12" i="1"/>
  <c r="S12" i="1"/>
  <c r="L13" i="1"/>
  <c r="M13" i="1"/>
  <c r="N13" i="1"/>
  <c r="O13" i="1"/>
  <c r="P13" i="1"/>
  <c r="Q13" i="1"/>
  <c r="R13" i="1"/>
  <c r="S13" i="1"/>
  <c r="L14" i="1"/>
  <c r="M14" i="1"/>
  <c r="N14" i="1"/>
  <c r="O14" i="1"/>
  <c r="P14" i="1"/>
  <c r="Q14" i="1"/>
  <c r="R14" i="1"/>
  <c r="S14" i="1"/>
  <c r="L15" i="1"/>
  <c r="M15" i="1"/>
  <c r="N15" i="1"/>
  <c r="O15" i="1"/>
  <c r="P15" i="1"/>
  <c r="Q15" i="1"/>
  <c r="R15" i="1"/>
  <c r="S15" i="1"/>
  <c r="L16" i="1"/>
  <c r="M16" i="1"/>
  <c r="N16" i="1"/>
  <c r="O16" i="1"/>
  <c r="P16" i="1"/>
  <c r="Q16" i="1"/>
  <c r="R16" i="1"/>
  <c r="S16" i="1"/>
  <c r="L17" i="1"/>
  <c r="M17" i="1"/>
  <c r="N17" i="1"/>
  <c r="O17" i="1"/>
  <c r="P17" i="1"/>
  <c r="Q17" i="1"/>
  <c r="R17" i="1"/>
  <c r="S17" i="1"/>
  <c r="L18" i="1"/>
  <c r="M18" i="1"/>
  <c r="N18" i="1"/>
  <c r="O18" i="1"/>
  <c r="P18" i="1"/>
  <c r="Q18" i="1"/>
  <c r="R18" i="1"/>
  <c r="S18" i="1"/>
  <c r="L19" i="1"/>
  <c r="M19" i="1"/>
  <c r="N19" i="1"/>
  <c r="O19" i="1"/>
  <c r="P19" i="1"/>
  <c r="Q19" i="1"/>
  <c r="R19" i="1"/>
  <c r="S19" i="1"/>
  <c r="S5" i="1"/>
  <c r="R5" i="1"/>
  <c r="Q5" i="1"/>
  <c r="P5" i="1"/>
  <c r="O5" i="1"/>
  <c r="N5" i="1"/>
  <c r="M5" i="1"/>
  <c r="L5" i="1"/>
  <c r="V6" i="1" l="1"/>
  <c r="V14" i="1"/>
  <c r="V13" i="1"/>
  <c r="V16" i="1"/>
  <c r="V17" i="1"/>
  <c r="V8" i="1"/>
  <c r="V18" i="1"/>
  <c r="V5" i="1"/>
  <c r="V11" i="1"/>
  <c r="V12" i="1"/>
  <c r="V9" i="1"/>
  <c r="V7" i="1"/>
  <c r="V15" i="1"/>
  <c r="V19" i="1"/>
  <c r="V10" i="1"/>
</calcChain>
</file>

<file path=xl/sharedStrings.xml><?xml version="1.0" encoding="utf-8"?>
<sst xmlns="http://schemas.openxmlformats.org/spreadsheetml/2006/main" count="594" uniqueCount="93">
  <si>
    <t>Adriana Dos Santos Sato</t>
  </si>
  <si>
    <t>Ae Nok Park</t>
  </si>
  <si>
    <t>Alberto Massao Kawai</t>
  </si>
  <si>
    <t xml:space="preserve">Alexandre Ribeiro De Lima </t>
  </si>
  <si>
    <t>Débora Correia Campos</t>
  </si>
  <si>
    <t>Denis Alexandre da Silva</t>
  </si>
  <si>
    <t>Edson Souza Bessa</t>
  </si>
  <si>
    <t>Eliseu Pereira De Lima</t>
  </si>
  <si>
    <t>Fábio Vargas Lima</t>
  </si>
  <si>
    <t>Felipe Fonseca Trindade</t>
  </si>
  <si>
    <t>Felipe Santiago Coello Mora</t>
  </si>
  <si>
    <t>Fernando Prieto</t>
  </si>
  <si>
    <t>Gabriel Ramires de Britto</t>
  </si>
  <si>
    <t>Herbert de Oliveira Schmidt</t>
  </si>
  <si>
    <t>Leandro Soares Moreira</t>
  </si>
  <si>
    <t>Luciano Tadeu Pedroso Albano Pereira</t>
  </si>
  <si>
    <t>Renan Fabiano Gomes Martins</t>
  </si>
  <si>
    <t>Rildo Demarqui Pereira</t>
  </si>
  <si>
    <t>Rodrigo Soares Takasaki</t>
  </si>
  <si>
    <t>Silvio Manoel Dias</t>
  </si>
  <si>
    <t>Thiago Batista Soares</t>
  </si>
  <si>
    <t>Victor Eduardo Prospero</t>
  </si>
  <si>
    <t>Vinícius Santana Sass</t>
  </si>
  <si>
    <t>Wemy Vieira Felipe</t>
  </si>
  <si>
    <t>Willian Molizane Almeida Motta</t>
  </si>
  <si>
    <t>IAD-005</t>
  </si>
  <si>
    <t>Introdução às Redes Neurais</t>
  </si>
  <si>
    <t>3º ciclo 2020 - Wagner Zucchi</t>
  </si>
  <si>
    <t>Nº Pece</t>
  </si>
  <si>
    <t>NOME</t>
  </si>
  <si>
    <t>A1</t>
  </si>
  <si>
    <t>A1:</t>
  </si>
  <si>
    <t>teste em 28/07</t>
  </si>
  <si>
    <t>A2:</t>
  </si>
  <si>
    <t>Fábio Araujo</t>
  </si>
  <si>
    <t>Bruno Silva</t>
  </si>
  <si>
    <t>X</t>
  </si>
  <si>
    <t>A2</t>
  </si>
  <si>
    <t>questionário sobre histórico (4/8)</t>
  </si>
  <si>
    <t>x</t>
  </si>
  <si>
    <t>A3</t>
  </si>
  <si>
    <t xml:space="preserve">A3: </t>
  </si>
  <si>
    <t>teste em 4/8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</si>
  <si>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</si>
  <si>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</si>
  <si>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</si>
  <si>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</si>
  <si>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</si>
  <si>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</si>
  <si>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</si>
  <si>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</si>
  <si>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</si>
  <si>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</si>
  <si>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M1</t>
  </si>
  <si>
    <t>M2</t>
  </si>
  <si>
    <t>M3</t>
  </si>
  <si>
    <t>M4</t>
  </si>
  <si>
    <t>M5</t>
  </si>
  <si>
    <t>M6</t>
  </si>
  <si>
    <t>M7</t>
  </si>
  <si>
    <t>M8</t>
  </si>
  <si>
    <t>Marcus Borin</t>
  </si>
  <si>
    <t>A4:</t>
  </si>
  <si>
    <t>exercicios para casa</t>
  </si>
  <si>
    <t>A5:</t>
  </si>
  <si>
    <t>teste em 11/8</t>
  </si>
  <si>
    <t>A6:</t>
  </si>
  <si>
    <t>teste em 18/8</t>
  </si>
  <si>
    <t>Marcos Borin</t>
  </si>
  <si>
    <t>A7:</t>
  </si>
  <si>
    <t>A8:</t>
  </si>
  <si>
    <t>M9</t>
  </si>
  <si>
    <t>MEDIA</t>
  </si>
  <si>
    <t xml:space="preserve"> </t>
  </si>
  <si>
    <t>PSI3482</t>
  </si>
  <si>
    <t>Antenas, Microondas e Óptica</t>
  </si>
  <si>
    <t>Prof. Wagner Zucchi</t>
  </si>
  <si>
    <t>Nº USP</t>
  </si>
  <si>
    <t>André Angelo Taveira</t>
  </si>
  <si>
    <t>Felipe Hiroshi Mashiba</t>
  </si>
  <si>
    <t>Henrique Caballeria Mesquita</t>
  </si>
  <si>
    <t>Henrique Tetsuo Takahashi</t>
  </si>
  <si>
    <t>Leonardo Gonçalves Fileto</t>
  </si>
  <si>
    <t>Lucas Penna Saraiva</t>
  </si>
  <si>
    <t>Maria Fernanda Ribeiro</t>
  </si>
  <si>
    <t>Pedro Antonio Jarmy Derani</t>
  </si>
  <si>
    <t>Pedro Henrique Maciel Fialho</t>
  </si>
  <si>
    <t>Victor Franzoi</t>
  </si>
  <si>
    <t>William Gabriel Guimarães</t>
  </si>
  <si>
    <t>Eugenio Gonçalves Sabatini</t>
  </si>
  <si>
    <t>Lucas Giannella de Oliveira</t>
  </si>
  <si>
    <t>Nilo Henrique Behaker</t>
  </si>
  <si>
    <t>teste em 7/10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</si>
</sst>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0977D-C182-4336-8E31-16844085F3BA}">
  <dimension ref="A1:V28"/>
  <sheetViews>
    <sheetView tabSelected="1" workbookViewId="0">
      <selection activeCell="E18" sqref="E18"/>
    </sheetView>
  </sheetViews>
  <sheetFormatPr defaultRowHeight="15" x14ac:dyDescent="0.25"/>
  <cols>
    <col min="1" max="1" width="10.42578125" style="12" customWidth="1"/>
    <col min="2" max="2" width="35.140625" customWidth="1"/>
    <col min="3" max="19" width="5.85546875" customWidth="1"/>
    <col min="20" max="20" width="5.7109375" customWidth="1"/>
  </cols>
  <sheetData>
    <row r="1" spans="1:22" x14ac:dyDescent="0.25">
      <c r="A1" s="12" t="s">
        <v>74</v>
      </c>
      <c r="B1" t="s">
        <v>75</v>
      </c>
    </row>
    <row r="2" spans="1:22" x14ac:dyDescent="0.25">
      <c r="B2" t="s">
        <v>76</v>
      </c>
    </row>
    <row r="4" spans="1:22" x14ac:dyDescent="0.25">
      <c r="A4" s="12" t="s">
        <v>77</v>
      </c>
      <c r="B4" t="s">
        <v>29</v>
      </c>
      <c r="C4" s="1" t="s">
        <v>30</v>
      </c>
      <c r="D4" s="1" t="s">
        <v>37</v>
      </c>
      <c r="E4" s="1" t="s">
        <v>40</v>
      </c>
      <c r="F4" s="1" t="s">
        <v>43</v>
      </c>
      <c r="G4" s="1" t="s">
        <v>44</v>
      </c>
      <c r="H4" s="1" t="s">
        <v>45</v>
      </c>
      <c r="I4" s="1" t="s">
        <v>46</v>
      </c>
      <c r="J4" s="1" t="s">
        <v>47</v>
      </c>
      <c r="K4" s="1"/>
      <c r="L4" s="1" t="s">
        <v>53</v>
      </c>
      <c r="M4" s="1" t="s">
        <v>54</v>
      </c>
      <c r="N4" s="1" t="s">
        <v>55</v>
      </c>
      <c r="O4" s="1" t="s">
        <v>56</v>
      </c>
      <c r="P4" s="1" t="s">
        <v>57</v>
      </c>
      <c r="Q4" s="1" t="s">
        <v>58</v>
      </c>
      <c r="R4" s="1" t="s">
        <v>59</v>
      </c>
      <c r="S4" s="1" t="s">
        <v>60</v>
      </c>
      <c r="T4" s="1" t="s">
        <v>71</v>
      </c>
      <c r="V4" s="1" t="s">
        <v>72</v>
      </c>
    </row>
    <row r="5" spans="1:22" x14ac:dyDescent="0.25">
      <c r="A5" s="13">
        <v>8586749</v>
      </c>
      <c r="B5" t="s">
        <v>78</v>
      </c>
      <c r="C5" s="1">
        <v>4</v>
      </c>
      <c r="D5" s="1">
        <v>10</v>
      </c>
      <c r="E5" s="1">
        <v>6</v>
      </c>
      <c r="F5" s="1"/>
      <c r="G5" s="1"/>
      <c r="H5" s="1"/>
      <c r="I5" s="1"/>
      <c r="J5" s="1"/>
      <c r="K5" s="1"/>
      <c r="L5" s="1">
        <f t="shared" ref="L5:L19" si="0">LARGE($C5:$J5,1)</f>
        <v>10</v>
      </c>
      <c r="M5" s="1">
        <f t="shared" ref="M5:M19" si="1">LARGE($C5:$J5,2)</f>
        <v>6</v>
      </c>
      <c r="N5" s="1">
        <f t="shared" ref="N5:N19" si="2">LARGE($C5:$J5,3)</f>
        <v>4</v>
      </c>
      <c r="O5" s="1" t="e">
        <f t="shared" ref="O5:O19" si="3">LARGE($C5:$J5,4)</f>
        <v>#NUM!</v>
      </c>
      <c r="P5" s="1" t="e">
        <f t="shared" ref="P5:P19" si="4">LARGE($C5:$J5,5)</f>
        <v>#NUM!</v>
      </c>
      <c r="Q5" s="1" t="e">
        <f t="shared" ref="Q5:Q19" si="5">LARGE($C5:$J5,6)</f>
        <v>#NUM!</v>
      </c>
      <c r="R5" s="1" t="e">
        <f t="shared" ref="R5:R19" si="6">LARGE($C5:$J5,7)</f>
        <v>#NUM!</v>
      </c>
      <c r="S5" s="1" t="e">
        <f t="shared" ref="S5:S19" si="7">LARGE($C5:$J5,8)</f>
        <v>#NUM!</v>
      </c>
      <c r="T5" s="1" t="e">
        <f t="shared" ref="T5:T19" si="8">LARGE($C5:$J5,9)</f>
        <v>#NUM!</v>
      </c>
      <c r="V5" s="11" t="e">
        <f>AVERAGE(L5:T5)</f>
        <v>#NUM!</v>
      </c>
    </row>
    <row r="6" spans="1:22" x14ac:dyDescent="0.25">
      <c r="A6" s="13">
        <v>10410201</v>
      </c>
      <c r="B6" t="s">
        <v>89</v>
      </c>
      <c r="C6" s="1">
        <v>4</v>
      </c>
      <c r="D6" s="1">
        <v>10</v>
      </c>
      <c r="E6" s="1">
        <v>8</v>
      </c>
      <c r="F6" s="1"/>
      <c r="G6" s="1"/>
      <c r="H6" s="1"/>
      <c r="I6" s="1"/>
      <c r="J6" s="1"/>
      <c r="K6" s="1"/>
      <c r="L6" s="1">
        <f t="shared" si="0"/>
        <v>10</v>
      </c>
      <c r="M6" s="1">
        <f t="shared" si="1"/>
        <v>8</v>
      </c>
      <c r="N6" s="1">
        <f t="shared" si="2"/>
        <v>4</v>
      </c>
      <c r="O6" s="1" t="e">
        <f t="shared" si="3"/>
        <v>#NUM!</v>
      </c>
      <c r="P6" s="1" t="e">
        <f t="shared" si="4"/>
        <v>#NUM!</v>
      </c>
      <c r="Q6" s="1" t="e">
        <f t="shared" si="5"/>
        <v>#NUM!</v>
      </c>
      <c r="R6" s="1" t="e">
        <f t="shared" si="6"/>
        <v>#NUM!</v>
      </c>
      <c r="S6" s="1" t="e">
        <f t="shared" si="7"/>
        <v>#NUM!</v>
      </c>
      <c r="T6" s="1" t="e">
        <f t="shared" si="8"/>
        <v>#NUM!</v>
      </c>
      <c r="V6" s="11" t="e">
        <f t="shared" ref="V6:V19" si="9">AVERAGE(L6:T6)</f>
        <v>#NUM!</v>
      </c>
    </row>
    <row r="7" spans="1:22" x14ac:dyDescent="0.25">
      <c r="A7" s="13">
        <v>10336017</v>
      </c>
      <c r="B7" t="s">
        <v>79</v>
      </c>
      <c r="C7" s="1">
        <v>6</v>
      </c>
      <c r="D7" s="1">
        <v>6</v>
      </c>
      <c r="E7" s="1">
        <v>6</v>
      </c>
      <c r="F7" s="1"/>
      <c r="G7" s="1"/>
      <c r="H7" s="1"/>
      <c r="I7" s="1"/>
      <c r="J7" s="1"/>
      <c r="K7" s="1"/>
      <c r="L7" s="1">
        <f t="shared" si="0"/>
        <v>6</v>
      </c>
      <c r="M7" s="1">
        <f t="shared" si="1"/>
        <v>6</v>
      </c>
      <c r="N7" s="1">
        <f t="shared" si="2"/>
        <v>6</v>
      </c>
      <c r="O7" s="1" t="e">
        <f t="shared" si="3"/>
        <v>#NUM!</v>
      </c>
      <c r="P7" s="1" t="e">
        <f t="shared" si="4"/>
        <v>#NUM!</v>
      </c>
      <c r="Q7" s="1" t="e">
        <f t="shared" si="5"/>
        <v>#NUM!</v>
      </c>
      <c r="R7" s="1" t="e">
        <f t="shared" si="6"/>
        <v>#NUM!</v>
      </c>
      <c r="S7" s="1" t="e">
        <f t="shared" si="7"/>
        <v>#NUM!</v>
      </c>
      <c r="T7" s="1" t="e">
        <f t="shared" si="8"/>
        <v>#NUM!</v>
      </c>
      <c r="V7" s="11" t="e">
        <f t="shared" si="9"/>
        <v>#NUM!</v>
      </c>
    </row>
    <row r="8" spans="1:22" x14ac:dyDescent="0.25">
      <c r="A8" s="13">
        <v>10336549</v>
      </c>
      <c r="B8" t="s">
        <v>80</v>
      </c>
      <c r="C8" s="1">
        <v>6</v>
      </c>
      <c r="D8" s="1">
        <v>10</v>
      </c>
      <c r="E8" s="1">
        <v>8</v>
      </c>
      <c r="F8" s="1"/>
      <c r="G8" s="1"/>
      <c r="H8" s="1"/>
      <c r="I8" s="1"/>
      <c r="J8" s="1"/>
      <c r="K8" s="1"/>
      <c r="L8" s="1">
        <f t="shared" si="0"/>
        <v>10</v>
      </c>
      <c r="M8" s="1">
        <f t="shared" si="1"/>
        <v>8</v>
      </c>
      <c r="N8" s="1">
        <f t="shared" si="2"/>
        <v>6</v>
      </c>
      <c r="O8" s="1" t="e">
        <f t="shared" si="3"/>
        <v>#NUM!</v>
      </c>
      <c r="P8" s="1" t="e">
        <f t="shared" si="4"/>
        <v>#NUM!</v>
      </c>
      <c r="Q8" s="1" t="e">
        <f t="shared" si="5"/>
        <v>#NUM!</v>
      </c>
      <c r="R8" s="1" t="e">
        <f t="shared" si="6"/>
        <v>#NUM!</v>
      </c>
      <c r="S8" s="1" t="e">
        <f t="shared" si="7"/>
        <v>#NUM!</v>
      </c>
      <c r="T8" s="1" t="e">
        <f t="shared" si="8"/>
        <v>#NUM!</v>
      </c>
      <c r="V8" s="11" t="e">
        <f t="shared" si="9"/>
        <v>#NUM!</v>
      </c>
    </row>
    <row r="9" spans="1:22" x14ac:dyDescent="0.25">
      <c r="A9" s="13">
        <v>9783380</v>
      </c>
      <c r="B9" t="s">
        <v>81</v>
      </c>
      <c r="C9" s="1">
        <v>4</v>
      </c>
      <c r="D9" s="1">
        <v>8</v>
      </c>
      <c r="E9" s="1"/>
      <c r="F9" s="1"/>
      <c r="G9" s="1"/>
      <c r="H9" s="1"/>
      <c r="I9" s="1"/>
      <c r="J9" s="1"/>
      <c r="K9" s="1"/>
      <c r="L9" s="1">
        <f t="shared" si="0"/>
        <v>8</v>
      </c>
      <c r="M9" s="1">
        <f t="shared" si="1"/>
        <v>4</v>
      </c>
      <c r="N9" s="1" t="e">
        <f t="shared" si="2"/>
        <v>#NUM!</v>
      </c>
      <c r="O9" s="1" t="e">
        <f t="shared" si="3"/>
        <v>#NUM!</v>
      </c>
      <c r="P9" s="1" t="e">
        <f t="shared" si="4"/>
        <v>#NUM!</v>
      </c>
      <c r="Q9" s="1" t="e">
        <f t="shared" si="5"/>
        <v>#NUM!</v>
      </c>
      <c r="R9" s="1" t="e">
        <f t="shared" si="6"/>
        <v>#NUM!</v>
      </c>
      <c r="S9" s="1" t="e">
        <f t="shared" si="7"/>
        <v>#NUM!</v>
      </c>
      <c r="T9" s="1" t="e">
        <f t="shared" si="8"/>
        <v>#NUM!</v>
      </c>
      <c r="V9" s="11" t="e">
        <f t="shared" si="9"/>
        <v>#NUM!</v>
      </c>
    </row>
    <row r="10" spans="1:22" x14ac:dyDescent="0.25">
      <c r="A10" s="13">
        <v>10336900</v>
      </c>
      <c r="B10" t="s">
        <v>82</v>
      </c>
      <c r="C10" s="1">
        <v>2</v>
      </c>
      <c r="D10" s="1">
        <v>10</v>
      </c>
      <c r="E10" s="1">
        <v>8</v>
      </c>
      <c r="F10" s="1"/>
      <c r="G10" s="1"/>
      <c r="H10" s="1"/>
      <c r="I10" s="1"/>
      <c r="J10" s="1"/>
      <c r="K10" s="1"/>
      <c r="L10" s="1">
        <f t="shared" si="0"/>
        <v>10</v>
      </c>
      <c r="M10" s="1">
        <f t="shared" si="1"/>
        <v>8</v>
      </c>
      <c r="N10" s="1">
        <f t="shared" si="2"/>
        <v>2</v>
      </c>
      <c r="O10" s="1" t="e">
        <f t="shared" si="3"/>
        <v>#NUM!</v>
      </c>
      <c r="P10" s="1" t="e">
        <f t="shared" si="4"/>
        <v>#NUM!</v>
      </c>
      <c r="Q10" s="1" t="e">
        <f t="shared" si="5"/>
        <v>#NUM!</v>
      </c>
      <c r="R10" s="1" t="e">
        <f t="shared" si="6"/>
        <v>#NUM!</v>
      </c>
      <c r="S10" s="1" t="e">
        <f t="shared" si="7"/>
        <v>#NUM!</v>
      </c>
      <c r="T10" s="1" t="e">
        <f t="shared" si="8"/>
        <v>#NUM!</v>
      </c>
      <c r="V10" s="11" t="e">
        <f t="shared" si="9"/>
        <v>#NUM!</v>
      </c>
    </row>
    <row r="11" spans="1:22" x14ac:dyDescent="0.25">
      <c r="A11" s="13">
        <v>10336021</v>
      </c>
      <c r="B11" t="s">
        <v>90</v>
      </c>
      <c r="C11" s="1">
        <v>4</v>
      </c>
      <c r="D11" s="1">
        <v>10</v>
      </c>
      <c r="E11" s="1">
        <v>8</v>
      </c>
      <c r="F11" s="1"/>
      <c r="G11" s="1"/>
      <c r="H11" s="1"/>
      <c r="I11" s="1"/>
      <c r="J11" s="1"/>
      <c r="K11" s="1"/>
      <c r="L11" s="1">
        <f t="shared" si="0"/>
        <v>10</v>
      </c>
      <c r="M11" s="1">
        <f t="shared" si="1"/>
        <v>8</v>
      </c>
      <c r="N11" s="1">
        <f t="shared" si="2"/>
        <v>4</v>
      </c>
      <c r="O11" s="1" t="e">
        <f t="shared" si="3"/>
        <v>#NUM!</v>
      </c>
      <c r="P11" s="1" t="e">
        <f t="shared" si="4"/>
        <v>#NUM!</v>
      </c>
      <c r="Q11" s="1" t="e">
        <f t="shared" si="5"/>
        <v>#NUM!</v>
      </c>
      <c r="R11" s="1" t="e">
        <f t="shared" si="6"/>
        <v>#NUM!</v>
      </c>
      <c r="S11" s="1" t="e">
        <f t="shared" si="7"/>
        <v>#NUM!</v>
      </c>
      <c r="T11" s="1" t="e">
        <f t="shared" si="8"/>
        <v>#NUM!</v>
      </c>
      <c r="V11" s="11" t="e">
        <f t="shared" si="9"/>
        <v>#NUM!</v>
      </c>
    </row>
    <row r="12" spans="1:22" x14ac:dyDescent="0.25">
      <c r="A12" s="13">
        <v>9770566</v>
      </c>
      <c r="B12" t="s">
        <v>83</v>
      </c>
      <c r="C12" s="1">
        <v>2</v>
      </c>
      <c r="D12" s="1">
        <v>10</v>
      </c>
      <c r="E12" s="1">
        <v>8</v>
      </c>
      <c r="F12" s="1"/>
      <c r="G12" s="1"/>
      <c r="H12" s="1"/>
      <c r="I12" s="1"/>
      <c r="J12" s="1"/>
      <c r="K12" s="1"/>
      <c r="L12" s="1">
        <f t="shared" si="0"/>
        <v>10</v>
      </c>
      <c r="M12" s="1">
        <f t="shared" si="1"/>
        <v>8</v>
      </c>
      <c r="N12" s="1">
        <f t="shared" si="2"/>
        <v>2</v>
      </c>
      <c r="O12" s="1" t="e">
        <f t="shared" si="3"/>
        <v>#NUM!</v>
      </c>
      <c r="P12" s="1" t="e">
        <f t="shared" si="4"/>
        <v>#NUM!</v>
      </c>
      <c r="Q12" s="1" t="e">
        <f t="shared" si="5"/>
        <v>#NUM!</v>
      </c>
      <c r="R12" s="1" t="e">
        <f t="shared" si="6"/>
        <v>#NUM!</v>
      </c>
      <c r="S12" s="1" t="e">
        <f t="shared" si="7"/>
        <v>#NUM!</v>
      </c>
      <c r="T12" s="1" t="e">
        <f t="shared" si="8"/>
        <v>#NUM!</v>
      </c>
      <c r="V12" s="11" t="e">
        <f t="shared" si="9"/>
        <v>#NUM!</v>
      </c>
    </row>
    <row r="13" spans="1:22" x14ac:dyDescent="0.25">
      <c r="A13" s="13">
        <v>8991481</v>
      </c>
      <c r="B13" t="s">
        <v>84</v>
      </c>
      <c r="C13" s="1"/>
      <c r="D13" s="1"/>
      <c r="E13" s="1"/>
      <c r="F13" s="1"/>
      <c r="G13" s="1"/>
      <c r="H13" s="1"/>
      <c r="I13" s="1"/>
      <c r="J13" s="1"/>
      <c r="K13" s="1"/>
      <c r="L13" s="1" t="e">
        <f t="shared" si="0"/>
        <v>#NUM!</v>
      </c>
      <c r="M13" s="1" t="e">
        <f t="shared" si="1"/>
        <v>#NUM!</v>
      </c>
      <c r="N13" s="1" t="e">
        <f t="shared" si="2"/>
        <v>#NUM!</v>
      </c>
      <c r="O13" s="1" t="e">
        <f t="shared" si="3"/>
        <v>#NUM!</v>
      </c>
      <c r="P13" s="1" t="e">
        <f t="shared" si="4"/>
        <v>#NUM!</v>
      </c>
      <c r="Q13" s="1" t="e">
        <f t="shared" si="5"/>
        <v>#NUM!</v>
      </c>
      <c r="R13" s="1" t="e">
        <f t="shared" si="6"/>
        <v>#NUM!</v>
      </c>
      <c r="S13" s="1" t="e">
        <f t="shared" si="7"/>
        <v>#NUM!</v>
      </c>
      <c r="T13" s="1" t="e">
        <f t="shared" si="8"/>
        <v>#NUM!</v>
      </c>
      <c r="V13" s="11" t="e">
        <f t="shared" si="9"/>
        <v>#NUM!</v>
      </c>
    </row>
    <row r="14" spans="1:22" x14ac:dyDescent="0.25">
      <c r="A14" s="13">
        <v>10336640</v>
      </c>
      <c r="B14" t="s">
        <v>91</v>
      </c>
      <c r="C14" s="1">
        <v>4</v>
      </c>
      <c r="D14" s="1">
        <v>10</v>
      </c>
      <c r="E14" s="1">
        <v>6</v>
      </c>
      <c r="F14" s="1"/>
      <c r="G14" s="1"/>
      <c r="H14" s="1"/>
      <c r="I14" s="1"/>
      <c r="J14" s="1"/>
      <c r="K14" s="1"/>
      <c r="L14" s="1">
        <f t="shared" si="0"/>
        <v>10</v>
      </c>
      <c r="M14" s="1">
        <f t="shared" si="1"/>
        <v>6</v>
      </c>
      <c r="N14" s="1">
        <f t="shared" si="2"/>
        <v>4</v>
      </c>
      <c r="O14" s="1" t="e">
        <f t="shared" si="3"/>
        <v>#NUM!</v>
      </c>
      <c r="P14" s="1" t="e">
        <f t="shared" si="4"/>
        <v>#NUM!</v>
      </c>
      <c r="Q14" s="1" t="e">
        <f t="shared" si="5"/>
        <v>#NUM!</v>
      </c>
      <c r="R14" s="1" t="e">
        <f t="shared" si="6"/>
        <v>#NUM!</v>
      </c>
      <c r="S14" s="1" t="e">
        <f t="shared" si="7"/>
        <v>#NUM!</v>
      </c>
      <c r="T14" s="1" t="e">
        <f t="shared" si="8"/>
        <v>#NUM!</v>
      </c>
      <c r="V14" s="11" t="e">
        <f t="shared" si="9"/>
        <v>#NUM!</v>
      </c>
    </row>
    <row r="15" spans="1:22" x14ac:dyDescent="0.25">
      <c r="A15" s="13">
        <v>9302181</v>
      </c>
      <c r="B15" t="s">
        <v>85</v>
      </c>
      <c r="C15" s="1">
        <v>6</v>
      </c>
      <c r="D15" s="1">
        <v>4</v>
      </c>
      <c r="E15" s="1">
        <v>8</v>
      </c>
      <c r="F15" s="1"/>
      <c r="G15" s="1"/>
      <c r="H15" s="1"/>
      <c r="I15" s="1"/>
      <c r="J15" s="1"/>
      <c r="K15" s="1"/>
      <c r="L15" s="1">
        <f t="shared" si="0"/>
        <v>8</v>
      </c>
      <c r="M15" s="1">
        <f t="shared" si="1"/>
        <v>6</v>
      </c>
      <c r="N15" s="1">
        <f t="shared" si="2"/>
        <v>4</v>
      </c>
      <c r="O15" s="1" t="e">
        <f t="shared" si="3"/>
        <v>#NUM!</v>
      </c>
      <c r="P15" s="1" t="e">
        <f t="shared" si="4"/>
        <v>#NUM!</v>
      </c>
      <c r="Q15" s="1" t="e">
        <f t="shared" si="5"/>
        <v>#NUM!</v>
      </c>
      <c r="R15" s="1" t="e">
        <f t="shared" si="6"/>
        <v>#NUM!</v>
      </c>
      <c r="S15" s="1" t="e">
        <f t="shared" si="7"/>
        <v>#NUM!</v>
      </c>
      <c r="T15" s="1" t="e">
        <f t="shared" si="8"/>
        <v>#NUM!</v>
      </c>
      <c r="V15" s="11" t="e">
        <f t="shared" si="9"/>
        <v>#NUM!</v>
      </c>
    </row>
    <row r="16" spans="1:22" x14ac:dyDescent="0.25">
      <c r="A16" s="13">
        <v>9349454</v>
      </c>
      <c r="B16" t="s">
        <v>86</v>
      </c>
      <c r="C16" s="1">
        <v>4</v>
      </c>
      <c r="D16" s="1"/>
      <c r="E16" s="1">
        <v>8</v>
      </c>
      <c r="F16" s="1"/>
      <c r="G16" s="1"/>
      <c r="H16" s="1"/>
      <c r="I16" s="1"/>
      <c r="J16" s="1"/>
      <c r="K16" s="1"/>
      <c r="L16" s="1">
        <f t="shared" si="0"/>
        <v>8</v>
      </c>
      <c r="M16" s="1">
        <f t="shared" si="1"/>
        <v>4</v>
      </c>
      <c r="N16" s="1" t="e">
        <f t="shared" si="2"/>
        <v>#NUM!</v>
      </c>
      <c r="O16" s="1" t="e">
        <f t="shared" si="3"/>
        <v>#NUM!</v>
      </c>
      <c r="P16" s="1" t="e">
        <f t="shared" si="4"/>
        <v>#NUM!</v>
      </c>
      <c r="Q16" s="1" t="e">
        <f t="shared" si="5"/>
        <v>#NUM!</v>
      </c>
      <c r="R16" s="1" t="e">
        <f t="shared" si="6"/>
        <v>#NUM!</v>
      </c>
      <c r="S16" s="1" t="e">
        <f t="shared" si="7"/>
        <v>#NUM!</v>
      </c>
      <c r="T16" s="1" t="e">
        <f t="shared" si="8"/>
        <v>#NUM!</v>
      </c>
      <c r="V16" s="11" t="e">
        <f t="shared" si="9"/>
        <v>#NUM!</v>
      </c>
    </row>
    <row r="17" spans="1:22" x14ac:dyDescent="0.25">
      <c r="A17" s="13">
        <v>9349645</v>
      </c>
      <c r="B17" t="s">
        <v>87</v>
      </c>
      <c r="C17" s="1">
        <v>6</v>
      </c>
      <c r="D17" s="1">
        <v>10</v>
      </c>
      <c r="E17" s="1">
        <v>10</v>
      </c>
      <c r="F17" s="1"/>
      <c r="G17" s="1"/>
      <c r="H17" s="1"/>
      <c r="I17" s="1"/>
      <c r="J17" s="1"/>
      <c r="K17" s="1"/>
      <c r="L17" s="1">
        <f t="shared" si="0"/>
        <v>10</v>
      </c>
      <c r="M17" s="1">
        <f t="shared" si="1"/>
        <v>10</v>
      </c>
      <c r="N17" s="1">
        <f t="shared" si="2"/>
        <v>6</v>
      </c>
      <c r="O17" s="1" t="e">
        <f t="shared" si="3"/>
        <v>#NUM!</v>
      </c>
      <c r="P17" s="1" t="e">
        <f t="shared" si="4"/>
        <v>#NUM!</v>
      </c>
      <c r="Q17" s="1" t="e">
        <f t="shared" si="5"/>
        <v>#NUM!</v>
      </c>
      <c r="R17" s="1" t="e">
        <f t="shared" si="6"/>
        <v>#NUM!</v>
      </c>
      <c r="S17" s="1" t="e">
        <f t="shared" si="7"/>
        <v>#NUM!</v>
      </c>
      <c r="T17" s="1" t="e">
        <f t="shared" si="8"/>
        <v>#NUM!</v>
      </c>
      <c r="V17" s="11" t="e">
        <f t="shared" si="9"/>
        <v>#NUM!</v>
      </c>
    </row>
    <row r="18" spans="1:22" x14ac:dyDescent="0.25">
      <c r="A18" s="13">
        <v>9838286</v>
      </c>
      <c r="B18" t="s">
        <v>88</v>
      </c>
      <c r="C18" s="1">
        <v>4</v>
      </c>
      <c r="D18" s="1">
        <v>10</v>
      </c>
      <c r="E18" s="1">
        <v>8</v>
      </c>
      <c r="F18" s="1"/>
      <c r="G18" s="1"/>
      <c r="H18" s="1"/>
      <c r="I18" s="1"/>
      <c r="J18" s="1"/>
      <c r="K18" s="1"/>
      <c r="L18" s="1">
        <f t="shared" si="0"/>
        <v>10</v>
      </c>
      <c r="M18" s="1">
        <f t="shared" si="1"/>
        <v>8</v>
      </c>
      <c r="N18" s="1">
        <f t="shared" si="2"/>
        <v>4</v>
      </c>
      <c r="O18" s="1" t="e">
        <f t="shared" si="3"/>
        <v>#NUM!</v>
      </c>
      <c r="P18" s="1" t="e">
        <f t="shared" si="4"/>
        <v>#NUM!</v>
      </c>
      <c r="Q18" s="1" t="e">
        <f t="shared" si="5"/>
        <v>#NUM!</v>
      </c>
      <c r="R18" s="1" t="e">
        <f t="shared" si="6"/>
        <v>#NUM!</v>
      </c>
      <c r="S18" s="1" t="e">
        <f t="shared" si="7"/>
        <v>#NUM!</v>
      </c>
      <c r="T18" s="1" t="e">
        <f t="shared" si="8"/>
        <v>#NUM!</v>
      </c>
      <c r="V18" s="11" t="e">
        <f t="shared" si="9"/>
        <v>#NUM!</v>
      </c>
    </row>
    <row r="19" spans="1:22" x14ac:dyDescent="0.25">
      <c r="A19" s="13"/>
      <c r="C19" s="1"/>
      <c r="D19" s="1"/>
      <c r="E19" s="1"/>
      <c r="F19" s="1"/>
      <c r="G19" s="1"/>
      <c r="H19" s="1"/>
      <c r="I19" s="1"/>
      <c r="J19" s="1"/>
      <c r="K19" s="1"/>
      <c r="L19" s="1" t="e">
        <f t="shared" si="0"/>
        <v>#NUM!</v>
      </c>
      <c r="M19" s="1" t="e">
        <f t="shared" si="1"/>
        <v>#NUM!</v>
      </c>
      <c r="N19" s="1" t="e">
        <f t="shared" si="2"/>
        <v>#NUM!</v>
      </c>
      <c r="O19" s="1" t="e">
        <f t="shared" si="3"/>
        <v>#NUM!</v>
      </c>
      <c r="P19" s="1" t="e">
        <f t="shared" si="4"/>
        <v>#NUM!</v>
      </c>
      <c r="Q19" s="1" t="e">
        <f t="shared" si="5"/>
        <v>#NUM!</v>
      </c>
      <c r="R19" s="1" t="e">
        <f t="shared" si="6"/>
        <v>#NUM!</v>
      </c>
      <c r="S19" s="1" t="e">
        <f t="shared" si="7"/>
        <v>#NUM!</v>
      </c>
      <c r="T19" s="1" t="e">
        <f t="shared" si="8"/>
        <v>#NUM!</v>
      </c>
      <c r="V19" s="11" t="e">
        <f t="shared" si="9"/>
        <v>#NUM!</v>
      </c>
    </row>
    <row r="21" spans="1:22" x14ac:dyDescent="0.25">
      <c r="A21" s="12" t="s">
        <v>31</v>
      </c>
      <c r="B21" t="s">
        <v>92</v>
      </c>
    </row>
    <row r="22" spans="1:22" x14ac:dyDescent="0.25">
      <c r="A22" s="12" t="s">
        <v>33</v>
      </c>
    </row>
    <row r="23" spans="1:22" x14ac:dyDescent="0.25">
      <c r="A23" s="12" t="s">
        <v>41</v>
      </c>
    </row>
    <row r="24" spans="1:22" x14ac:dyDescent="0.25">
      <c r="A24" s="12" t="s">
        <v>62</v>
      </c>
    </row>
    <row r="25" spans="1:22" x14ac:dyDescent="0.25">
      <c r="A25" s="12" t="s">
        <v>64</v>
      </c>
    </row>
    <row r="26" spans="1:22" x14ac:dyDescent="0.25">
      <c r="A26" s="12" t="s">
        <v>66</v>
      </c>
    </row>
    <row r="27" spans="1:22" x14ac:dyDescent="0.25">
      <c r="A27" s="12" t="s">
        <v>69</v>
      </c>
    </row>
    <row r="28" spans="1:22" x14ac:dyDescent="0.25">
      <c r="A28" s="12" t="s">
        <v>70</v>
      </c>
    </row>
  </sheetData>
  <sortState xmlns:xlrd2="http://schemas.microsoft.com/office/spreadsheetml/2017/richdata2" ref="A5:J18">
    <sortCondition ref="B5:B18"/>
  </sortState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9135F-8352-4D69-92AD-6DA84AAA7E17}">
  <dimension ref="A1:K33"/>
  <sheetViews>
    <sheetView topLeftCell="A5" workbookViewId="0">
      <selection activeCell="K27" sqref="K27"/>
    </sheetView>
  </sheetViews>
  <sheetFormatPr defaultRowHeight="15" x14ac:dyDescent="0.25"/>
  <cols>
    <col min="2" max="2" width="30.28515625" customWidth="1"/>
  </cols>
  <sheetData>
    <row r="1" spans="1:11" x14ac:dyDescent="0.25">
      <c r="A1" t="s">
        <v>25</v>
      </c>
      <c r="B1" t="s">
        <v>26</v>
      </c>
    </row>
    <row r="2" spans="1:11" x14ac:dyDescent="0.25">
      <c r="B2" t="s">
        <v>27</v>
      </c>
    </row>
    <row r="5" spans="1:11" x14ac:dyDescent="0.25">
      <c r="A5" t="s">
        <v>28</v>
      </c>
      <c r="B5" t="s">
        <v>29</v>
      </c>
      <c r="C5" s="2">
        <v>44040</v>
      </c>
      <c r="D5" s="2">
        <v>44047</v>
      </c>
      <c r="E5" s="2">
        <v>44054</v>
      </c>
      <c r="F5" s="2">
        <v>44061</v>
      </c>
      <c r="G5" s="2">
        <v>44068</v>
      </c>
      <c r="H5" s="2">
        <v>44075</v>
      </c>
      <c r="I5" s="2">
        <v>44082</v>
      </c>
      <c r="J5" s="2">
        <v>44089</v>
      </c>
      <c r="K5" s="2">
        <v>44096</v>
      </c>
    </row>
    <row r="6" spans="1:11" x14ac:dyDescent="0.25">
      <c r="A6" s="1">
        <v>74252</v>
      </c>
      <c r="B6" t="s">
        <v>0</v>
      </c>
      <c r="C6" s="1" t="s">
        <v>36</v>
      </c>
      <c r="D6" s="1" t="s">
        <v>39</v>
      </c>
      <c r="E6" s="1" t="s">
        <v>39</v>
      </c>
      <c r="F6" s="1" t="s">
        <v>39</v>
      </c>
      <c r="G6" s="1" t="s">
        <v>39</v>
      </c>
      <c r="H6" s="1" t="s">
        <v>39</v>
      </c>
      <c r="I6" s="1" t="s">
        <v>39</v>
      </c>
      <c r="J6" s="1" t="s">
        <v>39</v>
      </c>
      <c r="K6" s="1" t="s">
        <v>39</v>
      </c>
    </row>
    <row r="7" spans="1:11" x14ac:dyDescent="0.25">
      <c r="A7" s="1">
        <v>43402</v>
      </c>
      <c r="B7" t="s">
        <v>1</v>
      </c>
      <c r="D7" s="1"/>
      <c r="J7" s="1"/>
    </row>
    <row r="8" spans="1:11" x14ac:dyDescent="0.25">
      <c r="A8" s="1">
        <v>74608</v>
      </c>
      <c r="B8" t="s">
        <v>2</v>
      </c>
      <c r="C8" s="1" t="s">
        <v>36</v>
      </c>
      <c r="D8" s="1" t="s">
        <v>39</v>
      </c>
      <c r="E8" s="1" t="s">
        <v>39</v>
      </c>
      <c r="F8" s="1" t="s">
        <v>39</v>
      </c>
      <c r="G8" s="1" t="s">
        <v>39</v>
      </c>
      <c r="H8" s="1" t="s">
        <v>39</v>
      </c>
      <c r="I8" s="1" t="s">
        <v>39</v>
      </c>
      <c r="J8" s="1" t="s">
        <v>39</v>
      </c>
      <c r="K8" s="1" t="s">
        <v>39</v>
      </c>
    </row>
    <row r="9" spans="1:11" x14ac:dyDescent="0.25">
      <c r="A9" s="1">
        <v>74603</v>
      </c>
      <c r="B9" t="s">
        <v>3</v>
      </c>
      <c r="C9" s="1" t="s">
        <v>36</v>
      </c>
      <c r="D9" s="1" t="s">
        <v>39</v>
      </c>
      <c r="E9" s="1" t="s">
        <v>39</v>
      </c>
      <c r="F9" s="1" t="s">
        <v>39</v>
      </c>
      <c r="G9" s="1" t="s">
        <v>39</v>
      </c>
      <c r="H9" s="1" t="s">
        <v>39</v>
      </c>
      <c r="I9" s="1" t="s">
        <v>39</v>
      </c>
      <c r="J9" s="1" t="s">
        <v>39</v>
      </c>
      <c r="K9" s="1" t="s">
        <v>39</v>
      </c>
    </row>
    <row r="10" spans="1:11" x14ac:dyDescent="0.25">
      <c r="A10" s="1">
        <v>74302</v>
      </c>
      <c r="B10" t="s">
        <v>4</v>
      </c>
      <c r="C10" s="1" t="s">
        <v>36</v>
      </c>
      <c r="D10" s="1" t="s">
        <v>39</v>
      </c>
      <c r="E10" s="1" t="s">
        <v>39</v>
      </c>
      <c r="F10" s="1" t="s">
        <v>39</v>
      </c>
      <c r="G10" s="1" t="s">
        <v>39</v>
      </c>
      <c r="H10" s="1" t="s">
        <v>39</v>
      </c>
      <c r="I10" s="1" t="s">
        <v>39</v>
      </c>
      <c r="J10" s="1" t="s">
        <v>39</v>
      </c>
      <c r="K10" s="1" t="s">
        <v>39</v>
      </c>
    </row>
    <row r="11" spans="1:11" x14ac:dyDescent="0.25">
      <c r="A11" s="1">
        <v>74356</v>
      </c>
      <c r="B11" t="s">
        <v>5</v>
      </c>
      <c r="C11" s="1" t="s">
        <v>36</v>
      </c>
      <c r="D11" s="1" t="s">
        <v>39</v>
      </c>
      <c r="E11" s="1" t="s">
        <v>39</v>
      </c>
      <c r="F11" s="1" t="s">
        <v>39</v>
      </c>
      <c r="G11" s="1" t="s">
        <v>39</v>
      </c>
      <c r="H11" s="1" t="s">
        <v>39</v>
      </c>
      <c r="I11" s="1" t="s">
        <v>39</v>
      </c>
      <c r="J11" s="1" t="s">
        <v>39</v>
      </c>
      <c r="K11" s="1" t="s">
        <v>39</v>
      </c>
    </row>
    <row r="12" spans="1:11" x14ac:dyDescent="0.25">
      <c r="A12" s="1">
        <v>74213</v>
      </c>
      <c r="B12" t="s">
        <v>6</v>
      </c>
      <c r="C12" s="1" t="s">
        <v>36</v>
      </c>
      <c r="D12" s="1" t="s">
        <v>39</v>
      </c>
      <c r="E12" s="1" t="s">
        <v>39</v>
      </c>
      <c r="F12" s="1" t="s">
        <v>39</v>
      </c>
      <c r="G12" s="1" t="s">
        <v>39</v>
      </c>
      <c r="H12" s="1" t="s">
        <v>39</v>
      </c>
      <c r="I12" s="1" t="s">
        <v>39</v>
      </c>
      <c r="J12" s="1" t="s">
        <v>39</v>
      </c>
      <c r="K12" s="1" t="s">
        <v>39</v>
      </c>
    </row>
    <row r="13" spans="1:11" x14ac:dyDescent="0.25">
      <c r="A13" s="1">
        <v>74266</v>
      </c>
      <c r="B13" t="s">
        <v>7</v>
      </c>
      <c r="C13" s="1" t="s">
        <v>36</v>
      </c>
      <c r="D13" s="1" t="s">
        <v>39</v>
      </c>
      <c r="E13" s="1" t="s">
        <v>39</v>
      </c>
      <c r="F13" s="1" t="s">
        <v>39</v>
      </c>
      <c r="G13" s="1" t="s">
        <v>39</v>
      </c>
      <c r="H13" s="1" t="s">
        <v>39</v>
      </c>
      <c r="I13" s="1" t="s">
        <v>39</v>
      </c>
      <c r="J13" s="1" t="s">
        <v>39</v>
      </c>
      <c r="K13" s="1" t="s">
        <v>39</v>
      </c>
    </row>
    <row r="14" spans="1:11" x14ac:dyDescent="0.25">
      <c r="A14" s="1">
        <v>74261</v>
      </c>
      <c r="B14" t="s">
        <v>8</v>
      </c>
      <c r="C14" s="1" t="s">
        <v>36</v>
      </c>
      <c r="D14" s="1" t="s">
        <v>39</v>
      </c>
      <c r="E14" s="1" t="s">
        <v>39</v>
      </c>
      <c r="F14" s="1" t="s">
        <v>39</v>
      </c>
      <c r="G14" s="1" t="s">
        <v>39</v>
      </c>
      <c r="H14" s="1" t="s">
        <v>39</v>
      </c>
      <c r="I14" s="1" t="s">
        <v>39</v>
      </c>
      <c r="J14" s="1" t="s">
        <v>39</v>
      </c>
      <c r="K14" s="1" t="s">
        <v>39</v>
      </c>
    </row>
    <row r="15" spans="1:11" x14ac:dyDescent="0.25">
      <c r="A15" s="1">
        <v>74196</v>
      </c>
      <c r="B15" t="s">
        <v>9</v>
      </c>
      <c r="C15" s="1" t="s">
        <v>36</v>
      </c>
      <c r="D15" s="1" t="s">
        <v>39</v>
      </c>
      <c r="E15" s="1" t="s">
        <v>39</v>
      </c>
      <c r="F15" s="1" t="s">
        <v>39</v>
      </c>
      <c r="G15" s="1" t="s">
        <v>39</v>
      </c>
      <c r="H15" s="1" t="s">
        <v>39</v>
      </c>
      <c r="I15" s="1" t="s">
        <v>39</v>
      </c>
      <c r="J15" s="1" t="s">
        <v>39</v>
      </c>
      <c r="K15" s="1" t="s">
        <v>39</v>
      </c>
    </row>
    <row r="16" spans="1:11" x14ac:dyDescent="0.25">
      <c r="A16" s="1">
        <v>74296</v>
      </c>
      <c r="B16" t="s">
        <v>10</v>
      </c>
      <c r="C16" s="1" t="s">
        <v>36</v>
      </c>
      <c r="D16" s="1" t="s">
        <v>39</v>
      </c>
      <c r="E16" s="1" t="s">
        <v>39</v>
      </c>
      <c r="F16" s="1" t="s">
        <v>39</v>
      </c>
      <c r="G16" s="1" t="s">
        <v>39</v>
      </c>
      <c r="H16" s="1" t="s">
        <v>39</v>
      </c>
      <c r="I16" s="1" t="s">
        <v>39</v>
      </c>
      <c r="J16" s="1" t="s">
        <v>39</v>
      </c>
      <c r="K16" s="1" t="s">
        <v>39</v>
      </c>
    </row>
    <row r="17" spans="1:11" x14ac:dyDescent="0.25">
      <c r="A17" s="1">
        <v>42221</v>
      </c>
      <c r="B17" t="s">
        <v>11</v>
      </c>
      <c r="C17" s="1" t="s">
        <v>36</v>
      </c>
      <c r="D17" s="1" t="s">
        <v>39</v>
      </c>
      <c r="E17" s="1" t="s">
        <v>39</v>
      </c>
      <c r="F17" s="1" t="s">
        <v>39</v>
      </c>
      <c r="G17" s="1" t="s">
        <v>39</v>
      </c>
      <c r="H17" s="1" t="s">
        <v>39</v>
      </c>
      <c r="I17" s="1" t="s">
        <v>39</v>
      </c>
      <c r="J17" s="1" t="s">
        <v>39</v>
      </c>
      <c r="K17" s="1" t="s">
        <v>39</v>
      </c>
    </row>
    <row r="18" spans="1:11" x14ac:dyDescent="0.25">
      <c r="A18" s="1">
        <v>46595</v>
      </c>
      <c r="B18" t="s">
        <v>12</v>
      </c>
      <c r="C18" s="1" t="s">
        <v>36</v>
      </c>
      <c r="D18" s="1" t="s">
        <v>39</v>
      </c>
      <c r="E18" s="1" t="s">
        <v>39</v>
      </c>
      <c r="F18" s="1" t="s">
        <v>39</v>
      </c>
      <c r="G18" s="1" t="s">
        <v>39</v>
      </c>
      <c r="H18" s="1" t="s">
        <v>39</v>
      </c>
      <c r="I18" s="1" t="s">
        <v>39</v>
      </c>
      <c r="J18" s="1" t="s">
        <v>39</v>
      </c>
      <c r="K18" s="1" t="s">
        <v>39</v>
      </c>
    </row>
    <row r="19" spans="1:11" x14ac:dyDescent="0.25">
      <c r="A19" s="1">
        <v>74254</v>
      </c>
      <c r="B19" t="s">
        <v>13</v>
      </c>
      <c r="C19" s="1" t="s">
        <v>36</v>
      </c>
      <c r="D19" s="1" t="s">
        <v>39</v>
      </c>
      <c r="E19" s="1" t="s">
        <v>39</v>
      </c>
      <c r="F19" s="1" t="s">
        <v>39</v>
      </c>
      <c r="G19" s="1" t="s">
        <v>39</v>
      </c>
      <c r="H19" s="1" t="s">
        <v>39</v>
      </c>
      <c r="I19" s="1" t="s">
        <v>39</v>
      </c>
      <c r="J19" s="1" t="s">
        <v>39</v>
      </c>
      <c r="K19" s="1" t="s">
        <v>39</v>
      </c>
    </row>
    <row r="20" spans="1:11" x14ac:dyDescent="0.25">
      <c r="A20" s="1">
        <v>74618</v>
      </c>
      <c r="B20" t="s">
        <v>14</v>
      </c>
      <c r="C20" s="1" t="s">
        <v>36</v>
      </c>
      <c r="D20" s="1" t="s">
        <v>39</v>
      </c>
      <c r="E20" s="1" t="s">
        <v>39</v>
      </c>
      <c r="F20" s="1" t="s">
        <v>39</v>
      </c>
      <c r="G20" s="1" t="s">
        <v>39</v>
      </c>
      <c r="H20" s="1" t="s">
        <v>39</v>
      </c>
      <c r="I20" s="1" t="s">
        <v>39</v>
      </c>
      <c r="J20" s="1" t="s">
        <v>39</v>
      </c>
      <c r="K20" s="1" t="s">
        <v>39</v>
      </c>
    </row>
    <row r="21" spans="1:11" x14ac:dyDescent="0.25">
      <c r="A21" s="1">
        <v>74226</v>
      </c>
      <c r="B21" t="s">
        <v>15</v>
      </c>
      <c r="C21" s="1" t="s">
        <v>36</v>
      </c>
      <c r="D21" s="1" t="s">
        <v>39</v>
      </c>
      <c r="E21" s="1" t="s">
        <v>39</v>
      </c>
      <c r="F21" s="1" t="s">
        <v>39</v>
      </c>
      <c r="G21" s="1" t="s">
        <v>39</v>
      </c>
      <c r="H21" s="1" t="s">
        <v>39</v>
      </c>
      <c r="I21" s="1" t="s">
        <v>39</v>
      </c>
      <c r="J21" s="1" t="s">
        <v>39</v>
      </c>
      <c r="K21" s="1" t="s">
        <v>39</v>
      </c>
    </row>
    <row r="22" spans="1:11" x14ac:dyDescent="0.25">
      <c r="A22" s="1">
        <v>74350</v>
      </c>
      <c r="B22" t="s">
        <v>61</v>
      </c>
      <c r="C22" s="1"/>
      <c r="D22" s="1"/>
      <c r="E22" s="1"/>
      <c r="F22" s="1" t="s">
        <v>39</v>
      </c>
      <c r="G22" s="1" t="s">
        <v>39</v>
      </c>
      <c r="H22" s="1" t="s">
        <v>39</v>
      </c>
      <c r="I22" s="1" t="s">
        <v>39</v>
      </c>
      <c r="J22" s="1" t="s">
        <v>39</v>
      </c>
    </row>
    <row r="23" spans="1:11" x14ac:dyDescent="0.25">
      <c r="A23" s="1">
        <v>74306</v>
      </c>
      <c r="B23" t="s">
        <v>16</v>
      </c>
      <c r="C23" s="1" t="s">
        <v>36</v>
      </c>
      <c r="D23" s="1" t="s">
        <v>39</v>
      </c>
      <c r="E23" s="1" t="s">
        <v>39</v>
      </c>
      <c r="G23" s="1" t="s">
        <v>39</v>
      </c>
      <c r="H23" s="1" t="s">
        <v>39</v>
      </c>
      <c r="I23" s="1" t="s">
        <v>39</v>
      </c>
      <c r="J23" s="1" t="s">
        <v>39</v>
      </c>
      <c r="K23" s="1" t="s">
        <v>39</v>
      </c>
    </row>
    <row r="24" spans="1:11" x14ac:dyDescent="0.25">
      <c r="A24" s="1">
        <v>74200</v>
      </c>
      <c r="B24" t="s">
        <v>17</v>
      </c>
      <c r="C24" s="1" t="s">
        <v>36</v>
      </c>
      <c r="D24" s="1" t="s">
        <v>39</v>
      </c>
      <c r="E24" s="1" t="s">
        <v>39</v>
      </c>
      <c r="F24" s="1" t="s">
        <v>39</v>
      </c>
      <c r="G24" s="1" t="s">
        <v>39</v>
      </c>
      <c r="H24" s="1" t="s">
        <v>39</v>
      </c>
      <c r="I24" s="1" t="s">
        <v>39</v>
      </c>
      <c r="J24" s="1" t="s">
        <v>39</v>
      </c>
      <c r="K24" s="1" t="s">
        <v>39</v>
      </c>
    </row>
    <row r="25" spans="1:11" x14ac:dyDescent="0.25">
      <c r="A25" s="1">
        <v>74249</v>
      </c>
      <c r="B25" t="s">
        <v>18</v>
      </c>
      <c r="C25" s="1" t="s">
        <v>36</v>
      </c>
      <c r="D25" s="1" t="s">
        <v>39</v>
      </c>
      <c r="E25" s="1" t="s">
        <v>39</v>
      </c>
      <c r="F25" s="1" t="s">
        <v>39</v>
      </c>
      <c r="G25" s="1" t="s">
        <v>39</v>
      </c>
      <c r="H25" s="1" t="s">
        <v>39</v>
      </c>
      <c r="I25" s="1" t="s">
        <v>39</v>
      </c>
      <c r="J25" s="1" t="s">
        <v>39</v>
      </c>
      <c r="K25" s="1" t="s">
        <v>39</v>
      </c>
    </row>
    <row r="26" spans="1:11" x14ac:dyDescent="0.25">
      <c r="A26" s="1">
        <v>74215</v>
      </c>
      <c r="B26" t="s">
        <v>19</v>
      </c>
      <c r="C26" s="1" t="s">
        <v>36</v>
      </c>
      <c r="D26" s="1" t="s">
        <v>39</v>
      </c>
      <c r="E26" s="1" t="s">
        <v>39</v>
      </c>
      <c r="F26" s="1" t="s">
        <v>39</v>
      </c>
      <c r="G26" s="1" t="s">
        <v>39</v>
      </c>
      <c r="H26" s="1" t="s">
        <v>39</v>
      </c>
      <c r="I26" s="1" t="s">
        <v>39</v>
      </c>
      <c r="J26" s="1"/>
      <c r="K26" s="1" t="s">
        <v>39</v>
      </c>
    </row>
    <row r="27" spans="1:11" x14ac:dyDescent="0.25">
      <c r="A27" s="1">
        <v>74251</v>
      </c>
      <c r="B27" t="s">
        <v>20</v>
      </c>
      <c r="C27" s="1" t="s">
        <v>36</v>
      </c>
      <c r="D27" s="1" t="s">
        <v>39</v>
      </c>
      <c r="E27" s="1" t="s">
        <v>39</v>
      </c>
      <c r="F27" s="1" t="s">
        <v>39</v>
      </c>
      <c r="G27" s="1" t="s">
        <v>39</v>
      </c>
      <c r="H27" s="1" t="s">
        <v>39</v>
      </c>
      <c r="I27" s="1" t="s">
        <v>39</v>
      </c>
      <c r="J27" s="1" t="s">
        <v>39</v>
      </c>
    </row>
    <row r="28" spans="1:11" x14ac:dyDescent="0.25">
      <c r="A28" s="1">
        <v>74332</v>
      </c>
      <c r="B28" t="s">
        <v>21</v>
      </c>
      <c r="C28" s="1" t="s">
        <v>36</v>
      </c>
      <c r="D28" s="1" t="s">
        <v>39</v>
      </c>
      <c r="E28" s="1" t="s">
        <v>39</v>
      </c>
      <c r="F28" s="1" t="s">
        <v>39</v>
      </c>
      <c r="G28" s="1" t="s">
        <v>39</v>
      </c>
      <c r="H28" s="1" t="s">
        <v>39</v>
      </c>
      <c r="I28" s="1" t="s">
        <v>39</v>
      </c>
      <c r="J28" s="1" t="s">
        <v>39</v>
      </c>
      <c r="K28" s="1" t="s">
        <v>39</v>
      </c>
    </row>
    <row r="29" spans="1:11" x14ac:dyDescent="0.25">
      <c r="A29" s="1">
        <v>74241</v>
      </c>
      <c r="B29" t="s">
        <v>22</v>
      </c>
      <c r="C29" s="1" t="s">
        <v>36</v>
      </c>
      <c r="D29" s="1" t="s">
        <v>39</v>
      </c>
      <c r="E29" s="1" t="s">
        <v>39</v>
      </c>
      <c r="F29" s="1" t="s">
        <v>39</v>
      </c>
      <c r="G29" s="1" t="s">
        <v>39</v>
      </c>
      <c r="H29" s="1" t="s">
        <v>39</v>
      </c>
      <c r="I29" s="1" t="s">
        <v>39</v>
      </c>
      <c r="J29" s="1" t="s">
        <v>39</v>
      </c>
      <c r="K29" s="1" t="s">
        <v>39</v>
      </c>
    </row>
    <row r="30" spans="1:11" x14ac:dyDescent="0.25">
      <c r="A30" s="1">
        <v>74270</v>
      </c>
      <c r="B30" t="s">
        <v>23</v>
      </c>
      <c r="C30" s="1" t="s">
        <v>36</v>
      </c>
      <c r="D30" s="1" t="s">
        <v>39</v>
      </c>
      <c r="E30" s="1" t="s">
        <v>39</v>
      </c>
      <c r="F30" s="1" t="s">
        <v>39</v>
      </c>
      <c r="G30" s="1" t="s">
        <v>39</v>
      </c>
      <c r="H30" s="1" t="s">
        <v>39</v>
      </c>
      <c r="I30" s="1" t="s">
        <v>39</v>
      </c>
      <c r="J30" s="1" t="s">
        <v>39</v>
      </c>
      <c r="K30" s="1" t="s">
        <v>39</v>
      </c>
    </row>
    <row r="31" spans="1:11" x14ac:dyDescent="0.25">
      <c r="A31" s="1">
        <v>74303</v>
      </c>
      <c r="B31" t="s">
        <v>24</v>
      </c>
      <c r="C31" s="1" t="s">
        <v>36</v>
      </c>
      <c r="D31" s="1" t="s">
        <v>39</v>
      </c>
      <c r="E31" s="1" t="s">
        <v>39</v>
      </c>
      <c r="F31" s="1" t="s">
        <v>39</v>
      </c>
      <c r="G31" s="1" t="s">
        <v>39</v>
      </c>
      <c r="H31" s="1" t="s">
        <v>39</v>
      </c>
      <c r="I31" s="1" t="s">
        <v>39</v>
      </c>
      <c r="J31" s="1" t="s">
        <v>39</v>
      </c>
      <c r="K31" s="1" t="s">
        <v>39</v>
      </c>
    </row>
    <row r="32" spans="1:11" x14ac:dyDescent="0.25">
      <c r="B32" t="s">
        <v>34</v>
      </c>
      <c r="C32" s="1" t="s">
        <v>36</v>
      </c>
      <c r="D32" s="1" t="s">
        <v>39</v>
      </c>
      <c r="E32" s="1" t="s">
        <v>39</v>
      </c>
      <c r="F32" s="1" t="s">
        <v>39</v>
      </c>
      <c r="G32" s="1" t="s">
        <v>39</v>
      </c>
      <c r="H32" s="1" t="s">
        <v>39</v>
      </c>
      <c r="I32" s="1" t="s">
        <v>39</v>
      </c>
      <c r="J32" s="1" t="s">
        <v>39</v>
      </c>
      <c r="K32" s="1" t="s">
        <v>39</v>
      </c>
    </row>
    <row r="33" spans="2:11" x14ac:dyDescent="0.25">
      <c r="B33" t="s">
        <v>35</v>
      </c>
      <c r="C33" s="1" t="s">
        <v>36</v>
      </c>
      <c r="D33" s="1" t="s">
        <v>39</v>
      </c>
      <c r="E33" s="1" t="s">
        <v>39</v>
      </c>
      <c r="F33" s="1" t="s">
        <v>39</v>
      </c>
      <c r="G33" s="1" t="s">
        <v>39</v>
      </c>
      <c r="H33" s="1" t="s">
        <v>39</v>
      </c>
      <c r="I33" s="1" t="s">
        <v>39</v>
      </c>
      <c r="J33" s="1" t="s">
        <v>39</v>
      </c>
      <c r="K33" s="1" t="s">
        <v>39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B59FE-E13A-4B9A-8122-0A7502317D08}">
  <dimension ref="A5:L40"/>
  <sheetViews>
    <sheetView workbookViewId="0">
      <selection activeCell="K22" sqref="K22"/>
    </sheetView>
  </sheetViews>
  <sheetFormatPr defaultRowHeight="15" x14ac:dyDescent="0.25"/>
  <cols>
    <col min="2" max="2" width="33.42578125" customWidth="1"/>
    <col min="5" max="5" width="9.140625" style="1"/>
  </cols>
  <sheetData>
    <row r="5" spans="1:12" x14ac:dyDescent="0.25">
      <c r="A5" t="s">
        <v>28</v>
      </c>
      <c r="B5" t="s">
        <v>29</v>
      </c>
      <c r="C5" s="1" t="s">
        <v>37</v>
      </c>
      <c r="D5" s="1" t="s">
        <v>43</v>
      </c>
      <c r="E5" s="6" t="s">
        <v>45</v>
      </c>
      <c r="F5" s="1" t="s">
        <v>46</v>
      </c>
      <c r="G5" s="1" t="s">
        <v>47</v>
      </c>
      <c r="H5" s="1" t="s">
        <v>48</v>
      </c>
      <c r="I5" s="1" t="s">
        <v>49</v>
      </c>
      <c r="J5" s="1" t="s">
        <v>50</v>
      </c>
      <c r="K5" s="1" t="s">
        <v>51</v>
      </c>
      <c r="L5" s="1" t="s">
        <v>52</v>
      </c>
    </row>
    <row r="6" spans="1:12" x14ac:dyDescent="0.25">
      <c r="A6" s="1">
        <v>74252</v>
      </c>
      <c r="B6" t="s">
        <v>0</v>
      </c>
      <c r="C6" s="3" t="s">
        <v>39</v>
      </c>
      <c r="D6" s="3" t="s">
        <v>39</v>
      </c>
      <c r="E6" s="3" t="s">
        <v>39</v>
      </c>
      <c r="F6" s="3" t="s">
        <v>39</v>
      </c>
      <c r="G6" s="8" t="s">
        <v>39</v>
      </c>
      <c r="H6" s="8" t="s">
        <v>39</v>
      </c>
      <c r="I6" s="8" t="s">
        <v>39</v>
      </c>
      <c r="J6" s="8" t="s">
        <v>39</v>
      </c>
      <c r="K6" s="8" t="s">
        <v>39</v>
      </c>
      <c r="L6" s="8" t="s">
        <v>39</v>
      </c>
    </row>
    <row r="7" spans="1:12" x14ac:dyDescent="0.25">
      <c r="A7" s="1">
        <v>43402</v>
      </c>
      <c r="B7" t="s">
        <v>1</v>
      </c>
      <c r="C7" s="5"/>
      <c r="D7" s="3"/>
      <c r="E7" s="3"/>
      <c r="F7" s="3"/>
    </row>
    <row r="8" spans="1:12" x14ac:dyDescent="0.25">
      <c r="A8" s="1">
        <v>74608</v>
      </c>
      <c r="B8" t="s">
        <v>2</v>
      </c>
      <c r="C8" s="3" t="s">
        <v>39</v>
      </c>
      <c r="D8" s="3" t="s">
        <v>39</v>
      </c>
      <c r="E8" s="3" t="s">
        <v>39</v>
      </c>
      <c r="F8" s="3" t="s">
        <v>39</v>
      </c>
      <c r="H8" s="10" t="s">
        <v>39</v>
      </c>
      <c r="I8" s="10" t="s">
        <v>39</v>
      </c>
      <c r="J8" s="10" t="s">
        <v>39</v>
      </c>
      <c r="L8" s="9" t="s">
        <v>39</v>
      </c>
    </row>
    <row r="9" spans="1:12" x14ac:dyDescent="0.25">
      <c r="A9" s="1">
        <v>74603</v>
      </c>
      <c r="B9" t="s">
        <v>3</v>
      </c>
      <c r="C9" s="3" t="s">
        <v>39</v>
      </c>
      <c r="D9" s="3" t="s">
        <v>39</v>
      </c>
      <c r="E9" s="3" t="s">
        <v>39</v>
      </c>
      <c r="F9" s="3" t="s">
        <v>39</v>
      </c>
      <c r="G9" s="8" t="s">
        <v>39</v>
      </c>
      <c r="H9" s="8" t="s">
        <v>39</v>
      </c>
      <c r="I9" s="9" t="s">
        <v>39</v>
      </c>
      <c r="J9" s="9" t="s">
        <v>39</v>
      </c>
      <c r="L9" s="9" t="s">
        <v>39</v>
      </c>
    </row>
    <row r="10" spans="1:12" x14ac:dyDescent="0.25">
      <c r="A10" s="1">
        <v>74302</v>
      </c>
      <c r="B10" t="s">
        <v>4</v>
      </c>
      <c r="C10" s="3" t="s">
        <v>39</v>
      </c>
      <c r="D10" s="3" t="s">
        <v>39</v>
      </c>
      <c r="E10" s="3" t="s">
        <v>39</v>
      </c>
      <c r="F10" s="3" t="s">
        <v>39</v>
      </c>
      <c r="G10" s="9" t="s">
        <v>39</v>
      </c>
      <c r="I10" s="9" t="s">
        <v>39</v>
      </c>
    </row>
    <row r="11" spans="1:12" x14ac:dyDescent="0.25">
      <c r="A11" s="1">
        <v>74356</v>
      </c>
      <c r="B11" t="s">
        <v>5</v>
      </c>
      <c r="C11" s="3" t="s">
        <v>39</v>
      </c>
      <c r="D11" s="3" t="s">
        <v>39</v>
      </c>
      <c r="E11" s="3" t="s">
        <v>39</v>
      </c>
      <c r="F11" s="3" t="s">
        <v>39</v>
      </c>
      <c r="G11" s="8" t="s">
        <v>39</v>
      </c>
      <c r="H11" s="8" t="s">
        <v>39</v>
      </c>
    </row>
    <row r="12" spans="1:12" x14ac:dyDescent="0.25">
      <c r="A12" s="1">
        <v>74213</v>
      </c>
      <c r="B12" t="s">
        <v>6</v>
      </c>
      <c r="C12" s="3" t="s">
        <v>39</v>
      </c>
      <c r="D12" s="3" t="s">
        <v>39</v>
      </c>
      <c r="E12" s="3" t="s">
        <v>39</v>
      </c>
      <c r="F12" s="3" t="s">
        <v>39</v>
      </c>
      <c r="G12" s="8" t="s">
        <v>39</v>
      </c>
      <c r="H12" s="8" t="s">
        <v>39</v>
      </c>
      <c r="I12" s="8" t="s">
        <v>39</v>
      </c>
      <c r="J12" s="8" t="s">
        <v>39</v>
      </c>
      <c r="L12" s="9" t="s">
        <v>39</v>
      </c>
    </row>
    <row r="13" spans="1:12" x14ac:dyDescent="0.25">
      <c r="A13" s="1">
        <v>74266</v>
      </c>
      <c r="B13" t="s">
        <v>7</v>
      </c>
      <c r="C13" s="3" t="s">
        <v>39</v>
      </c>
      <c r="D13" s="3" t="s">
        <v>39</v>
      </c>
      <c r="E13" s="3" t="s">
        <v>39</v>
      </c>
      <c r="F13" s="3" t="s">
        <v>39</v>
      </c>
      <c r="G13" s="8" t="s">
        <v>39</v>
      </c>
      <c r="H13" s="8" t="s">
        <v>39</v>
      </c>
      <c r="I13" s="8" t="s">
        <v>39</v>
      </c>
    </row>
    <row r="14" spans="1:12" x14ac:dyDescent="0.25">
      <c r="A14" s="1">
        <v>74261</v>
      </c>
      <c r="B14" t="s">
        <v>8</v>
      </c>
      <c r="C14" s="3" t="s">
        <v>39</v>
      </c>
      <c r="D14" s="3" t="s">
        <v>39</v>
      </c>
      <c r="E14" s="3" t="s">
        <v>39</v>
      </c>
      <c r="F14" s="3" t="s">
        <v>39</v>
      </c>
      <c r="G14" s="8" t="s">
        <v>39</v>
      </c>
      <c r="H14" s="9" t="s">
        <v>39</v>
      </c>
      <c r="I14" s="9" t="s">
        <v>39</v>
      </c>
      <c r="J14" s="9" t="s">
        <v>39</v>
      </c>
      <c r="K14" s="9" t="s">
        <v>39</v>
      </c>
      <c r="L14" s="9" t="s">
        <v>39</v>
      </c>
    </row>
    <row r="15" spans="1:12" x14ac:dyDescent="0.25">
      <c r="A15" s="1">
        <v>74196</v>
      </c>
      <c r="B15" t="s">
        <v>9</v>
      </c>
      <c r="C15" s="3" t="s">
        <v>39</v>
      </c>
      <c r="D15" s="3"/>
      <c r="E15" s="3" t="s">
        <v>39</v>
      </c>
      <c r="F15" s="3" t="s">
        <v>39</v>
      </c>
      <c r="G15" s="8" t="s">
        <v>39</v>
      </c>
      <c r="H15" s="9" t="s">
        <v>39</v>
      </c>
      <c r="I15" s="9" t="s">
        <v>39</v>
      </c>
      <c r="J15" s="9" t="s">
        <v>39</v>
      </c>
      <c r="L15" s="9" t="s">
        <v>39</v>
      </c>
    </row>
    <row r="16" spans="1:12" x14ac:dyDescent="0.25">
      <c r="A16" s="1">
        <v>74296</v>
      </c>
      <c r="B16" t="s">
        <v>10</v>
      </c>
      <c r="C16" s="3" t="s">
        <v>39</v>
      </c>
      <c r="D16" s="3" t="s">
        <v>39</v>
      </c>
      <c r="E16" s="3" t="s">
        <v>39</v>
      </c>
      <c r="F16" s="3" t="s">
        <v>39</v>
      </c>
      <c r="G16" s="8" t="s">
        <v>39</v>
      </c>
      <c r="H16" s="8" t="s">
        <v>39</v>
      </c>
      <c r="I16" s="9" t="s">
        <v>39</v>
      </c>
      <c r="J16" s="9" t="s">
        <v>39</v>
      </c>
      <c r="K16" s="9" t="s">
        <v>39</v>
      </c>
      <c r="L16" s="9" t="s">
        <v>39</v>
      </c>
    </row>
    <row r="17" spans="1:12" x14ac:dyDescent="0.25">
      <c r="A17" s="1">
        <v>42221</v>
      </c>
      <c r="B17" t="s">
        <v>11</v>
      </c>
      <c r="C17" s="3" t="s">
        <v>39</v>
      </c>
      <c r="D17" s="3" t="s">
        <v>39</v>
      </c>
      <c r="E17" s="3" t="s">
        <v>39</v>
      </c>
      <c r="F17" s="3" t="s">
        <v>39</v>
      </c>
      <c r="G17" s="8" t="s">
        <v>39</v>
      </c>
      <c r="H17" s="9" t="s">
        <v>39</v>
      </c>
      <c r="I17" s="9" t="s">
        <v>39</v>
      </c>
      <c r="J17" s="9" t="s">
        <v>39</v>
      </c>
      <c r="K17" s="9" t="s">
        <v>39</v>
      </c>
      <c r="L17" s="9" t="s">
        <v>39</v>
      </c>
    </row>
    <row r="18" spans="1:12" x14ac:dyDescent="0.25">
      <c r="A18" s="1">
        <v>46595</v>
      </c>
      <c r="B18" t="s">
        <v>12</v>
      </c>
      <c r="C18" s="3" t="s">
        <v>39</v>
      </c>
      <c r="D18" s="3" t="s">
        <v>39</v>
      </c>
      <c r="E18" s="3" t="s">
        <v>39</v>
      </c>
      <c r="F18" s="3" t="s">
        <v>39</v>
      </c>
      <c r="G18" s="9" t="s">
        <v>39</v>
      </c>
      <c r="H18" s="9" t="s">
        <v>39</v>
      </c>
      <c r="I18" s="9" t="s">
        <v>39</v>
      </c>
      <c r="J18" s="9" t="s">
        <v>39</v>
      </c>
      <c r="K18" s="9" t="s">
        <v>39</v>
      </c>
      <c r="L18" s="9" t="s">
        <v>39</v>
      </c>
    </row>
    <row r="19" spans="1:12" x14ac:dyDescent="0.25">
      <c r="A19" s="1">
        <v>74254</v>
      </c>
      <c r="B19" t="s">
        <v>13</v>
      </c>
      <c r="C19" s="3" t="s">
        <v>39</v>
      </c>
      <c r="D19" s="3" t="s">
        <v>39</v>
      </c>
      <c r="E19" s="3" t="s">
        <v>39</v>
      </c>
      <c r="F19" s="3" t="s">
        <v>39</v>
      </c>
      <c r="G19" s="8" t="s">
        <v>39</v>
      </c>
      <c r="H19" s="8" t="s">
        <v>39</v>
      </c>
      <c r="I19" s="9" t="s">
        <v>39</v>
      </c>
      <c r="J19" s="9" t="s">
        <v>39</v>
      </c>
    </row>
    <row r="20" spans="1:12" x14ac:dyDescent="0.25">
      <c r="A20" s="1">
        <v>74618</v>
      </c>
      <c r="B20" t="s">
        <v>14</v>
      </c>
      <c r="C20" s="3" t="s">
        <v>39</v>
      </c>
      <c r="D20" s="3" t="s">
        <v>39</v>
      </c>
      <c r="E20" s="3" t="s">
        <v>39</v>
      </c>
      <c r="F20" s="7" t="s">
        <v>39</v>
      </c>
      <c r="G20" s="8" t="s">
        <v>39</v>
      </c>
      <c r="H20" s="8" t="s">
        <v>39</v>
      </c>
      <c r="I20" s="9" t="s">
        <v>39</v>
      </c>
      <c r="J20" s="9" t="s">
        <v>39</v>
      </c>
    </row>
    <row r="21" spans="1:12" x14ac:dyDescent="0.25">
      <c r="A21" s="1">
        <v>74226</v>
      </c>
      <c r="B21" t="s">
        <v>15</v>
      </c>
      <c r="C21" s="4" t="s">
        <v>39</v>
      </c>
      <c r="D21" s="3" t="s">
        <v>39</v>
      </c>
      <c r="E21" s="3" t="s">
        <v>39</v>
      </c>
      <c r="F21" s="3" t="s">
        <v>39</v>
      </c>
      <c r="G21" s="8" t="s">
        <v>39</v>
      </c>
      <c r="H21" s="8" t="s">
        <v>39</v>
      </c>
      <c r="I21" s="8" t="s">
        <v>39</v>
      </c>
      <c r="J21" s="8" t="s">
        <v>39</v>
      </c>
      <c r="L21" s="9" t="s">
        <v>39</v>
      </c>
    </row>
    <row r="22" spans="1:12" x14ac:dyDescent="0.25">
      <c r="A22" s="1">
        <v>74350</v>
      </c>
      <c r="B22" t="s">
        <v>68</v>
      </c>
      <c r="C22" s="4"/>
      <c r="D22" s="3"/>
      <c r="E22" s="3" t="s">
        <v>39</v>
      </c>
      <c r="F22" s="3" t="s">
        <v>39</v>
      </c>
      <c r="G22" s="9" t="s">
        <v>39</v>
      </c>
      <c r="I22" s="9" t="s">
        <v>39</v>
      </c>
      <c r="J22" s="9" t="s">
        <v>39</v>
      </c>
    </row>
    <row r="23" spans="1:12" x14ac:dyDescent="0.25">
      <c r="A23" s="1">
        <v>74306</v>
      </c>
      <c r="B23" t="s">
        <v>16</v>
      </c>
      <c r="C23" s="3"/>
      <c r="D23" s="3" t="s">
        <v>39</v>
      </c>
      <c r="E23" s="3"/>
      <c r="F23" s="3" t="s">
        <v>39</v>
      </c>
      <c r="G23" s="8" t="s">
        <v>39</v>
      </c>
      <c r="H23" s="9" t="s">
        <v>39</v>
      </c>
      <c r="I23" s="9" t="s">
        <v>39</v>
      </c>
      <c r="J23" s="9" t="s">
        <v>39</v>
      </c>
      <c r="K23" s="9"/>
      <c r="L23" s="9" t="s">
        <v>39</v>
      </c>
    </row>
    <row r="24" spans="1:12" x14ac:dyDescent="0.25">
      <c r="A24" s="1">
        <v>74200</v>
      </c>
      <c r="B24" t="s">
        <v>17</v>
      </c>
      <c r="C24" s="3" t="s">
        <v>39</v>
      </c>
      <c r="D24" s="3" t="s">
        <v>39</v>
      </c>
      <c r="E24" s="3" t="s">
        <v>39</v>
      </c>
      <c r="F24" s="3" t="s">
        <v>39</v>
      </c>
      <c r="G24" s="8" t="s">
        <v>39</v>
      </c>
      <c r="H24" s="9" t="s">
        <v>39</v>
      </c>
      <c r="I24" s="9" t="s">
        <v>39</v>
      </c>
      <c r="J24" s="9" t="s">
        <v>39</v>
      </c>
      <c r="K24" s="9" t="s">
        <v>39</v>
      </c>
      <c r="L24" s="9" t="s">
        <v>39</v>
      </c>
    </row>
    <row r="25" spans="1:12" x14ac:dyDescent="0.25">
      <c r="A25" s="1">
        <v>74249</v>
      </c>
      <c r="B25" t="s">
        <v>18</v>
      </c>
      <c r="C25" s="3" t="s">
        <v>39</v>
      </c>
      <c r="D25" s="3" t="s">
        <v>39</v>
      </c>
      <c r="E25" s="3" t="s">
        <v>39</v>
      </c>
      <c r="F25" s="3" t="s">
        <v>39</v>
      </c>
      <c r="G25" s="8" t="s">
        <v>39</v>
      </c>
      <c r="H25" s="9" t="s">
        <v>39</v>
      </c>
      <c r="I25" s="9" t="s">
        <v>39</v>
      </c>
      <c r="J25" s="9" t="s">
        <v>39</v>
      </c>
      <c r="K25" s="9" t="s">
        <v>39</v>
      </c>
      <c r="L25" s="9" t="s">
        <v>39</v>
      </c>
    </row>
    <row r="26" spans="1:12" x14ac:dyDescent="0.25">
      <c r="A26" s="1">
        <v>74215</v>
      </c>
      <c r="B26" t="s">
        <v>19</v>
      </c>
      <c r="C26" s="3" t="s">
        <v>39</v>
      </c>
      <c r="D26" s="3" t="s">
        <v>39</v>
      </c>
      <c r="E26" s="3" t="s">
        <v>39</v>
      </c>
      <c r="F26" s="3" t="s">
        <v>39</v>
      </c>
      <c r="G26" s="9" t="s">
        <v>39</v>
      </c>
      <c r="H26" s="9" t="s">
        <v>39</v>
      </c>
      <c r="I26" s="9" t="s">
        <v>39</v>
      </c>
      <c r="K26" s="9" t="s">
        <v>39</v>
      </c>
      <c r="L26" s="9" t="s">
        <v>39</v>
      </c>
    </row>
    <row r="27" spans="1:12" x14ac:dyDescent="0.25">
      <c r="A27" s="1">
        <v>74251</v>
      </c>
      <c r="B27" t="s">
        <v>20</v>
      </c>
      <c r="C27" s="3" t="s">
        <v>39</v>
      </c>
      <c r="D27" s="3" t="s">
        <v>39</v>
      </c>
      <c r="E27" s="3" t="s">
        <v>39</v>
      </c>
      <c r="F27" s="3" t="s">
        <v>39</v>
      </c>
      <c r="G27" s="8" t="s">
        <v>39</v>
      </c>
      <c r="H27" s="8" t="s">
        <v>39</v>
      </c>
      <c r="I27" s="9" t="s">
        <v>39</v>
      </c>
    </row>
    <row r="28" spans="1:12" x14ac:dyDescent="0.25">
      <c r="A28" s="1">
        <v>74332</v>
      </c>
      <c r="B28" t="s">
        <v>21</v>
      </c>
      <c r="C28" s="3" t="s">
        <v>39</v>
      </c>
      <c r="D28" s="3" t="s">
        <v>39</v>
      </c>
      <c r="E28" s="7" t="s">
        <v>39</v>
      </c>
      <c r="F28" s="3" t="s">
        <v>39</v>
      </c>
      <c r="G28" s="8" t="s">
        <v>39</v>
      </c>
      <c r="H28" s="9" t="s">
        <v>39</v>
      </c>
      <c r="I28" s="9" t="s">
        <v>39</v>
      </c>
      <c r="J28" s="9" t="s">
        <v>39</v>
      </c>
    </row>
    <row r="29" spans="1:12" x14ac:dyDescent="0.25">
      <c r="A29" s="1">
        <v>74241</v>
      </c>
      <c r="B29" t="s">
        <v>22</v>
      </c>
      <c r="C29" s="3" t="s">
        <v>39</v>
      </c>
      <c r="D29" s="3" t="s">
        <v>39</v>
      </c>
      <c r="E29" s="3" t="s">
        <v>39</v>
      </c>
      <c r="F29" s="3" t="s">
        <v>39</v>
      </c>
      <c r="G29" s="8" t="s">
        <v>39</v>
      </c>
      <c r="H29" s="8" t="s">
        <v>39</v>
      </c>
      <c r="I29" s="8" t="s">
        <v>39</v>
      </c>
      <c r="J29" s="8" t="s">
        <v>39</v>
      </c>
      <c r="L29" s="9" t="s">
        <v>39</v>
      </c>
    </row>
    <row r="30" spans="1:12" x14ac:dyDescent="0.25">
      <c r="A30" s="1">
        <v>74270</v>
      </c>
      <c r="B30" t="s">
        <v>23</v>
      </c>
      <c r="C30" s="3" t="s">
        <v>39</v>
      </c>
      <c r="D30" s="3" t="s">
        <v>39</v>
      </c>
      <c r="E30" s="3" t="s">
        <v>39</v>
      </c>
      <c r="F30" s="3" t="s">
        <v>39</v>
      </c>
      <c r="G30" s="9" t="s">
        <v>39</v>
      </c>
      <c r="I30" s="9" t="s">
        <v>39</v>
      </c>
      <c r="J30" s="9" t="s">
        <v>39</v>
      </c>
      <c r="K30" s="9"/>
      <c r="L30" s="9" t="s">
        <v>39</v>
      </c>
    </row>
    <row r="31" spans="1:12" x14ac:dyDescent="0.25">
      <c r="A31" s="1">
        <v>74303</v>
      </c>
      <c r="B31" t="s">
        <v>24</v>
      </c>
      <c r="C31" s="3" t="s">
        <v>39</v>
      </c>
      <c r="D31" s="3" t="s">
        <v>39</v>
      </c>
      <c r="E31" s="3" t="s">
        <v>39</v>
      </c>
      <c r="F31" s="3" t="s">
        <v>39</v>
      </c>
      <c r="G31" s="8" t="s">
        <v>39</v>
      </c>
      <c r="I31" s="9" t="s">
        <v>39</v>
      </c>
      <c r="J31" s="9" t="s">
        <v>39</v>
      </c>
      <c r="K31" s="9" t="s">
        <v>73</v>
      </c>
      <c r="L31" s="9" t="s">
        <v>39</v>
      </c>
    </row>
    <row r="32" spans="1:12" x14ac:dyDescent="0.25">
      <c r="B32" t="s">
        <v>34</v>
      </c>
      <c r="C32" s="3" t="s">
        <v>39</v>
      </c>
      <c r="D32" s="3" t="s">
        <v>39</v>
      </c>
      <c r="E32" s="3" t="s">
        <v>39</v>
      </c>
      <c r="F32" s="3" t="s">
        <v>39</v>
      </c>
      <c r="G32" s="9" t="s">
        <v>39</v>
      </c>
      <c r="H32" s="9" t="s">
        <v>39</v>
      </c>
      <c r="I32" s="9" t="s">
        <v>39</v>
      </c>
      <c r="J32" s="9" t="s">
        <v>39</v>
      </c>
      <c r="L32" s="9" t="s">
        <v>39</v>
      </c>
    </row>
    <row r="33" spans="1:12" x14ac:dyDescent="0.25">
      <c r="B33" t="s">
        <v>35</v>
      </c>
      <c r="C33" s="3" t="s">
        <v>39</v>
      </c>
      <c r="D33" s="3"/>
      <c r="E33" s="3" t="s">
        <v>39</v>
      </c>
      <c r="F33" s="3" t="s">
        <v>39</v>
      </c>
      <c r="G33" s="9" t="s">
        <v>39</v>
      </c>
      <c r="H33" s="9" t="s">
        <v>39</v>
      </c>
      <c r="I33" s="9" t="s">
        <v>39</v>
      </c>
      <c r="J33" s="9" t="s">
        <v>39</v>
      </c>
      <c r="L33" s="9" t="s">
        <v>39</v>
      </c>
    </row>
    <row r="35" spans="1:12" x14ac:dyDescent="0.25">
      <c r="A35" t="s">
        <v>31</v>
      </c>
      <c r="B35" t="s">
        <v>32</v>
      </c>
    </row>
    <row r="36" spans="1:12" x14ac:dyDescent="0.25">
      <c r="A36" t="s">
        <v>33</v>
      </c>
      <c r="B36" t="s">
        <v>38</v>
      </c>
    </row>
    <row r="37" spans="1:12" x14ac:dyDescent="0.25">
      <c r="A37" t="s">
        <v>41</v>
      </c>
      <c r="B37" t="s">
        <v>42</v>
      </c>
    </row>
    <row r="38" spans="1:12" x14ac:dyDescent="0.25">
      <c r="A38" t="s">
        <v>62</v>
      </c>
      <c r="B38" t="s">
        <v>63</v>
      </c>
    </row>
    <row r="39" spans="1:12" x14ac:dyDescent="0.25">
      <c r="A39" t="s">
        <v>64</v>
      </c>
      <c r="B39" t="s">
        <v>65</v>
      </c>
    </row>
    <row r="40" spans="1:12" x14ac:dyDescent="0.25">
      <c r="A40" t="s">
        <v>66</v>
      </c>
      <c r="B40" t="s">
        <v>67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Atividades</vt:lpstr>
      <vt:lpstr>Presença</vt:lpstr>
      <vt:lpstr>Entregas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wzucchi</dc:creator>
  <cp:lastModifiedBy>wzucchi</cp:lastModifiedBy>
  <dcterms:created xsi:type="dcterms:W3CDTF">2020-07-30T15:45:22Z</dcterms:created>
  <dcterms:modified xsi:type="dcterms:W3CDTF">2020-10-26T18:51:05Z</dcterms:modified>
</cp:coreProperties>
</file>