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gner\Desktop\MESTRADO USP\MONITORIA\FICHAMENTOS\"/>
    </mc:Choice>
  </mc:AlternateContent>
  <bookViews>
    <workbookView xWindow="0" yWindow="1065" windowWidth="16815" windowHeight="6690"/>
  </bookViews>
  <sheets>
    <sheet name="2020.1" sheetId="3" r:id="rId1"/>
  </sheets>
  <calcPr calcId="152511"/>
</workbook>
</file>

<file path=xl/calcChain.xml><?xml version="1.0" encoding="utf-8"?>
<calcChain xmlns="http://schemas.openxmlformats.org/spreadsheetml/2006/main">
  <c r="K2" i="3" l="1"/>
  <c r="L2" i="3" s="1"/>
  <c r="K65" i="3"/>
  <c r="L65" i="3" s="1"/>
  <c r="K64" i="3"/>
  <c r="L64" i="3" s="1"/>
  <c r="K63" i="3"/>
  <c r="L63" i="3" s="1"/>
  <c r="K62" i="3"/>
  <c r="L62" i="3" s="1"/>
  <c r="K61" i="3"/>
  <c r="L61" i="3" s="1"/>
  <c r="K60" i="3"/>
  <c r="L60" i="3" s="1"/>
  <c r="K59" i="3"/>
  <c r="L59" i="3" s="1"/>
  <c r="K58" i="3"/>
  <c r="L58" i="3" s="1"/>
  <c r="K57" i="3"/>
  <c r="L57" i="3" s="1"/>
  <c r="K56" i="3"/>
  <c r="L56" i="3" s="1"/>
  <c r="K55" i="3"/>
  <c r="L55" i="3" s="1"/>
  <c r="K54" i="3"/>
  <c r="L54" i="3" s="1"/>
  <c r="K53" i="3"/>
  <c r="L53" i="3" s="1"/>
  <c r="K52" i="3"/>
  <c r="L52" i="3" s="1"/>
  <c r="K51" i="3"/>
  <c r="L51" i="3" s="1"/>
  <c r="K50" i="3"/>
  <c r="L50" i="3" s="1"/>
  <c r="K49" i="3"/>
  <c r="L49" i="3" s="1"/>
  <c r="K48" i="3"/>
  <c r="L48" i="3" s="1"/>
  <c r="K47" i="3"/>
  <c r="L47" i="3" s="1"/>
  <c r="K46" i="3"/>
  <c r="L46" i="3" s="1"/>
  <c r="K45" i="3"/>
  <c r="L45" i="3" s="1"/>
  <c r="K44" i="3"/>
  <c r="L44" i="3" s="1"/>
  <c r="K43" i="3"/>
  <c r="L43" i="3" s="1"/>
  <c r="K42" i="3"/>
  <c r="L42" i="3" s="1"/>
  <c r="K41" i="3"/>
  <c r="L41" i="3" s="1"/>
  <c r="K40" i="3"/>
  <c r="L40" i="3" s="1"/>
  <c r="K39" i="3"/>
  <c r="L39" i="3" s="1"/>
  <c r="K38" i="3"/>
  <c r="L38" i="3" s="1"/>
  <c r="K37" i="3"/>
  <c r="L37" i="3" s="1"/>
  <c r="K36" i="3"/>
  <c r="L36" i="3" s="1"/>
  <c r="K35" i="3"/>
  <c r="L35" i="3" s="1"/>
  <c r="K34" i="3"/>
  <c r="L34" i="3" s="1"/>
  <c r="K33" i="3"/>
  <c r="L33" i="3" s="1"/>
  <c r="K32" i="3"/>
  <c r="L32" i="3" s="1"/>
  <c r="K31" i="3"/>
  <c r="L31" i="3" s="1"/>
  <c r="K30" i="3"/>
  <c r="L30" i="3" s="1"/>
  <c r="K29" i="3"/>
  <c r="L29" i="3" s="1"/>
  <c r="K28" i="3"/>
  <c r="L28" i="3" s="1"/>
  <c r="K27" i="3"/>
  <c r="L27" i="3" s="1"/>
  <c r="K26" i="3"/>
  <c r="L26" i="3" s="1"/>
  <c r="K25" i="3"/>
  <c r="L25" i="3" s="1"/>
  <c r="K24" i="3"/>
  <c r="L24" i="3" s="1"/>
  <c r="K23" i="3"/>
  <c r="L23" i="3" s="1"/>
  <c r="K22" i="3"/>
  <c r="L22" i="3" s="1"/>
  <c r="K21" i="3"/>
  <c r="L21" i="3" s="1"/>
  <c r="K20" i="3"/>
  <c r="L20" i="3" s="1"/>
  <c r="K19" i="3"/>
  <c r="L19" i="3" s="1"/>
  <c r="K18" i="3"/>
  <c r="L18" i="3" s="1"/>
  <c r="K17" i="3"/>
  <c r="L17" i="3" s="1"/>
  <c r="K16" i="3"/>
  <c r="L16" i="3" s="1"/>
  <c r="K15" i="3"/>
  <c r="L15" i="3" s="1"/>
  <c r="K14" i="3"/>
  <c r="L14" i="3" s="1"/>
  <c r="K13" i="3"/>
  <c r="L13" i="3" s="1"/>
  <c r="K12" i="3"/>
  <c r="L12" i="3" s="1"/>
  <c r="K11" i="3"/>
  <c r="L11" i="3" s="1"/>
  <c r="K10" i="3"/>
  <c r="L10" i="3" s="1"/>
  <c r="K9" i="3"/>
  <c r="L9" i="3" s="1"/>
  <c r="K8" i="3"/>
  <c r="L8" i="3" s="1"/>
  <c r="K7" i="3"/>
  <c r="L7" i="3" s="1"/>
  <c r="K6" i="3"/>
  <c r="L6" i="3" s="1"/>
  <c r="K5" i="3"/>
  <c r="L5" i="3" s="1"/>
  <c r="K4" i="3"/>
  <c r="L4" i="3" s="1"/>
  <c r="K3" i="3"/>
  <c r="L3" i="3" s="1"/>
  <c r="M41" i="3" l="1"/>
</calcChain>
</file>

<file path=xl/sharedStrings.xml><?xml version="1.0" encoding="utf-8"?>
<sst xmlns="http://schemas.openxmlformats.org/spreadsheetml/2006/main" count="323" uniqueCount="178">
  <si>
    <t>aline celestino de souza</t>
  </si>
  <si>
    <t>antonio barsch gimenez</t>
  </si>
  <si>
    <t>camila kathleen gonçalves de oliveira</t>
  </si>
  <si>
    <t>daniel filipini ferreira de castilho</t>
  </si>
  <si>
    <t>felipe cavalcanti</t>
  </si>
  <si>
    <t>fernando julian de souza florian</t>
  </si>
  <si>
    <t>fernando kawamorita junior</t>
  </si>
  <si>
    <t>gabriel machado barbosa</t>
  </si>
  <si>
    <t>helder newton nunes da silva</t>
  </si>
  <si>
    <t>kaio henrique domingues de souza</t>
  </si>
  <si>
    <t>letícia cobiak correia</t>
  </si>
  <si>
    <t>leticia cordeiro longhi</t>
  </si>
  <si>
    <t>livea eguti hayashi</t>
  </si>
  <si>
    <t>mariana fernandes lourenço</t>
  </si>
  <si>
    <t>melyssa goffredo rocha</t>
  </si>
  <si>
    <t>neto varela arisi</t>
  </si>
  <si>
    <t>nicole maria santos oliveira</t>
  </si>
  <si>
    <t>pedro costa lima</t>
  </si>
  <si>
    <t>pedro fugita de oliveira</t>
  </si>
  <si>
    <t>pedro henrique souza de marco braim</t>
  </si>
  <si>
    <t>pedro henrique polido tsuda</t>
  </si>
  <si>
    <t>rafael barbosa da silva</t>
  </si>
  <si>
    <t>rafaela sayuri nakahara</t>
  </si>
  <si>
    <t>renata coelho duarte rocchi</t>
  </si>
  <si>
    <t>tiago carneiro tavano</t>
  </si>
  <si>
    <t>tiago pinheiro ursulino</t>
  </si>
  <si>
    <t>vinicius seiji sato da costa</t>
  </si>
  <si>
    <t>vivian lie miyakawa</t>
  </si>
  <si>
    <t>LOCKE</t>
  </si>
  <si>
    <t>alberto quintão oliveira</t>
  </si>
  <si>
    <t>allan fernando silva pereira</t>
  </si>
  <si>
    <t>andré fernandes de souza</t>
  </si>
  <si>
    <t>calil pellaes mekanna</t>
  </si>
  <si>
    <t>erick eduardo mendes</t>
  </si>
  <si>
    <t>cesar carnevale isoldi</t>
  </si>
  <si>
    <t>felipe seiji shida</t>
  </si>
  <si>
    <t>gabriela abreu ramiro</t>
  </si>
  <si>
    <t>giovanni di luca piza</t>
  </si>
  <si>
    <t>julia barreto borges</t>
  </si>
  <si>
    <t>luiza lopes ardachnikoff</t>
  </si>
  <si>
    <t>mauro josé goulart firmino</t>
  </si>
  <si>
    <t>HOBBES</t>
  </si>
  <si>
    <t>MONTESQUIEU</t>
  </si>
  <si>
    <t>ROUSSEAU</t>
  </si>
  <si>
    <t>FEDERALISTAS</t>
  </si>
  <si>
    <t>TOCQUEVILLE</t>
  </si>
  <si>
    <t>MARX</t>
  </si>
  <si>
    <t>BOBBIO</t>
  </si>
  <si>
    <t>ana paula roldao simon</t>
  </si>
  <si>
    <t>david ricardo fardin</t>
  </si>
  <si>
    <t>eduardo borges ribeiro lemos da silva</t>
  </si>
  <si>
    <t>grace seong joo kim</t>
  </si>
  <si>
    <t>heloisa machado da mata ferreira</t>
  </si>
  <si>
    <t>rebeca guerreiro braga</t>
  </si>
  <si>
    <t>roberta tedeschi villela esteves</t>
  </si>
  <si>
    <t>ulisses tavares de melo</t>
  </si>
  <si>
    <t>daniel de toledo vicari</t>
  </si>
  <si>
    <t>daniel mathias chagas</t>
  </si>
  <si>
    <t>kyria veronica esperidiao dos reis</t>
  </si>
  <si>
    <t>mariana andreatta valadao de freitas</t>
  </si>
  <si>
    <t>rafael frutuozo souza</t>
  </si>
  <si>
    <t>thais yumi oshiro</t>
  </si>
  <si>
    <t>T 21</t>
  </si>
  <si>
    <t>Observações das Notas</t>
  </si>
  <si>
    <t>artur pinheiro de melo</t>
  </si>
  <si>
    <t>carolina costa bandeira de mello</t>
  </si>
  <si>
    <t>joão antonio carvalho monteiro de oliveira</t>
  </si>
  <si>
    <t>marcelo suzano</t>
  </si>
  <si>
    <t>marcos conceição dos santos</t>
  </si>
  <si>
    <t>rodolfo figueiredo de paula</t>
  </si>
  <si>
    <t>rodrigo loureto de rezende</t>
  </si>
  <si>
    <t>sonia young ju park</t>
  </si>
  <si>
    <t>victor leonard caratin</t>
  </si>
  <si>
    <t>wadyson wynderson silva leandro</t>
  </si>
  <si>
    <t>emails</t>
  </si>
  <si>
    <t>alinecelestino@usp.br</t>
  </si>
  <si>
    <t>allan.pereira@usp.br</t>
  </si>
  <si>
    <t>ana.rsimon@usp.br</t>
  </si>
  <si>
    <t>a.fernandes@usp.br</t>
  </si>
  <si>
    <t>antoniobg@usp.br</t>
  </si>
  <si>
    <t>artur.pinheiro@usp.br</t>
  </si>
  <si>
    <t>albertoquintao9@usp.br</t>
  </si>
  <si>
    <t>calilpmekanna@usp.br</t>
  </si>
  <si>
    <t>camilla.oliveira@usp.br</t>
  </si>
  <si>
    <t>carolina.bandeira@usp.br</t>
  </si>
  <si>
    <t>cesar.isoldi@usp.br</t>
  </si>
  <si>
    <t>daniel.mc@usp.br</t>
  </si>
  <si>
    <t>danielffcastilho@usp.br</t>
  </si>
  <si>
    <t>daniel.toledo.vicari@usp.br</t>
  </si>
  <si>
    <t>david.fardin@usp.br</t>
  </si>
  <si>
    <t>borges.eduardo@usp.br</t>
  </si>
  <si>
    <t>eem.erick@usp.br</t>
  </si>
  <si>
    <t>felipecavalcanti_05@usp.br</t>
  </si>
  <si>
    <t>felipe.shida@usp.br</t>
  </si>
  <si>
    <t>fflorian@usp.br</t>
  </si>
  <si>
    <t>fernando.kawamorita.jr@usp.br</t>
  </si>
  <si>
    <t>gabrielmb@usp.br</t>
  </si>
  <si>
    <t>gabiaramiro@usp.br</t>
  </si>
  <si>
    <t>gr4c3_k1m@usp.br</t>
  </si>
  <si>
    <t>giovannipiza@usp.br</t>
  </si>
  <si>
    <t>heldernunes@usp.br</t>
  </si>
  <si>
    <t>heloisamachado@usp.br</t>
  </si>
  <si>
    <t>joaoapenas@usp.br</t>
  </si>
  <si>
    <t>juliabborges@usp.br</t>
  </si>
  <si>
    <t>kaiodomingues@usp.br</t>
  </si>
  <si>
    <t>kveronica@usp.br</t>
  </si>
  <si>
    <t>leticiacobiak@usp.br</t>
  </si>
  <si>
    <t>leticialonghi@usp.br</t>
  </si>
  <si>
    <t>liveaeh@usp.br</t>
  </si>
  <si>
    <t>luizalopes@usp.br</t>
  </si>
  <si>
    <t>marcelo.suzano@usp.br</t>
  </si>
  <si>
    <t>marcos-conceicao@usp.br</t>
  </si>
  <si>
    <t>marilourenco@usp.br</t>
  </si>
  <si>
    <t>mariana.andreatta@usp.br</t>
  </si>
  <si>
    <t>mauro_jgf@usp.br</t>
  </si>
  <si>
    <t>melyssa.goffredo@usp.br</t>
  </si>
  <si>
    <t>netoarisi@usp.br</t>
  </si>
  <si>
    <t>nicolemaria@usp.br</t>
  </si>
  <si>
    <t>pedro.costalima@usp.br</t>
  </si>
  <si>
    <t>pedrofugita@usp.br</t>
  </si>
  <si>
    <t>pedrotsuda@usp.br</t>
  </si>
  <si>
    <t>pedrobraim@usp.br</t>
  </si>
  <si>
    <t>rafaelfrutuozo@usp.br</t>
  </si>
  <si>
    <t>rafael.silva@usp.br</t>
  </si>
  <si>
    <t>rafaela.nakahara@usp.br</t>
  </si>
  <si>
    <t>rebeca.braga@usp.br</t>
  </si>
  <si>
    <t>renata.rocchi@usp.br</t>
  </si>
  <si>
    <t>roberta.villela@usp.br</t>
  </si>
  <si>
    <t>rodolfofigueiredodepaula@usp.br</t>
  </si>
  <si>
    <t>rodrigo.rezende@usp.br</t>
  </si>
  <si>
    <t>sonia.park@usp.br</t>
  </si>
  <si>
    <t>thaisoshiro@usp.br</t>
  </si>
  <si>
    <t>tiago.ursulino@usp.br</t>
  </si>
  <si>
    <t>tiagoctavano@usp.br</t>
  </si>
  <si>
    <t>ulissestavares22@usp.br</t>
  </si>
  <si>
    <t>victorcaratin@usp.br</t>
  </si>
  <si>
    <t>viniciusseiji@usp.br</t>
  </si>
  <si>
    <t>vivianlie@usp.br</t>
  </si>
  <si>
    <t>wadysonwynderson@usp.br</t>
  </si>
  <si>
    <t>não seguiu o modelo do fichamento</t>
  </si>
  <si>
    <t>x</t>
  </si>
  <si>
    <t>apesar do zelo, recomendo não usar o modelo de TCC para os fichamentos</t>
  </si>
  <si>
    <t>sem cabeçalho/ não seguiu o modelo do fichamento</t>
  </si>
  <si>
    <t>excessivamente sintético/ não seguiu o modelo do fichamento</t>
  </si>
  <si>
    <t>não é necessário repetir o modelo proposto</t>
  </si>
  <si>
    <t>conteudo completo, ainda que não tenha seguido o modelo (palavras-chave)</t>
  </si>
  <si>
    <t>excessivamente sintético/ não seguiu o modelo de fichamento</t>
  </si>
  <si>
    <t>excessivamente sintético/ não seguiu o modelo do fichamento/ sem cabeçalho</t>
  </si>
  <si>
    <t>análise muito sucinta/ não seguiu o modelo do fichamento</t>
  </si>
  <si>
    <t xml:space="preserve">OBS: </t>
  </si>
  <si>
    <t>Criterios de Correção:</t>
  </si>
  <si>
    <t>não seguiu o modelo do fichamento/ não observou normas de formatação</t>
  </si>
  <si>
    <t>muito preso ao texto base/ sucinto/ não seguiu o modelo do fichamento</t>
  </si>
  <si>
    <t>não seguiu o modelo do fichamento/ por vezes sintético</t>
  </si>
  <si>
    <t>não seguiu o modelo do fichamento/ desleixo* inseriu o arquivo no lugar errado</t>
  </si>
  <si>
    <t>* colocou o seminário de Locke na pasta de Montesquieu</t>
  </si>
  <si>
    <t>naõ seguiu o modelo do fichamento</t>
  </si>
  <si>
    <t>não seguiu o modelo do fichamento/ por vezes sintética</t>
  </si>
  <si>
    <t>não seguiu o modelo do fichamento/ sem cabeçalho</t>
  </si>
  <si>
    <t>não seguiu o modelo do fichamento/ por vezes sucinto</t>
  </si>
  <si>
    <t>arquivo entregue não se refere ao seminário/ não seguiu o modelo/ sucinto</t>
  </si>
  <si>
    <t>só ideias centrais sem desenvolver/sucinta</t>
  </si>
  <si>
    <t xml:space="preserve">não seguiu o modelo do fichamento/ não é necessário usar o modelo de TCC </t>
  </si>
  <si>
    <t>excessivamente sintético/ não seguiu modelo do fichamento</t>
  </si>
  <si>
    <t>só ideias centrais sem desenvolver/ sucinto</t>
  </si>
  <si>
    <t>muito sintético/ não seguiu modelo do fichamento</t>
  </si>
  <si>
    <t>não seguiu o modelo do fichamento/ sucinto</t>
  </si>
  <si>
    <t>não seguiu o modelo do fichamento/ sucinta</t>
  </si>
  <si>
    <t>Pontos Totais</t>
  </si>
  <si>
    <t>1 - cada seminário vale de 1 a 5 pontos; como são 8 seminários no total, a pontuação total é 40 (equivalente proporcionalmente à nota 10). A nota final é a pontuação total dos seminários, conforme os critérios acima, calculadapara se tornar nota de 1 a 10.</t>
  </si>
  <si>
    <t>3 - apesar do modelo de fichamento não ser obrigatório, a falta de alguns dados essenciais (tema central, palavras-chave) desconta um ponto (nota 04 de 05); se o conteúdo é incompleto ou a análise muito sucinta, descontam-se dois pontos (nota 03 de 05).</t>
  </si>
  <si>
    <t>2 - a única possibilidade de não pontuar (nota zero) é se não entregou o fichamento; nas demais hipóteses de notas parciais (de 1 a 4), são descontados pontos segundo os critérios abaixo.</t>
  </si>
  <si>
    <t>4 - desconta-se três pontos se não há cabeçalho e/ou formato mínimo para entrega de um trabalho acadêmico ou se há há sintetização exagerada de ideias (02 de 05); por fim, desconta-se 4 pontos se há cópia, plágio ou possível desleixo na entrega ou na elaboração do trabalho (nota 01 de 05).</t>
  </si>
  <si>
    <t xml:space="preserve">5 - se o(a) aluno(a) entregou os trabalhos com regularidade, os seminários subsequentes não terão desconto de nota, de modo a premiar a regularidade nas entregas, e porque o feedback inicial sobre o fichamento não foi dado (exceto para casos extremos onde a falta prejudica demais a qualidade do trabalho). </t>
  </si>
  <si>
    <t xml:space="preserve">6 - se não há regularidade nas entregas, mantêm-se os descontos conforme enunciado anteriormente, e se se nota uma piora nos motivos de desconto de nota, a redução da nota é progressiva (reduz-se mais nos seminários subsequentes) </t>
  </si>
  <si>
    <t>Nota Final</t>
  </si>
  <si>
    <t>No que concerne a entrega de fichamentos, ressaltese-se que, como inicilamente os alunos tiveram dificuldades de manusearem o Moodle USP, foi permitido que os fichamentos sobre Thomas Hobbes fossem enviados por e-mail.</t>
  </si>
  <si>
    <t>Os fichamentos dos demais pensadores enviados por e-mail somente foram aceitos caso o discente apresentasse justificativa devidamente comprovadas, com a análise de cada caso concreto.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</si>
</sst>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5" fillId="0" borderId="0" xfId="0" applyFont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/>
    <xf numFmtId="0" fontId="6" fillId="0" borderId="1" xfId="1" applyBorder="1" applyAlignment="1"/>
    <xf numFmtId="0" fontId="1" fillId="2" borderId="1" xfId="0" applyFont="1" applyFill="1" applyBorder="1" applyAlignment="1">
      <alignment horizontal="center" wrapText="1"/>
    </xf>
    <xf numFmtId="0" fontId="7" fillId="0" borderId="1" xfId="1" applyFont="1" applyBorder="1" applyAlignment="1"/>
    <xf numFmtId="0" fontId="1" fillId="0" borderId="0" xfId="0" applyFont="1" applyAlignme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orges.eduardo@usp.br" TargetMode="External"/><Relationship Id="rId2" Type="http://schemas.openxmlformats.org/officeDocument/2006/relationships/hyperlink" Target="mailto:danielffcastilho@usp.br" TargetMode="External"/><Relationship Id="rId1" Type="http://schemas.openxmlformats.org/officeDocument/2006/relationships/hyperlink" Target="mailto:artur.pinheiro@usp.b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uro_jgf@usp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77"/>
  <sheetViews>
    <sheetView tabSelected="1" zoomScale="80" zoomScaleNormal="80" workbookViewId="0">
      <selection activeCell="B21" sqref="B1:B21"/>
    </sheetView>
  </sheetViews>
  <sheetFormatPr defaultColWidth="14.42578125" defaultRowHeight="15.75" customHeight="1" x14ac:dyDescent="0.2"/>
  <cols>
    <col min="1" max="1" width="37.85546875" bestFit="1" customWidth="1"/>
    <col min="2" max="2" width="30.85546875" customWidth="1"/>
    <col min="3" max="3" width="8.7109375" style="1" customWidth="1"/>
    <col min="4" max="4" width="7.7109375" style="1" customWidth="1"/>
    <col min="5" max="5" width="15" style="1" customWidth="1"/>
    <col min="6" max="8" width="14.42578125" style="1" customWidth="1"/>
    <col min="9" max="9" width="7" style="1" customWidth="1"/>
    <col min="10" max="10" width="8.42578125" style="1" customWidth="1"/>
    <col min="11" max="11" width="12.85546875" style="17" bestFit="1" customWidth="1"/>
    <col min="12" max="12" width="12.85546875" style="17" customWidth="1"/>
    <col min="13" max="13" width="69.28515625" style="1" bestFit="1" customWidth="1"/>
  </cols>
  <sheetData>
    <row r="1" spans="1:13" ht="15.75" customHeight="1" x14ac:dyDescent="0.25">
      <c r="A1" s="8" t="s">
        <v>62</v>
      </c>
      <c r="B1" s="5" t="s">
        <v>74</v>
      </c>
      <c r="C1" s="5" t="s">
        <v>41</v>
      </c>
      <c r="D1" s="5" t="s">
        <v>28</v>
      </c>
      <c r="E1" s="5" t="s">
        <v>42</v>
      </c>
      <c r="F1" s="5" t="s">
        <v>43</v>
      </c>
      <c r="G1" s="5" t="s">
        <v>44</v>
      </c>
      <c r="H1" s="5" t="s">
        <v>45</v>
      </c>
      <c r="I1" s="5" t="s">
        <v>46</v>
      </c>
      <c r="J1" s="5" t="s">
        <v>47</v>
      </c>
      <c r="K1" s="9" t="s">
        <v>168</v>
      </c>
      <c r="L1" s="9" t="s">
        <v>175</v>
      </c>
      <c r="M1" s="6" t="s">
        <v>63</v>
      </c>
    </row>
    <row r="2" spans="1:13" ht="18" customHeight="1" x14ac:dyDescent="0.2">
      <c r="A2" s="3" t="s">
        <v>29</v>
      </c>
      <c r="B2" s="3" t="s">
        <v>81</v>
      </c>
      <c r="C2" s="9">
        <v>4</v>
      </c>
      <c r="D2" s="9">
        <v>4</v>
      </c>
      <c r="E2" s="9">
        <v>3</v>
      </c>
      <c r="F2" s="9">
        <v>4</v>
      </c>
      <c r="G2" s="9">
        <v>5</v>
      </c>
      <c r="H2" s="9">
        <v>5</v>
      </c>
      <c r="I2" s="9">
        <v>5</v>
      </c>
      <c r="J2" s="9">
        <v>5</v>
      </c>
      <c r="K2" s="9">
        <f>SUM(B2:J2)</f>
        <v>35</v>
      </c>
      <c r="L2" s="9">
        <f>K2*10/40</f>
        <v>8.75</v>
      </c>
      <c r="M2" s="9" t="s">
        <v>151</v>
      </c>
    </row>
    <row r="3" spans="1:13" ht="18" customHeight="1" x14ac:dyDescent="0.2">
      <c r="A3" s="3" t="s">
        <v>0</v>
      </c>
      <c r="B3" s="3" t="s">
        <v>75</v>
      </c>
      <c r="C3" s="9">
        <v>4</v>
      </c>
      <c r="D3" s="9">
        <v>4</v>
      </c>
      <c r="E3" s="9">
        <v>5</v>
      </c>
      <c r="F3" s="9">
        <v>4</v>
      </c>
      <c r="G3" s="9">
        <v>4</v>
      </c>
      <c r="H3" s="9">
        <v>5</v>
      </c>
      <c r="I3" s="9">
        <v>5</v>
      </c>
      <c r="J3" s="9">
        <v>5</v>
      </c>
      <c r="K3" s="9">
        <f>SUM(B3:J3)</f>
        <v>36</v>
      </c>
      <c r="L3" s="9">
        <f t="shared" ref="L3:L65" si="0">K3*10/40</f>
        <v>9</v>
      </c>
      <c r="M3" s="9" t="s">
        <v>161</v>
      </c>
    </row>
    <row r="4" spans="1:13" ht="15.75" customHeight="1" x14ac:dyDescent="0.2">
      <c r="A4" s="3" t="s">
        <v>30</v>
      </c>
      <c r="B4" s="3" t="s">
        <v>76</v>
      </c>
      <c r="C4" s="9" t="s">
        <v>140</v>
      </c>
      <c r="D4" s="9" t="s">
        <v>140</v>
      </c>
      <c r="E4" s="9" t="s">
        <v>140</v>
      </c>
      <c r="F4" s="9" t="s">
        <v>140</v>
      </c>
      <c r="G4" s="9">
        <v>4</v>
      </c>
      <c r="H4" s="9">
        <v>5</v>
      </c>
      <c r="I4" s="9">
        <v>4</v>
      </c>
      <c r="J4" s="9" t="s">
        <v>140</v>
      </c>
      <c r="K4" s="9">
        <f t="shared" ref="K4:K65" si="1">SUM(B4:J4)</f>
        <v>13</v>
      </c>
      <c r="L4" s="9">
        <f t="shared" si="0"/>
        <v>3.25</v>
      </c>
      <c r="M4" s="9" t="s">
        <v>166</v>
      </c>
    </row>
    <row r="5" spans="1:13" ht="15.75" customHeight="1" x14ac:dyDescent="0.2">
      <c r="A5" s="3" t="s">
        <v>48</v>
      </c>
      <c r="B5" s="3" t="s">
        <v>77</v>
      </c>
      <c r="C5" s="9">
        <v>4</v>
      </c>
      <c r="D5" s="9">
        <v>4</v>
      </c>
      <c r="E5" s="9">
        <v>4</v>
      </c>
      <c r="F5" s="9">
        <v>5</v>
      </c>
      <c r="G5" s="9">
        <v>4</v>
      </c>
      <c r="H5" s="9">
        <v>5</v>
      </c>
      <c r="I5" s="9">
        <v>5</v>
      </c>
      <c r="J5" s="9">
        <v>5</v>
      </c>
      <c r="K5" s="9">
        <f t="shared" si="1"/>
        <v>36</v>
      </c>
      <c r="L5" s="9">
        <f t="shared" si="0"/>
        <v>9</v>
      </c>
      <c r="M5" s="9" t="s">
        <v>139</v>
      </c>
    </row>
    <row r="6" spans="1:13" ht="15.75" customHeight="1" x14ac:dyDescent="0.2">
      <c r="A6" s="3" t="s">
        <v>31</v>
      </c>
      <c r="B6" s="3" t="s">
        <v>78</v>
      </c>
      <c r="C6" s="9">
        <v>4</v>
      </c>
      <c r="D6" s="9">
        <v>4</v>
      </c>
      <c r="E6" s="9">
        <v>4</v>
      </c>
      <c r="F6" s="9">
        <v>5</v>
      </c>
      <c r="G6" s="9">
        <v>5</v>
      </c>
      <c r="H6" s="9">
        <v>5</v>
      </c>
      <c r="I6" s="9">
        <v>5</v>
      </c>
      <c r="J6" s="9">
        <v>5</v>
      </c>
      <c r="K6" s="9">
        <f t="shared" si="1"/>
        <v>37</v>
      </c>
      <c r="L6" s="9">
        <f t="shared" si="0"/>
        <v>9.25</v>
      </c>
      <c r="M6" s="9" t="s">
        <v>152</v>
      </c>
    </row>
    <row r="7" spans="1:13" ht="15.75" customHeight="1" x14ac:dyDescent="0.2">
      <c r="A7" s="3" t="s">
        <v>1</v>
      </c>
      <c r="B7" s="3" t="s">
        <v>79</v>
      </c>
      <c r="C7" s="9">
        <v>3</v>
      </c>
      <c r="D7" s="9">
        <v>3</v>
      </c>
      <c r="E7" s="9">
        <v>4</v>
      </c>
      <c r="F7" s="9">
        <v>4</v>
      </c>
      <c r="G7" s="9">
        <v>3</v>
      </c>
      <c r="H7" s="9" t="s">
        <v>140</v>
      </c>
      <c r="I7" s="9">
        <v>4</v>
      </c>
      <c r="J7" s="9">
        <v>4</v>
      </c>
      <c r="K7" s="9">
        <f t="shared" si="1"/>
        <v>25</v>
      </c>
      <c r="L7" s="9">
        <f t="shared" si="0"/>
        <v>6.25</v>
      </c>
      <c r="M7" s="9" t="s">
        <v>143</v>
      </c>
    </row>
    <row r="8" spans="1:13" ht="15.75" customHeight="1" x14ac:dyDescent="0.2">
      <c r="A8" s="4" t="s">
        <v>64</v>
      </c>
      <c r="B8" s="19" t="s">
        <v>80</v>
      </c>
      <c r="C8" s="9" t="s">
        <v>140</v>
      </c>
      <c r="D8" s="9" t="s">
        <v>140</v>
      </c>
      <c r="E8" s="9" t="s">
        <v>140</v>
      </c>
      <c r="F8" s="9" t="s">
        <v>140</v>
      </c>
      <c r="G8" s="9" t="s">
        <v>140</v>
      </c>
      <c r="H8" s="9" t="s">
        <v>140</v>
      </c>
      <c r="I8" s="9" t="s">
        <v>140</v>
      </c>
      <c r="J8" s="9" t="s">
        <v>140</v>
      </c>
      <c r="K8" s="9">
        <f t="shared" si="1"/>
        <v>0</v>
      </c>
      <c r="L8" s="9">
        <f t="shared" si="0"/>
        <v>0</v>
      </c>
      <c r="M8" s="10"/>
    </row>
    <row r="9" spans="1:13" ht="15.75" customHeight="1" x14ac:dyDescent="0.2">
      <c r="A9" s="4" t="s">
        <v>32</v>
      </c>
      <c r="B9" s="3" t="s">
        <v>82</v>
      </c>
      <c r="C9" s="9">
        <v>4</v>
      </c>
      <c r="D9" s="9">
        <v>4</v>
      </c>
      <c r="E9" s="9">
        <v>4</v>
      </c>
      <c r="F9" s="9">
        <v>4</v>
      </c>
      <c r="G9" s="9">
        <v>4</v>
      </c>
      <c r="H9" s="9">
        <v>4</v>
      </c>
      <c r="I9" s="9">
        <v>5</v>
      </c>
      <c r="J9" s="9">
        <v>5</v>
      </c>
      <c r="K9" s="9">
        <f t="shared" si="1"/>
        <v>34</v>
      </c>
      <c r="L9" s="9">
        <f t="shared" si="0"/>
        <v>8.5</v>
      </c>
      <c r="M9" s="9" t="s">
        <v>139</v>
      </c>
    </row>
    <row r="10" spans="1:13" ht="15.75" customHeight="1" x14ac:dyDescent="0.2">
      <c r="A10" s="3" t="s">
        <v>2</v>
      </c>
      <c r="B10" s="3" t="s">
        <v>83</v>
      </c>
      <c r="C10" s="9">
        <v>5</v>
      </c>
      <c r="D10" s="9">
        <v>5</v>
      </c>
      <c r="E10" s="9">
        <v>5</v>
      </c>
      <c r="F10" s="9">
        <v>4</v>
      </c>
      <c r="G10" s="9">
        <v>5</v>
      </c>
      <c r="H10" s="9">
        <v>5</v>
      </c>
      <c r="I10" s="9">
        <v>5</v>
      </c>
      <c r="J10" s="9">
        <v>5</v>
      </c>
      <c r="K10" s="9">
        <f t="shared" si="1"/>
        <v>39</v>
      </c>
      <c r="L10" s="9">
        <f t="shared" si="0"/>
        <v>9.75</v>
      </c>
      <c r="M10" s="9" t="s">
        <v>141</v>
      </c>
    </row>
    <row r="11" spans="1:13" ht="15.75" customHeight="1" x14ac:dyDescent="0.2">
      <c r="A11" s="4" t="s">
        <v>65</v>
      </c>
      <c r="B11" s="3" t="s">
        <v>84</v>
      </c>
      <c r="C11" s="9" t="s">
        <v>140</v>
      </c>
      <c r="D11" s="9" t="s">
        <v>140</v>
      </c>
      <c r="E11" s="9" t="s">
        <v>140</v>
      </c>
      <c r="F11" s="9" t="s">
        <v>140</v>
      </c>
      <c r="G11" s="9" t="s">
        <v>140</v>
      </c>
      <c r="H11" s="9" t="s">
        <v>140</v>
      </c>
      <c r="I11" s="9" t="s">
        <v>140</v>
      </c>
      <c r="J11" s="9" t="s">
        <v>140</v>
      </c>
      <c r="K11" s="9">
        <f t="shared" si="1"/>
        <v>0</v>
      </c>
      <c r="L11" s="9">
        <f t="shared" si="0"/>
        <v>0</v>
      </c>
      <c r="M11" s="10"/>
    </row>
    <row r="12" spans="1:13" ht="15.75" customHeight="1" x14ac:dyDescent="0.2">
      <c r="A12" s="3" t="s">
        <v>34</v>
      </c>
      <c r="B12" s="3" t="s">
        <v>85</v>
      </c>
      <c r="C12" s="9">
        <v>4</v>
      </c>
      <c r="D12" s="9">
        <v>4</v>
      </c>
      <c r="E12" s="9">
        <v>4</v>
      </c>
      <c r="F12" s="9">
        <v>5</v>
      </c>
      <c r="G12" s="9">
        <v>5</v>
      </c>
      <c r="H12" s="9">
        <v>5</v>
      </c>
      <c r="I12" s="9">
        <v>5</v>
      </c>
      <c r="J12" s="9">
        <v>5</v>
      </c>
      <c r="K12" s="9">
        <f t="shared" si="1"/>
        <v>37</v>
      </c>
      <c r="L12" s="9">
        <f t="shared" si="0"/>
        <v>9.25</v>
      </c>
      <c r="M12" s="9" t="s">
        <v>139</v>
      </c>
    </row>
    <row r="13" spans="1:13" ht="15.75" customHeight="1" x14ac:dyDescent="0.2">
      <c r="A13" s="4" t="s">
        <v>56</v>
      </c>
      <c r="B13" s="3" t="s">
        <v>88</v>
      </c>
      <c r="C13" s="9">
        <v>5</v>
      </c>
      <c r="D13" s="9" t="s">
        <v>140</v>
      </c>
      <c r="E13" s="9" t="s">
        <v>140</v>
      </c>
      <c r="F13" s="9" t="s">
        <v>140</v>
      </c>
      <c r="G13" s="9">
        <v>4</v>
      </c>
      <c r="H13" s="9">
        <v>4</v>
      </c>
      <c r="I13" s="9">
        <v>5</v>
      </c>
      <c r="J13" s="9">
        <v>5</v>
      </c>
      <c r="K13" s="9">
        <f t="shared" si="1"/>
        <v>23</v>
      </c>
      <c r="L13" s="9">
        <f t="shared" si="0"/>
        <v>5.75</v>
      </c>
      <c r="M13" s="9" t="s">
        <v>166</v>
      </c>
    </row>
    <row r="14" spans="1:13" ht="15.75" customHeight="1" x14ac:dyDescent="0.2">
      <c r="A14" s="3" t="s">
        <v>3</v>
      </c>
      <c r="B14" s="19" t="s">
        <v>87</v>
      </c>
      <c r="C14" s="9" t="s">
        <v>140</v>
      </c>
      <c r="D14" s="9">
        <v>4</v>
      </c>
      <c r="E14" s="9">
        <v>4</v>
      </c>
      <c r="F14" s="9">
        <v>4</v>
      </c>
      <c r="G14" s="9">
        <v>5</v>
      </c>
      <c r="H14" s="9">
        <v>5</v>
      </c>
      <c r="I14" s="9">
        <v>5</v>
      </c>
      <c r="J14" s="9">
        <v>4</v>
      </c>
      <c r="K14" s="9">
        <f t="shared" si="1"/>
        <v>31</v>
      </c>
      <c r="L14" s="9">
        <f t="shared" si="0"/>
        <v>7.75</v>
      </c>
      <c r="M14" s="10" t="s">
        <v>153</v>
      </c>
    </row>
    <row r="15" spans="1:13" ht="15.75" customHeight="1" x14ac:dyDescent="0.2">
      <c r="A15" s="4" t="s">
        <v>57</v>
      </c>
      <c r="B15" s="3" t="s">
        <v>86</v>
      </c>
      <c r="C15" s="9">
        <v>3</v>
      </c>
      <c r="D15" s="9">
        <v>2</v>
      </c>
      <c r="E15" s="9">
        <v>3</v>
      </c>
      <c r="F15" s="9">
        <v>3</v>
      </c>
      <c r="G15" s="9">
        <v>3</v>
      </c>
      <c r="H15" s="9">
        <v>3</v>
      </c>
      <c r="I15" s="9" t="s">
        <v>140</v>
      </c>
      <c r="J15" s="9">
        <v>3</v>
      </c>
      <c r="K15" s="9">
        <f t="shared" si="1"/>
        <v>20</v>
      </c>
      <c r="L15" s="9">
        <f t="shared" si="0"/>
        <v>5</v>
      </c>
      <c r="M15" s="9" t="s">
        <v>163</v>
      </c>
    </row>
    <row r="16" spans="1:13" ht="15.75" customHeight="1" x14ac:dyDescent="0.2">
      <c r="A16" s="3" t="s">
        <v>49</v>
      </c>
      <c r="B16" s="3" t="s">
        <v>89</v>
      </c>
      <c r="C16" s="9">
        <v>5</v>
      </c>
      <c r="D16" s="9">
        <v>5</v>
      </c>
      <c r="E16" s="9">
        <v>4</v>
      </c>
      <c r="F16" s="9">
        <v>5</v>
      </c>
      <c r="G16" s="9">
        <v>5</v>
      </c>
      <c r="H16" s="9">
        <v>5</v>
      </c>
      <c r="I16" s="9">
        <v>5</v>
      </c>
      <c r="J16" s="9" t="s">
        <v>140</v>
      </c>
      <c r="K16" s="9">
        <f t="shared" si="1"/>
        <v>34</v>
      </c>
      <c r="L16" s="9">
        <f t="shared" si="0"/>
        <v>8.5</v>
      </c>
      <c r="M16" s="10" t="s">
        <v>139</v>
      </c>
    </row>
    <row r="17" spans="1:14" ht="15.75" customHeight="1" x14ac:dyDescent="0.2">
      <c r="A17" s="3" t="s">
        <v>50</v>
      </c>
      <c r="B17" s="19" t="s">
        <v>90</v>
      </c>
      <c r="C17" s="9" t="s">
        <v>140</v>
      </c>
      <c r="D17" s="9">
        <v>3</v>
      </c>
      <c r="E17" s="20" t="s">
        <v>140</v>
      </c>
      <c r="F17" s="9">
        <v>5</v>
      </c>
      <c r="G17" s="9">
        <v>3</v>
      </c>
      <c r="H17" s="9">
        <v>5</v>
      </c>
      <c r="I17" s="9">
        <v>5</v>
      </c>
      <c r="J17" s="9">
        <v>5</v>
      </c>
      <c r="K17" s="9">
        <f t="shared" si="1"/>
        <v>26</v>
      </c>
      <c r="L17" s="9">
        <f t="shared" si="0"/>
        <v>6.5</v>
      </c>
      <c r="M17" s="10" t="s">
        <v>154</v>
      </c>
      <c r="N17" s="11" t="s">
        <v>155</v>
      </c>
    </row>
    <row r="18" spans="1:14" ht="15.75" customHeight="1" x14ac:dyDescent="0.2">
      <c r="A18" s="3" t="s">
        <v>33</v>
      </c>
      <c r="B18" s="3" t="s">
        <v>91</v>
      </c>
      <c r="C18" s="9">
        <v>4</v>
      </c>
      <c r="D18" s="9">
        <v>4</v>
      </c>
      <c r="E18" s="9">
        <v>3</v>
      </c>
      <c r="F18" s="9">
        <v>4</v>
      </c>
      <c r="G18" s="9">
        <v>3</v>
      </c>
      <c r="H18" s="9" t="s">
        <v>140</v>
      </c>
      <c r="I18" s="9">
        <v>4</v>
      </c>
      <c r="J18" s="9">
        <v>5</v>
      </c>
      <c r="K18" s="9">
        <f t="shared" si="1"/>
        <v>27</v>
      </c>
      <c r="L18" s="9">
        <f t="shared" si="0"/>
        <v>6.75</v>
      </c>
      <c r="M18" s="9" t="s">
        <v>164</v>
      </c>
    </row>
    <row r="19" spans="1:14" ht="15.75" customHeight="1" x14ac:dyDescent="0.2">
      <c r="A19" s="3" t="s">
        <v>4</v>
      </c>
      <c r="B19" s="3" t="s">
        <v>92</v>
      </c>
      <c r="C19" s="9">
        <v>4</v>
      </c>
      <c r="D19" s="9">
        <v>5</v>
      </c>
      <c r="E19" s="9">
        <v>4</v>
      </c>
      <c r="F19" s="9">
        <v>5</v>
      </c>
      <c r="G19" s="9">
        <v>5</v>
      </c>
      <c r="H19" s="9">
        <v>5</v>
      </c>
      <c r="I19" s="9">
        <v>5</v>
      </c>
      <c r="J19" s="9">
        <v>5</v>
      </c>
      <c r="K19" s="9">
        <f t="shared" si="1"/>
        <v>38</v>
      </c>
      <c r="L19" s="9">
        <f t="shared" si="0"/>
        <v>9.5</v>
      </c>
      <c r="M19" s="9" t="s">
        <v>139</v>
      </c>
    </row>
    <row r="20" spans="1:14" ht="15.75" customHeight="1" x14ac:dyDescent="0.2">
      <c r="A20" s="3" t="s">
        <v>35</v>
      </c>
      <c r="B20" s="3" t="s">
        <v>93</v>
      </c>
      <c r="C20" s="9">
        <v>4</v>
      </c>
      <c r="D20" s="9">
        <v>3</v>
      </c>
      <c r="E20" s="9">
        <v>4</v>
      </c>
      <c r="F20" s="9">
        <v>5</v>
      </c>
      <c r="G20" s="9">
        <v>5</v>
      </c>
      <c r="H20" s="9">
        <v>5</v>
      </c>
      <c r="I20" s="9">
        <v>4</v>
      </c>
      <c r="J20" s="9">
        <v>4</v>
      </c>
      <c r="K20" s="9">
        <f t="shared" si="1"/>
        <v>34</v>
      </c>
      <c r="L20" s="9">
        <f t="shared" si="0"/>
        <v>8.5</v>
      </c>
      <c r="M20" s="9" t="s">
        <v>166</v>
      </c>
    </row>
    <row r="21" spans="1:14" ht="15.75" customHeight="1" x14ac:dyDescent="0.2">
      <c r="A21" s="3" t="s">
        <v>5</v>
      </c>
      <c r="B21" s="14" t="s">
        <v>94</v>
      </c>
      <c r="C21" s="9">
        <v>4</v>
      </c>
      <c r="D21" s="9">
        <v>4</v>
      </c>
      <c r="E21" s="9">
        <v>5</v>
      </c>
      <c r="F21" s="9">
        <v>5</v>
      </c>
      <c r="G21" s="9">
        <v>5</v>
      </c>
      <c r="H21" s="9">
        <v>5</v>
      </c>
      <c r="I21" s="9">
        <v>5</v>
      </c>
      <c r="J21" s="9">
        <v>5</v>
      </c>
      <c r="K21" s="9">
        <f t="shared" si="1"/>
        <v>38</v>
      </c>
      <c r="L21" s="9">
        <f t="shared" si="0"/>
        <v>9.5</v>
      </c>
      <c r="M21" s="9" t="s">
        <v>139</v>
      </c>
    </row>
    <row r="22" spans="1:14" ht="15.75" customHeight="1" x14ac:dyDescent="0.2">
      <c r="A22" s="3" t="s">
        <v>6</v>
      </c>
      <c r="B22" s="3" t="s">
        <v>95</v>
      </c>
      <c r="C22" s="9">
        <v>4</v>
      </c>
      <c r="D22" s="9">
        <v>5</v>
      </c>
      <c r="E22" s="9">
        <v>5</v>
      </c>
      <c r="F22" s="9">
        <v>5</v>
      </c>
      <c r="G22" s="9">
        <v>5</v>
      </c>
      <c r="H22" s="9">
        <v>5</v>
      </c>
      <c r="I22" s="9">
        <v>5</v>
      </c>
      <c r="J22" s="9">
        <v>5</v>
      </c>
      <c r="K22" s="9">
        <f t="shared" si="1"/>
        <v>39</v>
      </c>
      <c r="L22" s="9">
        <f t="shared" si="0"/>
        <v>9.75</v>
      </c>
      <c r="M22" s="9" t="s">
        <v>139</v>
      </c>
    </row>
    <row r="23" spans="1:14" ht="15.75" customHeight="1" x14ac:dyDescent="0.2">
      <c r="A23" s="3" t="s">
        <v>7</v>
      </c>
      <c r="B23" s="3" t="s">
        <v>96</v>
      </c>
      <c r="C23" s="9">
        <v>5</v>
      </c>
      <c r="D23" s="9">
        <v>5</v>
      </c>
      <c r="E23" s="9">
        <v>5</v>
      </c>
      <c r="F23" s="9">
        <v>5</v>
      </c>
      <c r="G23" s="9">
        <v>5</v>
      </c>
      <c r="H23" s="9">
        <v>5</v>
      </c>
      <c r="I23" s="9">
        <v>5</v>
      </c>
      <c r="J23" s="9">
        <v>5</v>
      </c>
      <c r="K23" s="9">
        <f t="shared" si="1"/>
        <v>40</v>
      </c>
      <c r="L23" s="9">
        <f t="shared" si="0"/>
        <v>10</v>
      </c>
      <c r="M23" s="9" t="s">
        <v>156</v>
      </c>
    </row>
    <row r="24" spans="1:14" ht="15.75" customHeight="1" x14ac:dyDescent="0.2">
      <c r="A24" s="4" t="s">
        <v>36</v>
      </c>
      <c r="B24" s="3" t="s">
        <v>97</v>
      </c>
      <c r="C24" s="9">
        <v>4</v>
      </c>
      <c r="D24" s="9">
        <v>4</v>
      </c>
      <c r="E24" s="9">
        <v>5</v>
      </c>
      <c r="F24" s="9">
        <v>5</v>
      </c>
      <c r="G24" s="9">
        <v>5</v>
      </c>
      <c r="H24" s="9">
        <v>5</v>
      </c>
      <c r="I24" s="9">
        <v>5</v>
      </c>
      <c r="J24" s="9" t="s">
        <v>140</v>
      </c>
      <c r="K24" s="9">
        <f t="shared" si="1"/>
        <v>33</v>
      </c>
      <c r="L24" s="9">
        <f t="shared" si="0"/>
        <v>8.25</v>
      </c>
      <c r="M24" s="9" t="s">
        <v>139</v>
      </c>
    </row>
    <row r="25" spans="1:14" ht="15.75" customHeight="1" x14ac:dyDescent="0.2">
      <c r="A25" s="4" t="s">
        <v>37</v>
      </c>
      <c r="B25" s="3" t="s">
        <v>99</v>
      </c>
      <c r="C25" s="9">
        <v>4</v>
      </c>
      <c r="D25" s="9">
        <v>4</v>
      </c>
      <c r="E25" s="9">
        <v>5</v>
      </c>
      <c r="F25" s="9">
        <v>5</v>
      </c>
      <c r="G25" s="9">
        <v>5</v>
      </c>
      <c r="H25" s="9">
        <v>5</v>
      </c>
      <c r="I25" s="9">
        <v>5</v>
      </c>
      <c r="J25" s="9">
        <v>5</v>
      </c>
      <c r="K25" s="9">
        <f t="shared" si="1"/>
        <v>38</v>
      </c>
      <c r="L25" s="9">
        <f t="shared" si="0"/>
        <v>9.5</v>
      </c>
      <c r="M25" s="9" t="s">
        <v>139</v>
      </c>
    </row>
    <row r="26" spans="1:14" ht="15.75" customHeight="1" x14ac:dyDescent="0.2">
      <c r="A26" s="3" t="s">
        <v>51</v>
      </c>
      <c r="B26" s="3" t="s">
        <v>98</v>
      </c>
      <c r="C26" s="9">
        <v>5</v>
      </c>
      <c r="D26" s="9">
        <v>5</v>
      </c>
      <c r="E26" s="9">
        <v>2</v>
      </c>
      <c r="F26" s="9">
        <v>3</v>
      </c>
      <c r="G26" s="9">
        <v>4</v>
      </c>
      <c r="H26" s="9">
        <v>4</v>
      </c>
      <c r="I26" s="9">
        <v>5</v>
      </c>
      <c r="J26" s="9">
        <v>5</v>
      </c>
      <c r="K26" s="9">
        <f t="shared" si="1"/>
        <v>33</v>
      </c>
      <c r="L26" s="9">
        <f t="shared" si="0"/>
        <v>8.25</v>
      </c>
      <c r="M26" s="9" t="s">
        <v>142</v>
      </c>
    </row>
    <row r="27" spans="1:14" ht="15.75" customHeight="1" x14ac:dyDescent="0.2">
      <c r="A27" s="3" t="s">
        <v>8</v>
      </c>
      <c r="B27" s="18" t="s">
        <v>100</v>
      </c>
      <c r="C27" s="9">
        <v>4</v>
      </c>
      <c r="D27" s="9">
        <v>4</v>
      </c>
      <c r="E27" s="9">
        <v>4</v>
      </c>
      <c r="F27" s="9">
        <v>4</v>
      </c>
      <c r="G27" s="9" t="s">
        <v>140</v>
      </c>
      <c r="H27" s="9">
        <v>4</v>
      </c>
      <c r="I27" s="9" t="s">
        <v>140</v>
      </c>
      <c r="J27" s="9">
        <v>5</v>
      </c>
      <c r="K27" s="9">
        <f t="shared" si="1"/>
        <v>25</v>
      </c>
      <c r="L27" s="9">
        <f t="shared" si="0"/>
        <v>6.25</v>
      </c>
      <c r="M27" s="9" t="s">
        <v>153</v>
      </c>
    </row>
    <row r="28" spans="1:14" ht="15.75" customHeight="1" x14ac:dyDescent="0.2">
      <c r="A28" s="3" t="s">
        <v>52</v>
      </c>
      <c r="B28" s="3" t="s">
        <v>101</v>
      </c>
      <c r="C28" s="9">
        <v>5</v>
      </c>
      <c r="D28" s="9">
        <v>5</v>
      </c>
      <c r="E28" s="9">
        <v>4</v>
      </c>
      <c r="F28" s="9">
        <v>5</v>
      </c>
      <c r="G28" s="9">
        <v>5</v>
      </c>
      <c r="H28" s="9">
        <v>5</v>
      </c>
      <c r="I28" s="9">
        <v>5</v>
      </c>
      <c r="J28" s="9">
        <v>5</v>
      </c>
      <c r="K28" s="9">
        <f t="shared" si="1"/>
        <v>39</v>
      </c>
      <c r="L28" s="9">
        <f t="shared" si="0"/>
        <v>9.75</v>
      </c>
      <c r="M28" s="9" t="s">
        <v>139</v>
      </c>
    </row>
    <row r="29" spans="1:14" ht="15.75" customHeight="1" x14ac:dyDescent="0.2">
      <c r="A29" s="4" t="s">
        <v>66</v>
      </c>
      <c r="B29" s="3" t="s">
        <v>102</v>
      </c>
      <c r="C29" s="9" t="s">
        <v>140</v>
      </c>
      <c r="D29" s="9" t="s">
        <v>140</v>
      </c>
      <c r="E29" s="9" t="s">
        <v>140</v>
      </c>
      <c r="F29" s="9" t="s">
        <v>140</v>
      </c>
      <c r="G29" s="9" t="s">
        <v>140</v>
      </c>
      <c r="H29" s="9" t="s">
        <v>140</v>
      </c>
      <c r="I29" s="9" t="s">
        <v>140</v>
      </c>
      <c r="J29" s="9" t="s">
        <v>140</v>
      </c>
      <c r="K29" s="9">
        <f t="shared" si="1"/>
        <v>0</v>
      </c>
      <c r="L29" s="9">
        <f t="shared" si="0"/>
        <v>0</v>
      </c>
      <c r="M29" s="10"/>
    </row>
    <row r="30" spans="1:14" ht="15.75" customHeight="1" x14ac:dyDescent="0.2">
      <c r="A30" s="3" t="s">
        <v>38</v>
      </c>
      <c r="B30" s="3" t="s">
        <v>103</v>
      </c>
      <c r="C30" s="9">
        <v>4</v>
      </c>
      <c r="D30" s="9">
        <v>4</v>
      </c>
      <c r="E30" s="9">
        <v>4</v>
      </c>
      <c r="F30" s="9">
        <v>5</v>
      </c>
      <c r="G30" s="9">
        <v>5</v>
      </c>
      <c r="H30" s="9">
        <v>5</v>
      </c>
      <c r="I30" s="9">
        <v>4</v>
      </c>
      <c r="J30" s="9">
        <v>5</v>
      </c>
      <c r="K30" s="9">
        <f t="shared" si="1"/>
        <v>36</v>
      </c>
      <c r="L30" s="9">
        <f t="shared" si="0"/>
        <v>9</v>
      </c>
      <c r="M30" s="9" t="s">
        <v>157</v>
      </c>
    </row>
    <row r="31" spans="1:14" ht="15.75" customHeight="1" x14ac:dyDescent="0.2">
      <c r="A31" s="3" t="s">
        <v>9</v>
      </c>
      <c r="B31" s="3" t="s">
        <v>104</v>
      </c>
      <c r="C31" s="9">
        <v>3</v>
      </c>
      <c r="D31" s="9">
        <v>4</v>
      </c>
      <c r="E31" s="9">
        <v>4</v>
      </c>
      <c r="F31" s="9">
        <v>5</v>
      </c>
      <c r="G31" s="9">
        <v>5</v>
      </c>
      <c r="H31" s="9">
        <v>4</v>
      </c>
      <c r="I31" s="9">
        <v>4</v>
      </c>
      <c r="J31" s="9">
        <v>4</v>
      </c>
      <c r="K31" s="9">
        <f t="shared" si="1"/>
        <v>33</v>
      </c>
      <c r="L31" s="9">
        <f t="shared" si="0"/>
        <v>8.25</v>
      </c>
      <c r="M31" s="9" t="s">
        <v>146</v>
      </c>
    </row>
    <row r="32" spans="1:14" ht="15.75" customHeight="1" x14ac:dyDescent="0.2">
      <c r="A32" s="4" t="s">
        <v>58</v>
      </c>
      <c r="B32" s="3" t="s">
        <v>105</v>
      </c>
      <c r="C32" s="9">
        <v>4</v>
      </c>
      <c r="D32" s="9">
        <v>4</v>
      </c>
      <c r="E32" s="9" t="s">
        <v>140</v>
      </c>
      <c r="F32" s="9" t="s">
        <v>140</v>
      </c>
      <c r="G32" s="9">
        <v>5</v>
      </c>
      <c r="H32" s="9">
        <v>4</v>
      </c>
      <c r="I32" s="9" t="s">
        <v>140</v>
      </c>
      <c r="J32" s="9">
        <v>4</v>
      </c>
      <c r="K32" s="9">
        <f t="shared" si="1"/>
        <v>21</v>
      </c>
      <c r="L32" s="9">
        <f t="shared" si="0"/>
        <v>5.25</v>
      </c>
      <c r="M32" s="9" t="s">
        <v>167</v>
      </c>
    </row>
    <row r="33" spans="1:13" ht="15.75" customHeight="1" x14ac:dyDescent="0.2">
      <c r="A33" s="3" t="s">
        <v>10</v>
      </c>
      <c r="B33" s="3" t="s">
        <v>106</v>
      </c>
      <c r="C33" s="9">
        <v>4</v>
      </c>
      <c r="D33" s="9">
        <v>5</v>
      </c>
      <c r="E33" s="9">
        <v>5</v>
      </c>
      <c r="F33" s="9">
        <v>5</v>
      </c>
      <c r="G33" s="9">
        <v>5</v>
      </c>
      <c r="H33" s="9">
        <v>5</v>
      </c>
      <c r="I33" s="9">
        <v>5</v>
      </c>
      <c r="J33" s="9">
        <v>5</v>
      </c>
      <c r="K33" s="9">
        <f t="shared" si="1"/>
        <v>39</v>
      </c>
      <c r="L33" s="9">
        <f t="shared" si="0"/>
        <v>9.75</v>
      </c>
      <c r="M33" s="9" t="s">
        <v>139</v>
      </c>
    </row>
    <row r="34" spans="1:13" ht="15.75" customHeight="1" x14ac:dyDescent="0.2">
      <c r="A34" s="3" t="s">
        <v>11</v>
      </c>
      <c r="B34" s="3" t="s">
        <v>107</v>
      </c>
      <c r="C34" s="9">
        <v>4</v>
      </c>
      <c r="D34" s="9">
        <v>5</v>
      </c>
      <c r="E34" s="9">
        <v>4</v>
      </c>
      <c r="F34" s="9">
        <v>5</v>
      </c>
      <c r="G34" s="9">
        <v>4</v>
      </c>
      <c r="H34" s="9">
        <v>5</v>
      </c>
      <c r="I34" s="9">
        <v>5</v>
      </c>
      <c r="J34" s="9">
        <v>5</v>
      </c>
      <c r="K34" s="9">
        <f t="shared" si="1"/>
        <v>37</v>
      </c>
      <c r="L34" s="9">
        <f t="shared" si="0"/>
        <v>9.25</v>
      </c>
      <c r="M34" s="9" t="s">
        <v>157</v>
      </c>
    </row>
    <row r="35" spans="1:13" ht="15.75" customHeight="1" x14ac:dyDescent="0.2">
      <c r="A35" s="3" t="s">
        <v>12</v>
      </c>
      <c r="B35" s="3" t="s">
        <v>108</v>
      </c>
      <c r="C35" s="9">
        <v>5</v>
      </c>
      <c r="D35" s="9">
        <v>3</v>
      </c>
      <c r="E35" s="9">
        <v>5</v>
      </c>
      <c r="F35" s="9">
        <v>5</v>
      </c>
      <c r="G35" s="9">
        <v>5</v>
      </c>
      <c r="H35" s="9">
        <v>5</v>
      </c>
      <c r="I35" s="9">
        <v>5</v>
      </c>
      <c r="J35" s="9">
        <v>5</v>
      </c>
      <c r="K35" s="9">
        <f t="shared" si="1"/>
        <v>38</v>
      </c>
      <c r="L35" s="9">
        <f t="shared" si="0"/>
        <v>9.5</v>
      </c>
      <c r="M35" s="10" t="s">
        <v>143</v>
      </c>
    </row>
    <row r="36" spans="1:13" ht="15.75" customHeight="1" x14ac:dyDescent="0.2">
      <c r="A36" s="3" t="s">
        <v>39</v>
      </c>
      <c r="B36" s="3" t="s">
        <v>109</v>
      </c>
      <c r="C36" s="9">
        <v>4</v>
      </c>
      <c r="D36" s="9">
        <v>4</v>
      </c>
      <c r="E36" s="9">
        <v>4</v>
      </c>
      <c r="F36" s="9">
        <v>5</v>
      </c>
      <c r="G36" s="9">
        <v>5</v>
      </c>
      <c r="H36" s="9">
        <v>5</v>
      </c>
      <c r="I36" s="9">
        <v>4</v>
      </c>
      <c r="J36" s="9">
        <v>4</v>
      </c>
      <c r="K36" s="9">
        <f t="shared" si="1"/>
        <v>35</v>
      </c>
      <c r="L36" s="9">
        <f t="shared" si="0"/>
        <v>8.75</v>
      </c>
      <c r="M36" s="9" t="s">
        <v>157</v>
      </c>
    </row>
    <row r="37" spans="1:13" ht="15.75" customHeight="1" x14ac:dyDescent="0.2">
      <c r="A37" s="4" t="s">
        <v>67</v>
      </c>
      <c r="B37" s="3" t="s">
        <v>110</v>
      </c>
      <c r="C37" s="9" t="s">
        <v>140</v>
      </c>
      <c r="D37" s="9" t="s">
        <v>140</v>
      </c>
      <c r="E37" s="9" t="s">
        <v>140</v>
      </c>
      <c r="F37" s="9" t="s">
        <v>140</v>
      </c>
      <c r="G37" s="9" t="s">
        <v>140</v>
      </c>
      <c r="H37" s="9" t="s">
        <v>140</v>
      </c>
      <c r="I37" s="9" t="s">
        <v>140</v>
      </c>
      <c r="J37" s="9" t="s">
        <v>140</v>
      </c>
      <c r="K37" s="9">
        <f t="shared" si="1"/>
        <v>0</v>
      </c>
      <c r="L37" s="9">
        <f t="shared" si="0"/>
        <v>0</v>
      </c>
      <c r="M37" s="10"/>
    </row>
    <row r="38" spans="1:13" ht="15.75" customHeight="1" x14ac:dyDescent="0.2">
      <c r="A38" s="4" t="s">
        <v>68</v>
      </c>
      <c r="B38" s="3" t="s">
        <v>111</v>
      </c>
      <c r="C38" s="9" t="s">
        <v>140</v>
      </c>
      <c r="D38" s="9" t="s">
        <v>140</v>
      </c>
      <c r="E38" s="9" t="s">
        <v>140</v>
      </c>
      <c r="F38" s="9" t="s">
        <v>140</v>
      </c>
      <c r="G38" s="9" t="s">
        <v>140</v>
      </c>
      <c r="H38" s="9" t="s">
        <v>140</v>
      </c>
      <c r="I38" s="9" t="s">
        <v>140</v>
      </c>
      <c r="J38" s="9" t="s">
        <v>140</v>
      </c>
      <c r="K38" s="9">
        <f t="shared" si="1"/>
        <v>0</v>
      </c>
      <c r="L38" s="9">
        <f t="shared" si="0"/>
        <v>0</v>
      </c>
      <c r="M38" s="10"/>
    </row>
    <row r="39" spans="1:13" ht="15.75" customHeight="1" x14ac:dyDescent="0.2">
      <c r="A39" s="7" t="s">
        <v>59</v>
      </c>
      <c r="B39" s="3" t="s">
        <v>113</v>
      </c>
      <c r="C39" s="9">
        <v>4</v>
      </c>
      <c r="D39" s="9" t="s">
        <v>140</v>
      </c>
      <c r="E39" s="9" t="s">
        <v>140</v>
      </c>
      <c r="F39" s="9">
        <v>5</v>
      </c>
      <c r="G39" s="9">
        <v>4</v>
      </c>
      <c r="H39" s="9" t="s">
        <v>140</v>
      </c>
      <c r="I39" s="9">
        <v>4</v>
      </c>
      <c r="J39" s="9" t="s">
        <v>140</v>
      </c>
      <c r="K39" s="9">
        <f t="shared" si="1"/>
        <v>17</v>
      </c>
      <c r="L39" s="9">
        <f t="shared" si="0"/>
        <v>4.25</v>
      </c>
      <c r="M39" s="9" t="s">
        <v>165</v>
      </c>
    </row>
    <row r="40" spans="1:13" ht="15.75" customHeight="1" x14ac:dyDescent="0.2">
      <c r="A40" s="4" t="s">
        <v>13</v>
      </c>
      <c r="B40" s="3" t="s">
        <v>112</v>
      </c>
      <c r="C40" s="9">
        <v>4</v>
      </c>
      <c r="D40" s="9">
        <v>5</v>
      </c>
      <c r="E40" s="9">
        <v>4</v>
      </c>
      <c r="F40" s="9">
        <v>5</v>
      </c>
      <c r="G40" s="9">
        <v>5</v>
      </c>
      <c r="H40" s="9">
        <v>5</v>
      </c>
      <c r="I40" s="9">
        <v>5</v>
      </c>
      <c r="J40" s="9">
        <v>5</v>
      </c>
      <c r="K40" s="9">
        <f t="shared" si="1"/>
        <v>38</v>
      </c>
      <c r="L40" s="9">
        <f t="shared" si="0"/>
        <v>9.5</v>
      </c>
      <c r="M40" s="9" t="s">
        <v>153</v>
      </c>
    </row>
    <row r="41" spans="1:13" ht="15.75" customHeight="1" x14ac:dyDescent="0.2">
      <c r="A41" s="3" t="s">
        <v>40</v>
      </c>
      <c r="B41" s="21" t="s">
        <v>114</v>
      </c>
      <c r="C41" s="9" t="s">
        <v>140</v>
      </c>
      <c r="D41" s="9">
        <v>3</v>
      </c>
      <c r="E41" s="9" t="s">
        <v>140</v>
      </c>
      <c r="F41" s="9">
        <v>4</v>
      </c>
      <c r="G41" s="9">
        <v>5</v>
      </c>
      <c r="H41" s="9">
        <v>5</v>
      </c>
      <c r="I41" s="9">
        <v>5</v>
      </c>
      <c r="J41" s="9">
        <v>5</v>
      </c>
      <c r="K41" s="9">
        <f t="shared" si="1"/>
        <v>27</v>
      </c>
      <c r="L41" s="9">
        <f t="shared" si="0"/>
        <v>6.75</v>
      </c>
      <c r="M41" s="10" t="str">
        <f>$M$40</f>
        <v>não seguiu o modelo do fichamento/ por vezes sintético</v>
      </c>
    </row>
    <row r="42" spans="1:13" ht="15.75" customHeight="1" x14ac:dyDescent="0.2">
      <c r="A42" s="3" t="s">
        <v>14</v>
      </c>
      <c r="B42" s="3" t="s">
        <v>115</v>
      </c>
      <c r="C42" s="9">
        <v>4</v>
      </c>
      <c r="D42" s="9">
        <v>5</v>
      </c>
      <c r="E42" s="9">
        <v>4</v>
      </c>
      <c r="F42" s="9">
        <v>4</v>
      </c>
      <c r="G42" s="9">
        <v>5</v>
      </c>
      <c r="H42" s="9">
        <v>5</v>
      </c>
      <c r="I42" s="9">
        <v>5</v>
      </c>
      <c r="J42" s="9">
        <v>5</v>
      </c>
      <c r="K42" s="9">
        <f t="shared" si="1"/>
        <v>37</v>
      </c>
      <c r="L42" s="9">
        <f t="shared" si="0"/>
        <v>9.25</v>
      </c>
      <c r="M42" s="9" t="s">
        <v>139</v>
      </c>
    </row>
    <row r="43" spans="1:13" ht="15.75" customHeight="1" x14ac:dyDescent="0.2">
      <c r="A43" s="3" t="s">
        <v>15</v>
      </c>
      <c r="B43" s="3" t="s">
        <v>116</v>
      </c>
      <c r="C43" s="9">
        <v>2</v>
      </c>
      <c r="D43" s="9">
        <v>3</v>
      </c>
      <c r="E43" s="9">
        <v>4</v>
      </c>
      <c r="F43" s="9">
        <v>4</v>
      </c>
      <c r="G43" s="9">
        <v>4</v>
      </c>
      <c r="H43" s="9">
        <v>4</v>
      </c>
      <c r="I43" s="9">
        <v>4</v>
      </c>
      <c r="J43" s="9">
        <v>5</v>
      </c>
      <c r="K43" s="9">
        <f t="shared" si="1"/>
        <v>30</v>
      </c>
      <c r="L43" s="9">
        <f t="shared" si="0"/>
        <v>7.5</v>
      </c>
      <c r="M43" s="9" t="s">
        <v>143</v>
      </c>
    </row>
    <row r="44" spans="1:13" ht="15.75" customHeight="1" x14ac:dyDescent="0.2">
      <c r="A44" s="3" t="s">
        <v>16</v>
      </c>
      <c r="B44" s="3" t="s">
        <v>117</v>
      </c>
      <c r="C44" s="9">
        <v>5</v>
      </c>
      <c r="D44" s="9">
        <v>5</v>
      </c>
      <c r="E44" s="9">
        <v>5</v>
      </c>
      <c r="F44" s="9">
        <v>5</v>
      </c>
      <c r="G44" s="9">
        <v>5</v>
      </c>
      <c r="H44" s="9">
        <v>5</v>
      </c>
      <c r="I44" s="9">
        <v>5</v>
      </c>
      <c r="J44" s="9">
        <v>5</v>
      </c>
      <c r="K44" s="9">
        <f t="shared" si="1"/>
        <v>40</v>
      </c>
      <c r="L44" s="9">
        <f t="shared" si="0"/>
        <v>10</v>
      </c>
      <c r="M44" s="9" t="s">
        <v>144</v>
      </c>
    </row>
    <row r="45" spans="1:13" ht="15.75" customHeight="1" x14ac:dyDescent="0.2">
      <c r="A45" s="3" t="s">
        <v>17</v>
      </c>
      <c r="B45" s="3" t="s">
        <v>118</v>
      </c>
      <c r="C45" s="9">
        <v>3</v>
      </c>
      <c r="D45" s="9">
        <v>2</v>
      </c>
      <c r="E45" s="9">
        <v>2</v>
      </c>
      <c r="F45" s="9">
        <v>3</v>
      </c>
      <c r="G45" s="9">
        <v>3</v>
      </c>
      <c r="H45" s="9" t="s">
        <v>140</v>
      </c>
      <c r="I45" s="9">
        <v>3</v>
      </c>
      <c r="J45" s="9">
        <v>4</v>
      </c>
      <c r="K45" s="9">
        <f t="shared" si="1"/>
        <v>20</v>
      </c>
      <c r="L45" s="9">
        <f t="shared" si="0"/>
        <v>5</v>
      </c>
      <c r="M45" s="9" t="s">
        <v>147</v>
      </c>
    </row>
    <row r="46" spans="1:13" ht="15.75" customHeight="1" x14ac:dyDescent="0.2">
      <c r="A46" s="3" t="s">
        <v>18</v>
      </c>
      <c r="B46" s="3" t="s">
        <v>119</v>
      </c>
      <c r="C46" s="9">
        <v>4</v>
      </c>
      <c r="D46" s="9">
        <v>5</v>
      </c>
      <c r="E46" s="9">
        <v>2</v>
      </c>
      <c r="F46" s="9">
        <v>3</v>
      </c>
      <c r="G46" s="9">
        <v>5</v>
      </c>
      <c r="H46" s="9">
        <v>5</v>
      </c>
      <c r="I46" s="9">
        <v>5</v>
      </c>
      <c r="J46" s="9">
        <v>5</v>
      </c>
      <c r="K46" s="9">
        <f t="shared" si="1"/>
        <v>34</v>
      </c>
      <c r="L46" s="9">
        <f t="shared" si="0"/>
        <v>8.5</v>
      </c>
      <c r="M46" s="9" t="s">
        <v>158</v>
      </c>
    </row>
    <row r="47" spans="1:13" ht="15.75" customHeight="1" x14ac:dyDescent="0.2">
      <c r="A47" s="3" t="s">
        <v>20</v>
      </c>
      <c r="B47" s="3" t="s">
        <v>120</v>
      </c>
      <c r="C47" s="9">
        <v>4</v>
      </c>
      <c r="D47" s="9">
        <v>4</v>
      </c>
      <c r="E47" s="9">
        <v>4</v>
      </c>
      <c r="F47" s="9">
        <v>4</v>
      </c>
      <c r="G47" s="9">
        <v>5</v>
      </c>
      <c r="H47" s="9">
        <v>5</v>
      </c>
      <c r="I47" s="9">
        <v>5</v>
      </c>
      <c r="J47" s="9">
        <v>5</v>
      </c>
      <c r="K47" s="9">
        <f t="shared" si="1"/>
        <v>36</v>
      </c>
      <c r="L47" s="9">
        <f t="shared" si="0"/>
        <v>9</v>
      </c>
      <c r="M47" s="9" t="s">
        <v>148</v>
      </c>
    </row>
    <row r="48" spans="1:13" ht="15.75" customHeight="1" x14ac:dyDescent="0.2">
      <c r="A48" s="4" t="s">
        <v>19</v>
      </c>
      <c r="B48" s="3" t="s">
        <v>121</v>
      </c>
      <c r="C48" s="9">
        <v>4</v>
      </c>
      <c r="D48" s="9">
        <v>5</v>
      </c>
      <c r="E48" s="9">
        <v>5</v>
      </c>
      <c r="F48" s="9">
        <v>5</v>
      </c>
      <c r="G48" s="9">
        <v>5</v>
      </c>
      <c r="H48" s="9">
        <v>5</v>
      </c>
      <c r="I48" s="9">
        <v>5</v>
      </c>
      <c r="J48" s="9">
        <v>5</v>
      </c>
      <c r="K48" s="9">
        <f t="shared" si="1"/>
        <v>39</v>
      </c>
      <c r="L48" s="9">
        <f t="shared" si="0"/>
        <v>9.75</v>
      </c>
      <c r="M48" s="9" t="s">
        <v>162</v>
      </c>
    </row>
    <row r="49" spans="1:13" ht="15.75" customHeight="1" x14ac:dyDescent="0.2">
      <c r="A49" s="3" t="s">
        <v>21</v>
      </c>
      <c r="B49" s="3" t="s">
        <v>123</v>
      </c>
      <c r="C49" s="9">
        <v>4</v>
      </c>
      <c r="D49" s="9">
        <v>5</v>
      </c>
      <c r="E49" s="9">
        <v>5</v>
      </c>
      <c r="F49" s="9">
        <v>5</v>
      </c>
      <c r="G49" s="9">
        <v>5</v>
      </c>
      <c r="H49" s="9">
        <v>4</v>
      </c>
      <c r="I49" s="9">
        <v>5</v>
      </c>
      <c r="J49" s="9" t="s">
        <v>140</v>
      </c>
      <c r="K49" s="9">
        <f t="shared" si="1"/>
        <v>33</v>
      </c>
      <c r="L49" s="9">
        <f t="shared" si="0"/>
        <v>8.25</v>
      </c>
      <c r="M49" s="9" t="s">
        <v>166</v>
      </c>
    </row>
    <row r="50" spans="1:13" ht="15.75" customHeight="1" x14ac:dyDescent="0.2">
      <c r="A50" s="4" t="s">
        <v>60</v>
      </c>
      <c r="B50" s="3" t="s">
        <v>122</v>
      </c>
      <c r="C50" s="9">
        <v>4</v>
      </c>
      <c r="D50" s="9">
        <v>4</v>
      </c>
      <c r="E50" s="9" t="s">
        <v>140</v>
      </c>
      <c r="F50" s="9">
        <v>3</v>
      </c>
      <c r="G50" s="9">
        <v>5</v>
      </c>
      <c r="H50" s="9">
        <v>5</v>
      </c>
      <c r="I50" s="9">
        <v>5</v>
      </c>
      <c r="J50" s="9">
        <v>5</v>
      </c>
      <c r="K50" s="9">
        <f t="shared" si="1"/>
        <v>31</v>
      </c>
      <c r="L50" s="9">
        <f t="shared" si="0"/>
        <v>7.75</v>
      </c>
      <c r="M50" s="9" t="s">
        <v>159</v>
      </c>
    </row>
    <row r="51" spans="1:13" ht="15.75" customHeight="1" x14ac:dyDescent="0.2">
      <c r="A51" s="3" t="s">
        <v>22</v>
      </c>
      <c r="B51" s="3" t="s">
        <v>124</v>
      </c>
      <c r="C51" s="9">
        <v>4</v>
      </c>
      <c r="D51" s="9">
        <v>5</v>
      </c>
      <c r="E51" s="9">
        <v>4</v>
      </c>
      <c r="F51" s="9">
        <v>4</v>
      </c>
      <c r="G51" s="9">
        <v>5</v>
      </c>
      <c r="H51" s="9">
        <v>5</v>
      </c>
      <c r="I51" s="9">
        <v>5</v>
      </c>
      <c r="J51" s="9">
        <v>5</v>
      </c>
      <c r="K51" s="9">
        <f t="shared" si="1"/>
        <v>37</v>
      </c>
      <c r="L51" s="9">
        <f t="shared" si="0"/>
        <v>9.25</v>
      </c>
      <c r="M51" s="9" t="s">
        <v>159</v>
      </c>
    </row>
    <row r="52" spans="1:13" ht="15.75" customHeight="1" x14ac:dyDescent="0.2">
      <c r="A52" s="4" t="s">
        <v>53</v>
      </c>
      <c r="B52" s="3" t="s">
        <v>125</v>
      </c>
      <c r="C52" s="9">
        <v>4</v>
      </c>
      <c r="D52" s="9">
        <v>4</v>
      </c>
      <c r="E52" s="9">
        <v>5</v>
      </c>
      <c r="F52" s="9">
        <v>5</v>
      </c>
      <c r="G52" s="9">
        <v>5</v>
      </c>
      <c r="H52" s="9" t="s">
        <v>140</v>
      </c>
      <c r="I52" s="9">
        <v>5</v>
      </c>
      <c r="J52" s="9">
        <v>5</v>
      </c>
      <c r="K52" s="9">
        <f t="shared" si="1"/>
        <v>33</v>
      </c>
      <c r="L52" s="9">
        <f t="shared" si="0"/>
        <v>8.25</v>
      </c>
      <c r="M52" s="9" t="s">
        <v>139</v>
      </c>
    </row>
    <row r="53" spans="1:13" ht="15.75" customHeight="1" x14ac:dyDescent="0.2">
      <c r="A53" s="3" t="s">
        <v>23</v>
      </c>
      <c r="B53" s="3" t="s">
        <v>126</v>
      </c>
      <c r="C53" s="9">
        <v>4</v>
      </c>
      <c r="D53" s="9">
        <v>5</v>
      </c>
      <c r="E53" s="9">
        <v>5</v>
      </c>
      <c r="F53" s="9">
        <v>5</v>
      </c>
      <c r="G53" s="9">
        <v>5</v>
      </c>
      <c r="H53" s="9">
        <v>5</v>
      </c>
      <c r="I53" s="9">
        <v>5</v>
      </c>
      <c r="J53" s="9">
        <v>5</v>
      </c>
      <c r="K53" s="9">
        <f t="shared" si="1"/>
        <v>39</v>
      </c>
      <c r="L53" s="9">
        <f t="shared" si="0"/>
        <v>9.75</v>
      </c>
      <c r="M53" s="9" t="s">
        <v>139</v>
      </c>
    </row>
    <row r="54" spans="1:13" ht="15.75" customHeight="1" x14ac:dyDescent="0.2">
      <c r="A54" s="4" t="s">
        <v>54</v>
      </c>
      <c r="B54" s="3" t="s">
        <v>127</v>
      </c>
      <c r="C54" s="9">
        <v>4</v>
      </c>
      <c r="D54" s="9">
        <v>4</v>
      </c>
      <c r="E54" s="9">
        <v>5</v>
      </c>
      <c r="F54" s="9">
        <v>5</v>
      </c>
      <c r="G54" s="9">
        <v>5</v>
      </c>
      <c r="H54" s="9">
        <v>5</v>
      </c>
      <c r="I54" s="9">
        <v>5</v>
      </c>
      <c r="J54" s="9">
        <v>5</v>
      </c>
      <c r="K54" s="9">
        <f t="shared" si="1"/>
        <v>38</v>
      </c>
      <c r="L54" s="9">
        <f t="shared" si="0"/>
        <v>9.5</v>
      </c>
      <c r="M54" s="9" t="s">
        <v>139</v>
      </c>
    </row>
    <row r="55" spans="1:13" ht="15.75" customHeight="1" x14ac:dyDescent="0.2">
      <c r="A55" s="4" t="s">
        <v>69</v>
      </c>
      <c r="B55" s="3" t="s">
        <v>128</v>
      </c>
      <c r="C55" s="9" t="s">
        <v>140</v>
      </c>
      <c r="D55" s="9" t="s">
        <v>140</v>
      </c>
      <c r="E55" s="9" t="s">
        <v>140</v>
      </c>
      <c r="F55" s="9" t="s">
        <v>140</v>
      </c>
      <c r="G55" s="9" t="s">
        <v>140</v>
      </c>
      <c r="H55" s="9" t="s">
        <v>140</v>
      </c>
      <c r="I55" s="9" t="s">
        <v>140</v>
      </c>
      <c r="J55" s="9" t="s">
        <v>140</v>
      </c>
      <c r="K55" s="9">
        <f t="shared" si="1"/>
        <v>0</v>
      </c>
      <c r="L55" s="9">
        <f t="shared" si="0"/>
        <v>0</v>
      </c>
      <c r="M55" s="10"/>
    </row>
    <row r="56" spans="1:13" ht="15.75" customHeight="1" x14ac:dyDescent="0.2">
      <c r="A56" s="4" t="s">
        <v>70</v>
      </c>
      <c r="B56" s="3" t="s">
        <v>129</v>
      </c>
      <c r="C56" s="9" t="s">
        <v>140</v>
      </c>
      <c r="D56" s="9" t="s">
        <v>140</v>
      </c>
      <c r="E56" s="9" t="s">
        <v>140</v>
      </c>
      <c r="F56" s="9" t="s">
        <v>140</v>
      </c>
      <c r="G56" s="9" t="s">
        <v>140</v>
      </c>
      <c r="H56" s="9" t="s">
        <v>140</v>
      </c>
      <c r="I56" s="9" t="s">
        <v>140</v>
      </c>
      <c r="J56" s="9" t="s">
        <v>140</v>
      </c>
      <c r="K56" s="9">
        <f t="shared" si="1"/>
        <v>0</v>
      </c>
      <c r="L56" s="9">
        <f t="shared" si="0"/>
        <v>0</v>
      </c>
      <c r="M56" s="10"/>
    </row>
    <row r="57" spans="1:13" ht="15.75" customHeight="1" x14ac:dyDescent="0.2">
      <c r="A57" s="4" t="s">
        <v>71</v>
      </c>
      <c r="B57" s="3" t="s">
        <v>130</v>
      </c>
      <c r="C57" s="9">
        <v>4</v>
      </c>
      <c r="D57" s="9" t="s">
        <v>140</v>
      </c>
      <c r="E57" s="9" t="s">
        <v>140</v>
      </c>
      <c r="F57" s="9" t="s">
        <v>140</v>
      </c>
      <c r="G57" s="9" t="s">
        <v>140</v>
      </c>
      <c r="H57" s="9" t="s">
        <v>140</v>
      </c>
      <c r="I57" s="9" t="s">
        <v>140</v>
      </c>
      <c r="J57" s="9" t="s">
        <v>140</v>
      </c>
      <c r="K57" s="9">
        <f t="shared" si="1"/>
        <v>4</v>
      </c>
      <c r="L57" s="9">
        <f t="shared" si="0"/>
        <v>1</v>
      </c>
      <c r="M57" s="9" t="s">
        <v>139</v>
      </c>
    </row>
    <row r="58" spans="1:13" ht="15.75" customHeight="1" x14ac:dyDescent="0.2">
      <c r="A58" s="4" t="s">
        <v>61</v>
      </c>
      <c r="B58" s="3" t="s">
        <v>131</v>
      </c>
      <c r="C58" s="9">
        <v>4</v>
      </c>
      <c r="D58" s="9" t="s">
        <v>140</v>
      </c>
      <c r="E58" s="9" t="s">
        <v>140</v>
      </c>
      <c r="F58" s="9" t="s">
        <v>140</v>
      </c>
      <c r="G58" s="9" t="s">
        <v>140</v>
      </c>
      <c r="H58" s="9" t="s">
        <v>140</v>
      </c>
      <c r="I58" s="9" t="s">
        <v>140</v>
      </c>
      <c r="J58" s="9" t="s">
        <v>140</v>
      </c>
      <c r="K58" s="9">
        <f t="shared" si="1"/>
        <v>4</v>
      </c>
      <c r="L58" s="9">
        <f t="shared" si="0"/>
        <v>1</v>
      </c>
      <c r="M58" s="9" t="s">
        <v>139</v>
      </c>
    </row>
    <row r="59" spans="1:13" ht="15.75" customHeight="1" x14ac:dyDescent="0.2">
      <c r="A59" s="3" t="s">
        <v>24</v>
      </c>
      <c r="B59" s="3" t="s">
        <v>133</v>
      </c>
      <c r="C59" s="9">
        <v>5</v>
      </c>
      <c r="D59" s="9">
        <v>5</v>
      </c>
      <c r="E59" s="9">
        <v>4</v>
      </c>
      <c r="F59" s="9">
        <v>5</v>
      </c>
      <c r="G59" s="9">
        <v>5</v>
      </c>
      <c r="H59" s="9">
        <v>5</v>
      </c>
      <c r="I59" s="9">
        <v>5</v>
      </c>
      <c r="J59" s="9">
        <v>5</v>
      </c>
      <c r="K59" s="9">
        <f t="shared" si="1"/>
        <v>39</v>
      </c>
      <c r="L59" s="9">
        <f t="shared" si="0"/>
        <v>9.75</v>
      </c>
      <c r="M59" s="9" t="s">
        <v>139</v>
      </c>
    </row>
    <row r="60" spans="1:13" ht="15.75" customHeight="1" x14ac:dyDescent="0.2">
      <c r="A60" s="3" t="s">
        <v>25</v>
      </c>
      <c r="B60" s="3" t="s">
        <v>132</v>
      </c>
      <c r="C60" s="9">
        <v>4</v>
      </c>
      <c r="D60" s="9">
        <v>5</v>
      </c>
      <c r="E60" s="9">
        <v>5</v>
      </c>
      <c r="F60" s="9">
        <v>5</v>
      </c>
      <c r="G60" s="9">
        <v>5</v>
      </c>
      <c r="H60" s="9">
        <v>5</v>
      </c>
      <c r="I60" s="9">
        <v>5</v>
      </c>
      <c r="J60" s="9">
        <v>5</v>
      </c>
      <c r="K60" s="9">
        <f t="shared" si="1"/>
        <v>39</v>
      </c>
      <c r="L60" s="9">
        <f t="shared" si="0"/>
        <v>9.75</v>
      </c>
      <c r="M60" s="9" t="s">
        <v>139</v>
      </c>
    </row>
    <row r="61" spans="1:13" ht="15.75" customHeight="1" x14ac:dyDescent="0.2">
      <c r="A61" s="4" t="s">
        <v>55</v>
      </c>
      <c r="B61" s="3" t="s">
        <v>134</v>
      </c>
      <c r="C61" s="9">
        <v>1</v>
      </c>
      <c r="D61" s="9">
        <v>3</v>
      </c>
      <c r="E61" s="9">
        <v>3</v>
      </c>
      <c r="F61" s="9">
        <v>4</v>
      </c>
      <c r="G61" s="9">
        <v>2</v>
      </c>
      <c r="H61" s="9">
        <v>4</v>
      </c>
      <c r="I61" s="9">
        <v>4</v>
      </c>
      <c r="J61" s="9">
        <v>4</v>
      </c>
      <c r="K61" s="9">
        <f t="shared" si="1"/>
        <v>25</v>
      </c>
      <c r="L61" s="9">
        <f t="shared" si="0"/>
        <v>6.25</v>
      </c>
      <c r="M61" s="9" t="s">
        <v>160</v>
      </c>
    </row>
    <row r="62" spans="1:13" ht="15.75" customHeight="1" x14ac:dyDescent="0.2">
      <c r="A62" s="4" t="s">
        <v>72</v>
      </c>
      <c r="B62" s="3" t="s">
        <v>135</v>
      </c>
      <c r="C62" s="9" t="s">
        <v>140</v>
      </c>
      <c r="D62" s="9" t="s">
        <v>140</v>
      </c>
      <c r="E62" s="9" t="s">
        <v>140</v>
      </c>
      <c r="F62" s="9" t="s">
        <v>140</v>
      </c>
      <c r="G62" s="9" t="s">
        <v>140</v>
      </c>
      <c r="H62" s="9" t="s">
        <v>140</v>
      </c>
      <c r="I62" s="9" t="s">
        <v>140</v>
      </c>
      <c r="J62" s="9" t="s">
        <v>140</v>
      </c>
      <c r="K62" s="9">
        <f t="shared" si="1"/>
        <v>0</v>
      </c>
      <c r="L62" s="9">
        <f t="shared" si="0"/>
        <v>0</v>
      </c>
      <c r="M62" s="10"/>
    </row>
    <row r="63" spans="1:13" ht="15.75" customHeight="1" x14ac:dyDescent="0.2">
      <c r="A63" s="3" t="s">
        <v>26</v>
      </c>
      <c r="B63" s="3" t="s">
        <v>136</v>
      </c>
      <c r="C63" s="9">
        <v>4</v>
      </c>
      <c r="D63" s="9">
        <v>5</v>
      </c>
      <c r="E63" s="9">
        <v>5</v>
      </c>
      <c r="F63" s="9">
        <v>5</v>
      </c>
      <c r="G63" s="9">
        <v>5</v>
      </c>
      <c r="H63" s="9">
        <v>5</v>
      </c>
      <c r="I63" s="9">
        <v>5</v>
      </c>
      <c r="J63" s="9">
        <v>5</v>
      </c>
      <c r="K63" s="9">
        <f t="shared" si="1"/>
        <v>39</v>
      </c>
      <c r="L63" s="9">
        <f t="shared" si="0"/>
        <v>9.75</v>
      </c>
      <c r="M63" s="9" t="s">
        <v>139</v>
      </c>
    </row>
    <row r="64" spans="1:13" ht="15.75" customHeight="1" x14ac:dyDescent="0.2">
      <c r="A64" s="3" t="s">
        <v>27</v>
      </c>
      <c r="B64" s="3" t="s">
        <v>137</v>
      </c>
      <c r="C64" s="9">
        <v>5</v>
      </c>
      <c r="D64" s="9">
        <v>5</v>
      </c>
      <c r="E64" s="9">
        <v>5</v>
      </c>
      <c r="F64" s="9">
        <v>5</v>
      </c>
      <c r="G64" s="9">
        <v>5</v>
      </c>
      <c r="H64" s="9">
        <v>5</v>
      </c>
      <c r="I64" s="9">
        <v>5</v>
      </c>
      <c r="J64" s="9">
        <v>5</v>
      </c>
      <c r="K64" s="9">
        <f t="shared" si="1"/>
        <v>40</v>
      </c>
      <c r="L64" s="9">
        <f t="shared" si="0"/>
        <v>10</v>
      </c>
      <c r="M64" s="9" t="s">
        <v>145</v>
      </c>
    </row>
    <row r="65" spans="1:13" ht="15.75" customHeight="1" x14ac:dyDescent="0.2">
      <c r="A65" s="4" t="s">
        <v>73</v>
      </c>
      <c r="B65" s="3" t="s">
        <v>138</v>
      </c>
      <c r="C65" s="9" t="s">
        <v>140</v>
      </c>
      <c r="D65" s="9" t="s">
        <v>140</v>
      </c>
      <c r="E65" s="9" t="s">
        <v>140</v>
      </c>
      <c r="F65" s="9" t="s">
        <v>140</v>
      </c>
      <c r="G65" s="9" t="s">
        <v>140</v>
      </c>
      <c r="H65" s="9" t="s">
        <v>140</v>
      </c>
      <c r="I65" s="9" t="s">
        <v>140</v>
      </c>
      <c r="J65" s="9" t="s">
        <v>140</v>
      </c>
      <c r="K65" s="9">
        <f t="shared" si="1"/>
        <v>0</v>
      </c>
      <c r="L65" s="9">
        <f t="shared" si="0"/>
        <v>0</v>
      </c>
      <c r="M65" s="10"/>
    </row>
    <row r="67" spans="1:13" ht="15.75" customHeight="1" x14ac:dyDescent="0.2">
      <c r="A67" s="13" t="s">
        <v>149</v>
      </c>
      <c r="B67" s="13"/>
      <c r="C67" s="15"/>
      <c r="D67" s="15"/>
      <c r="E67" s="15"/>
      <c r="F67" s="15"/>
      <c r="G67" s="15"/>
      <c r="H67" s="15"/>
      <c r="I67" s="15"/>
      <c r="J67" s="15"/>
      <c r="K67" s="16"/>
      <c r="L67" s="16"/>
      <c r="M67" s="15"/>
    </row>
    <row r="68" spans="1:13" ht="15.75" customHeight="1" x14ac:dyDescent="0.2">
      <c r="A68" s="13" t="s">
        <v>150</v>
      </c>
      <c r="B68" s="13"/>
      <c r="C68" s="15"/>
      <c r="D68" s="15"/>
      <c r="E68" s="15"/>
      <c r="F68" s="15"/>
      <c r="G68" s="15"/>
      <c r="H68" s="15"/>
      <c r="I68" s="15"/>
      <c r="J68" s="15"/>
      <c r="K68" s="16"/>
      <c r="L68" s="16"/>
      <c r="M68" s="15"/>
    </row>
    <row r="69" spans="1:13" ht="15.75" customHeight="1" x14ac:dyDescent="0.2">
      <c r="A69" s="13" t="s">
        <v>169</v>
      </c>
      <c r="B69" s="13"/>
      <c r="C69" s="15"/>
      <c r="D69" s="15"/>
      <c r="E69" s="15"/>
      <c r="F69" s="15"/>
      <c r="G69" s="15"/>
      <c r="H69" s="15"/>
      <c r="I69" s="15"/>
      <c r="J69" s="15"/>
      <c r="K69" s="16"/>
      <c r="L69" s="16"/>
      <c r="M69" s="15"/>
    </row>
    <row r="70" spans="1:13" ht="15.75" customHeight="1" x14ac:dyDescent="0.2">
      <c r="A70" s="13" t="s">
        <v>171</v>
      </c>
      <c r="B70" s="13"/>
      <c r="C70" s="15"/>
      <c r="D70" s="15"/>
      <c r="E70" s="15"/>
      <c r="F70" s="15"/>
      <c r="G70" s="15"/>
      <c r="H70" s="15"/>
      <c r="I70" s="15"/>
      <c r="J70" s="15"/>
      <c r="K70" s="16"/>
      <c r="L70" s="16"/>
      <c r="M70" s="15"/>
    </row>
    <row r="71" spans="1:13" ht="15.75" customHeight="1" x14ac:dyDescent="0.2">
      <c r="A71" s="13" t="s">
        <v>170</v>
      </c>
      <c r="B71" s="13"/>
      <c r="C71" s="15"/>
      <c r="D71" s="15"/>
      <c r="E71" s="15"/>
      <c r="F71" s="15"/>
      <c r="G71" s="15"/>
      <c r="H71" s="15"/>
      <c r="I71" s="15"/>
      <c r="J71" s="15"/>
      <c r="K71" s="16"/>
      <c r="L71" s="16"/>
      <c r="M71" s="15"/>
    </row>
    <row r="72" spans="1:13" ht="15.75" customHeight="1" x14ac:dyDescent="0.2">
      <c r="A72" s="13" t="s">
        <v>172</v>
      </c>
      <c r="B72" s="13"/>
      <c r="C72" s="15"/>
      <c r="D72" s="15"/>
      <c r="E72" s="15"/>
      <c r="F72" s="15"/>
      <c r="G72" s="15"/>
      <c r="H72" s="15"/>
      <c r="I72" s="15"/>
      <c r="J72" s="15"/>
      <c r="K72" s="16"/>
      <c r="L72" s="16"/>
      <c r="M72" s="15"/>
    </row>
    <row r="73" spans="1:13" ht="15.75" customHeight="1" x14ac:dyDescent="0.2">
      <c r="A73" s="12" t="s">
        <v>173</v>
      </c>
      <c r="B73" s="13"/>
      <c r="C73" s="15"/>
      <c r="D73" s="15"/>
      <c r="E73" s="15"/>
      <c r="F73" s="15"/>
      <c r="G73" s="15"/>
      <c r="H73" s="15"/>
      <c r="I73" s="15"/>
      <c r="J73" s="15"/>
      <c r="K73" s="16"/>
      <c r="L73" s="16"/>
      <c r="M73" s="15"/>
    </row>
    <row r="74" spans="1:13" ht="15.75" customHeight="1" x14ac:dyDescent="0.2">
      <c r="A74" s="2" t="s">
        <v>174</v>
      </c>
    </row>
    <row r="76" spans="1:13" ht="15.75" customHeight="1" x14ac:dyDescent="0.2">
      <c r="A76" s="22" t="s">
        <v>176</v>
      </c>
    </row>
    <row r="77" spans="1:13" ht="15.75" customHeight="1" x14ac:dyDescent="0.2">
      <c r="A77" s="22" t="s">
        <v>177</v>
      </c>
    </row>
  </sheetData>
  <sortState ref="A2:L65">
    <sortCondition ref="A2:A65"/>
  </sortState>
  <hyperlinks>
    <hyperlink ref="B8" r:id="rId1"/>
    <hyperlink ref="B14" r:id="rId2"/>
    <hyperlink ref="B17" r:id="rId3"/>
    <hyperlink ref="B41" r:id="rId4"/>
  </hyperlinks>
  <pageMargins left="0.511811024" right="0.511811024" top="0.78740157499999996" bottom="0.78740157499999996" header="0.31496062000000002" footer="0.31496062000000002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</dc:creator>
  <cp:lastModifiedBy>Wagner</cp:lastModifiedBy>
  <dcterms:created xsi:type="dcterms:W3CDTF">2018-09-24T12:59:35Z</dcterms:created>
  <dcterms:modified xsi:type="dcterms:W3CDTF">2020-08-28T13:37:05Z</dcterms:modified>
</cp:coreProperties>
</file>