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H12" i="1"/>
  <c r="G12" i="1"/>
  <c r="B10" i="1"/>
  <c r="C12" i="1"/>
  <c r="B12" i="1"/>
  <c r="G8" i="1"/>
  <c r="G14" i="1"/>
  <c r="H8" i="1"/>
  <c r="H10" i="1"/>
  <c r="H14" i="1"/>
  <c r="H18" i="1"/>
  <c r="H19" i="1"/>
  <c r="H20" i="1"/>
  <c r="I20" i="1"/>
  <c r="I19" i="1"/>
  <c r="I18" i="1"/>
  <c r="B8" i="1"/>
  <c r="B14" i="1"/>
  <c r="C8" i="1"/>
  <c r="C10" i="1"/>
  <c r="C14" i="1"/>
  <c r="C18" i="1"/>
  <c r="C19" i="1"/>
  <c r="C20" i="1"/>
  <c r="D20" i="1"/>
  <c r="D19" i="1"/>
  <c r="D18" i="1"/>
  <c r="H17" i="1"/>
  <c r="G17" i="1"/>
  <c r="C17" i="1"/>
  <c r="B17" i="1"/>
  <c r="H15" i="1"/>
  <c r="C15" i="1"/>
</calcChain>
</file>

<file path=xl/sharedStrings.xml><?xml version="1.0" encoding="utf-8"?>
<sst xmlns="http://schemas.openxmlformats.org/spreadsheetml/2006/main" count="26" uniqueCount="15">
  <si>
    <t>pgto por ano</t>
  </si>
  <si>
    <t>n em anos</t>
  </si>
  <si>
    <t>n</t>
  </si>
  <si>
    <t>cupom</t>
  </si>
  <si>
    <t>PMT</t>
  </si>
  <si>
    <t>Face</t>
  </si>
  <si>
    <t>YTM</t>
  </si>
  <si>
    <t>i</t>
  </si>
  <si>
    <t>Preço</t>
  </si>
  <si>
    <t>Título P</t>
  </si>
  <si>
    <t>Título D</t>
  </si>
  <si>
    <t>current yield</t>
  </si>
  <si>
    <t>capital gain</t>
  </si>
  <si>
    <t>total</t>
  </si>
  <si>
    <t>RWJL, Cap. 8, Ex.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</si>
</sst>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$&quot;#,##0.00;[Red]\-&quot;R$&quot;#,##0.00"/>
    <numFmt numFmtId="165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u val="singleAccounting"/>
      <sz val="12"/>
      <color theme="1"/>
      <name val="Times New Roman"/>
    </font>
    <font>
      <u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6" fillId="0" borderId="0" xfId="0" applyFont="1"/>
    <xf numFmtId="165" fontId="0" fillId="0" borderId="0" xfId="60" applyFont="1" applyFill="1"/>
    <xf numFmtId="0" fontId="0" fillId="0" borderId="0" xfId="0" applyFill="1" applyAlignment="1">
      <alignment horizontal="right"/>
    </xf>
    <xf numFmtId="165" fontId="0" fillId="0" borderId="0" xfId="0" applyNumberFormat="1" applyFill="1"/>
    <xf numFmtId="43" fontId="0" fillId="0" borderId="0" xfId="0" applyNumberFormat="1" applyFill="1"/>
    <xf numFmtId="10" fontId="0" fillId="0" borderId="0" xfId="25" applyNumberFormat="1" applyFont="1" applyFill="1"/>
    <xf numFmtId="10" fontId="5" fillId="0" borderId="0" xfId="25" applyNumberFormat="1" applyFont="1" applyFill="1"/>
    <xf numFmtId="10" fontId="0" fillId="0" borderId="0" xfId="0" applyNumberFormat="1" applyFill="1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3" borderId="0" xfId="0" applyFont="1" applyFill="1"/>
    <xf numFmtId="164" fontId="8" fillId="0" borderId="0" xfId="0" applyNumberFormat="1" applyFont="1"/>
    <xf numFmtId="10" fontId="8" fillId="5" borderId="0" xfId="25" applyNumberFormat="1" applyFont="1" applyFill="1"/>
    <xf numFmtId="10" fontId="8" fillId="0" borderId="0" xfId="25" applyNumberFormat="1" applyFont="1"/>
    <xf numFmtId="165" fontId="8" fillId="0" borderId="0" xfId="60" applyFont="1"/>
    <xf numFmtId="165" fontId="9" fillId="0" borderId="0" xfId="60" applyFont="1"/>
    <xf numFmtId="10" fontId="10" fillId="4" borderId="0" xfId="25" applyNumberFormat="1" applyFont="1" applyFill="1"/>
    <xf numFmtId="10" fontId="8" fillId="3" borderId="0" xfId="25" applyNumberFormat="1" applyFont="1" applyFill="1"/>
    <xf numFmtId="0" fontId="8" fillId="0" borderId="0" xfId="0" applyFont="1" applyFill="1"/>
    <xf numFmtId="10" fontId="8" fillId="4" borderId="0" xfId="25" applyNumberFormat="1" applyFont="1" applyFill="1" applyAlignment="1">
      <alignment vertical="center"/>
    </xf>
    <xf numFmtId="10" fontId="8" fillId="0" borderId="0" xfId="25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85">
    <cellStyle name="Comma" xfId="60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  <cellStyle name="Percent" xfId="2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/>
  </sheetViews>
  <sheetFormatPr baseColWidth="10" defaultRowHeight="15" x14ac:dyDescent="0"/>
  <cols>
    <col min="1" max="1" width="12.5" bestFit="1" customWidth="1"/>
    <col min="2" max="3" width="11.1640625" bestFit="1" customWidth="1"/>
    <col min="4" max="4" width="11" bestFit="1" customWidth="1"/>
    <col min="7" max="8" width="11" bestFit="1" customWidth="1"/>
    <col min="9" max="9" width="12.83203125" customWidth="1"/>
  </cols>
  <sheetData>
    <row r="1" spans="1:15">
      <c r="A1" s="3" t="s">
        <v>14</v>
      </c>
      <c r="C1" s="1"/>
      <c r="D1" s="1"/>
      <c r="E1" s="1"/>
    </row>
    <row r="4" spans="1:15">
      <c r="A4" s="11" t="s">
        <v>9</v>
      </c>
      <c r="B4" s="12"/>
      <c r="C4" s="12"/>
      <c r="D4" s="13"/>
      <c r="E4" s="13"/>
      <c r="F4" s="11" t="s">
        <v>10</v>
      </c>
      <c r="G4" s="12"/>
      <c r="H4" s="12"/>
      <c r="I4" s="13"/>
      <c r="J4" s="1"/>
      <c r="K4" s="1"/>
      <c r="L4" s="1"/>
      <c r="M4" s="1"/>
      <c r="N4" s="1"/>
      <c r="O4" s="1"/>
    </row>
    <row r="5" spans="1:15">
      <c r="A5" s="13" t="s">
        <v>5</v>
      </c>
      <c r="B5" s="13">
        <v>1000</v>
      </c>
      <c r="C5" s="13">
        <v>1000</v>
      </c>
      <c r="D5" s="13"/>
      <c r="E5" s="13"/>
      <c r="F5" s="13" t="s">
        <v>5</v>
      </c>
      <c r="G5" s="13">
        <v>1000</v>
      </c>
      <c r="H5" s="13">
        <v>1000</v>
      </c>
      <c r="I5" s="13"/>
      <c r="J5" s="1"/>
      <c r="K5" s="1"/>
      <c r="L5" s="1"/>
      <c r="M5" s="1"/>
      <c r="N5" s="1"/>
      <c r="O5" s="1"/>
    </row>
    <row r="6" spans="1:15">
      <c r="A6" s="13" t="s">
        <v>0</v>
      </c>
      <c r="B6" s="13">
        <v>1</v>
      </c>
      <c r="C6" s="13">
        <v>1</v>
      </c>
      <c r="D6" s="13"/>
      <c r="E6" s="13"/>
      <c r="F6" s="13" t="s">
        <v>0</v>
      </c>
      <c r="G6" s="13">
        <v>1</v>
      </c>
      <c r="H6" s="13">
        <v>1</v>
      </c>
      <c r="I6" s="13"/>
      <c r="J6" s="1"/>
      <c r="K6" s="1"/>
      <c r="L6" s="1"/>
      <c r="M6" s="1"/>
      <c r="N6" s="1"/>
      <c r="O6" s="1"/>
    </row>
    <row r="7" spans="1:15">
      <c r="A7" s="13" t="s">
        <v>1</v>
      </c>
      <c r="B7" s="13">
        <v>10</v>
      </c>
      <c r="C7" s="13">
        <v>9</v>
      </c>
      <c r="D7" s="13"/>
      <c r="E7" s="13"/>
      <c r="F7" s="13" t="s">
        <v>1</v>
      </c>
      <c r="G7" s="13">
        <v>10</v>
      </c>
      <c r="H7" s="13">
        <v>9</v>
      </c>
      <c r="I7" s="13"/>
      <c r="J7" s="1"/>
      <c r="K7" s="1"/>
      <c r="L7" s="1"/>
      <c r="M7" s="1"/>
      <c r="N7" s="1"/>
      <c r="O7" s="1"/>
    </row>
    <row r="8" spans="1:15">
      <c r="A8" s="13" t="s">
        <v>2</v>
      </c>
      <c r="B8" s="13">
        <f>B6*B7</f>
        <v>10</v>
      </c>
      <c r="C8" s="13">
        <f t="shared" ref="C8" si="0">C6*C7</f>
        <v>9</v>
      </c>
      <c r="D8" s="13"/>
      <c r="E8" s="13"/>
      <c r="F8" s="13" t="s">
        <v>2</v>
      </c>
      <c r="G8" s="13">
        <f>G6*G7</f>
        <v>10</v>
      </c>
      <c r="H8" s="13">
        <f>H6*H7</f>
        <v>9</v>
      </c>
      <c r="I8" s="13"/>
      <c r="J8" s="1"/>
      <c r="K8" s="1"/>
      <c r="L8" s="1"/>
      <c r="M8" s="1"/>
      <c r="N8" s="1"/>
      <c r="O8" s="1"/>
    </row>
    <row r="9" spans="1:15">
      <c r="A9" s="13" t="s">
        <v>3</v>
      </c>
      <c r="B9" s="13">
        <v>0.09</v>
      </c>
      <c r="C9" s="13">
        <v>0.09</v>
      </c>
      <c r="D9" s="13"/>
      <c r="E9" s="13"/>
      <c r="F9" s="13" t="s">
        <v>3</v>
      </c>
      <c r="G9" s="13">
        <v>0.05</v>
      </c>
      <c r="H9" s="13">
        <v>0.05</v>
      </c>
      <c r="I9" s="13"/>
      <c r="J9" s="1"/>
      <c r="K9" s="1"/>
      <c r="L9" s="1"/>
      <c r="M9" s="1"/>
      <c r="N9" s="1"/>
      <c r="O9" s="1"/>
    </row>
    <row r="10" spans="1:15">
      <c r="A10" s="13" t="s">
        <v>4</v>
      </c>
      <c r="B10" s="13">
        <f>B9/B6*B5</f>
        <v>90</v>
      </c>
      <c r="C10" s="13">
        <f t="shared" ref="C10" si="1">C9/C6*C5</f>
        <v>90</v>
      </c>
      <c r="D10" s="13"/>
      <c r="E10" s="13"/>
      <c r="F10" s="13" t="s">
        <v>4</v>
      </c>
      <c r="G10" s="13">
        <f>G9/G6*G5</f>
        <v>50</v>
      </c>
      <c r="H10" s="13">
        <f>H9/H6*H5</f>
        <v>50</v>
      </c>
      <c r="I10" s="13"/>
      <c r="J10" s="1"/>
      <c r="K10" s="1"/>
      <c r="L10" s="1"/>
      <c r="M10" s="1"/>
      <c r="N10" s="1"/>
      <c r="O10" s="1"/>
    </row>
    <row r="11" spans="1:15">
      <c r="A11" s="13" t="s">
        <v>6</v>
      </c>
      <c r="B11" s="13">
        <v>7.0000000000000007E-2</v>
      </c>
      <c r="C11" s="13">
        <v>7.0000000000000007E-2</v>
      </c>
      <c r="D11" s="13"/>
      <c r="E11" s="13"/>
      <c r="F11" s="13" t="s">
        <v>6</v>
      </c>
      <c r="G11" s="13">
        <v>7.0000000000000007E-2</v>
      </c>
      <c r="H11" s="13">
        <v>7.0000000000000007E-2</v>
      </c>
      <c r="I11" s="13"/>
      <c r="J11" s="1"/>
      <c r="K11" s="1"/>
      <c r="L11" s="1"/>
      <c r="M11" s="1"/>
      <c r="N11" s="1"/>
      <c r="O11" s="1"/>
    </row>
    <row r="12" spans="1:15">
      <c r="A12" s="13" t="s">
        <v>7</v>
      </c>
      <c r="B12" s="14">
        <f>B11/B6</f>
        <v>7.0000000000000007E-2</v>
      </c>
      <c r="C12" s="13">
        <f>C11/C6</f>
        <v>7.0000000000000007E-2</v>
      </c>
      <c r="D12" s="13"/>
      <c r="E12" s="13"/>
      <c r="F12" s="13" t="s">
        <v>7</v>
      </c>
      <c r="G12" s="14">
        <f>G11/G6</f>
        <v>7.0000000000000007E-2</v>
      </c>
      <c r="H12" s="13">
        <f>H11/H6</f>
        <v>7.0000000000000007E-2</v>
      </c>
      <c r="I12" s="13"/>
      <c r="J12" s="1"/>
      <c r="K12" s="1"/>
      <c r="L12" s="1"/>
      <c r="M12" s="1"/>
      <c r="N12" s="1"/>
      <c r="O12" s="1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"/>
      <c r="K13" s="1"/>
      <c r="L13" s="1"/>
      <c r="M13" s="1"/>
      <c r="N13" s="1"/>
      <c r="O13" s="1"/>
    </row>
    <row r="14" spans="1:15">
      <c r="A14" s="13" t="s">
        <v>8</v>
      </c>
      <c r="B14" s="15">
        <f>PV(B12,B8,B10,B5,0)</f>
        <v>-1140.4716308186521</v>
      </c>
      <c r="C14" s="15">
        <f t="shared" ref="C14" si="2">PV(C12,C8,C10,C5,0)</f>
        <v>-1130.3046449759579</v>
      </c>
      <c r="D14" s="15"/>
      <c r="E14" s="15"/>
      <c r="F14" s="13" t="s">
        <v>8</v>
      </c>
      <c r="G14" s="15">
        <f>PV(G12,G8,G10,G5,0)</f>
        <v>-859.52836918134801</v>
      </c>
      <c r="H14" s="15">
        <f>PV(H12,H8,H10,H5,0)</f>
        <v>-869.69535502404221</v>
      </c>
      <c r="I14" s="15"/>
      <c r="J14" s="2"/>
      <c r="K14" s="2"/>
      <c r="L14" s="2"/>
      <c r="M14" s="2"/>
      <c r="N14" s="2"/>
      <c r="O14" s="2"/>
    </row>
    <row r="15" spans="1:15">
      <c r="A15" s="13"/>
      <c r="B15" s="13"/>
      <c r="C15" s="16">
        <f>C14/$B14-1</f>
        <v>-8.9147205138248031E-3</v>
      </c>
      <c r="D15" s="17"/>
      <c r="E15" s="13"/>
      <c r="F15" s="13"/>
      <c r="G15" s="13"/>
      <c r="H15" s="16">
        <f>H14/$G14-1</f>
        <v>1.1828563439247208E-2</v>
      </c>
      <c r="I15" s="17"/>
    </row>
    <row r="16" spans="1:15">
      <c r="A16" s="13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11">
      <c r="A17" s="13" t="s">
        <v>11</v>
      </c>
      <c r="B17" s="23">
        <f>-B10/B14</f>
        <v>7.8914720513824879E-2</v>
      </c>
      <c r="C17" s="24">
        <f>-C10/C14</f>
        <v>7.9624551133216245E-2</v>
      </c>
      <c r="D17" s="25"/>
      <c r="E17" s="25"/>
      <c r="F17" s="25"/>
      <c r="G17" s="23">
        <f t="shared" ref="G17:H17" si="3">-G10/G14</f>
        <v>5.8171436560752687E-2</v>
      </c>
      <c r="H17" s="24">
        <f t="shared" si="3"/>
        <v>5.7491395936704499E-2</v>
      </c>
      <c r="I17" s="25"/>
    </row>
    <row r="18" spans="1:11">
      <c r="A18" s="13" t="s">
        <v>12</v>
      </c>
      <c r="B18" s="13"/>
      <c r="C18" s="18">
        <f>-C14+B14</f>
        <v>-10.166985842694203</v>
      </c>
      <c r="D18" s="16">
        <f>C18/-B$14</f>
        <v>-8.9147205138247476E-3</v>
      </c>
      <c r="E18" s="13"/>
      <c r="F18" s="13"/>
      <c r="G18" s="13"/>
      <c r="H18" s="18">
        <f>-H14+G14</f>
        <v>10.166985842694203</v>
      </c>
      <c r="I18" s="16">
        <f>H18/-G$14</f>
        <v>1.182856343924713E-2</v>
      </c>
    </row>
    <row r="19" spans="1:11" ht="18">
      <c r="A19" s="13" t="s">
        <v>3</v>
      </c>
      <c r="B19" s="13"/>
      <c r="C19" s="19">
        <f>C10</f>
        <v>90</v>
      </c>
      <c r="D19" s="20">
        <f t="shared" ref="D19:D20" si="4">C19/-B$14</f>
        <v>7.8914720513824879E-2</v>
      </c>
      <c r="E19" s="13"/>
      <c r="F19" s="13"/>
      <c r="G19" s="13"/>
      <c r="H19" s="19">
        <f>H10</f>
        <v>50</v>
      </c>
      <c r="I19" s="20">
        <f t="shared" ref="I19:I20" si="5">H19/-G$14</f>
        <v>5.8171436560752687E-2</v>
      </c>
    </row>
    <row r="20" spans="1:11">
      <c r="A20" s="13" t="s">
        <v>13</v>
      </c>
      <c r="B20" s="13"/>
      <c r="C20" s="18">
        <f>C18+C19</f>
        <v>79.833014157305797</v>
      </c>
      <c r="D20" s="21">
        <f t="shared" si="4"/>
        <v>7.0000000000000132E-2</v>
      </c>
      <c r="E20" s="13"/>
      <c r="F20" s="13"/>
      <c r="G20" s="13"/>
      <c r="H20" s="18">
        <f>H18+H19</f>
        <v>60.166985842694203</v>
      </c>
      <c r="I20" s="21">
        <f t="shared" si="5"/>
        <v>6.9999999999999812E-2</v>
      </c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1"/>
      <c r="K22" s="1"/>
    </row>
    <row r="23" spans="1:11">
      <c r="A23" s="1"/>
      <c r="B23" s="1"/>
      <c r="C23" s="4"/>
      <c r="D23" s="1"/>
      <c r="E23" s="1"/>
      <c r="F23" s="1"/>
      <c r="G23" s="1"/>
      <c r="H23" s="4"/>
      <c r="I23" s="1"/>
      <c r="J23" s="1"/>
      <c r="K23" s="1"/>
    </row>
    <row r="24" spans="1:11">
      <c r="A24" s="1"/>
      <c r="B24" s="1"/>
      <c r="C24" s="4"/>
      <c r="D24" s="4"/>
      <c r="E24" s="1"/>
      <c r="F24" s="1"/>
      <c r="G24" s="1"/>
      <c r="H24" s="4"/>
      <c r="I24" s="4"/>
      <c r="J24" s="1"/>
      <c r="K24" s="1"/>
    </row>
    <row r="25" spans="1:11">
      <c r="A25" s="1"/>
      <c r="B25" s="1"/>
      <c r="C25" s="4"/>
      <c r="D25" s="4"/>
      <c r="E25" s="1"/>
      <c r="F25" s="1"/>
      <c r="G25" s="1"/>
      <c r="H25" s="4"/>
      <c r="I25" s="4"/>
      <c r="J25" s="1"/>
      <c r="K25" s="1"/>
    </row>
    <row r="26" spans="1:11">
      <c r="A26" s="1"/>
      <c r="B26" s="1"/>
      <c r="C26" s="4"/>
      <c r="D26" s="4"/>
      <c r="E26" s="2"/>
      <c r="F26" s="1"/>
      <c r="G26" s="1"/>
      <c r="H26" s="4"/>
      <c r="I26" s="4"/>
      <c r="J26" s="2"/>
      <c r="K26" s="1"/>
    </row>
    <row r="27" spans="1:11">
      <c r="A27" s="1"/>
      <c r="B27" s="1"/>
      <c r="C27" s="4"/>
      <c r="D27" s="4"/>
      <c r="E27" s="1"/>
      <c r="F27" s="1"/>
      <c r="G27" s="1"/>
      <c r="H27" s="4"/>
      <c r="I27" s="4"/>
      <c r="J27" s="1"/>
      <c r="K27" s="1"/>
    </row>
    <row r="28" spans="1:11">
      <c r="A28" s="1"/>
      <c r="B28" s="1"/>
      <c r="C28" s="4"/>
      <c r="D28" s="4"/>
      <c r="E28" s="1"/>
      <c r="F28" s="1"/>
      <c r="G28" s="1"/>
      <c r="H28" s="4"/>
      <c r="I28" s="4"/>
      <c r="J28" s="1"/>
      <c r="K28" s="1"/>
    </row>
    <row r="29" spans="1:11">
      <c r="A29" s="1"/>
      <c r="B29" s="1"/>
      <c r="C29" s="4"/>
      <c r="D29" s="4"/>
      <c r="E29" s="1"/>
      <c r="F29" s="1"/>
      <c r="G29" s="1"/>
      <c r="H29" s="4"/>
      <c r="I29" s="4"/>
      <c r="J29" s="1"/>
      <c r="K29" s="1"/>
    </row>
    <row r="30" spans="1:11">
      <c r="A30" s="1"/>
      <c r="B30" s="1"/>
      <c r="C30" s="4"/>
      <c r="D30" s="4"/>
      <c r="E30" s="1"/>
      <c r="F30" s="1"/>
      <c r="G30" s="1"/>
      <c r="H30" s="4"/>
      <c r="I30" s="4"/>
      <c r="J30" s="1"/>
      <c r="K30" s="1"/>
    </row>
    <row r="31" spans="1:11">
      <c r="A31" s="1"/>
      <c r="B31" s="1"/>
      <c r="C31" s="4"/>
      <c r="D31" s="4"/>
      <c r="E31" s="1"/>
      <c r="F31" s="1"/>
      <c r="G31" s="1"/>
      <c r="H31" s="4"/>
      <c r="I31" s="4"/>
      <c r="J31" s="1"/>
      <c r="K31" s="1"/>
    </row>
    <row r="32" spans="1:11">
      <c r="A32" s="1"/>
      <c r="B32" s="1"/>
      <c r="C32" s="4"/>
      <c r="D32" s="4"/>
      <c r="E32" s="1"/>
      <c r="F32" s="1"/>
      <c r="G32" s="1"/>
      <c r="H32" s="4"/>
      <c r="I32" s="4"/>
      <c r="J32" s="1"/>
      <c r="K32" s="1"/>
    </row>
    <row r="33" spans="1:11">
      <c r="A33" s="1"/>
      <c r="B33" s="1"/>
      <c r="C33" s="4"/>
      <c r="D33" s="4"/>
      <c r="E33" s="1"/>
      <c r="F33" s="1"/>
      <c r="G33" s="1"/>
      <c r="H33" s="4"/>
      <c r="I33" s="4"/>
      <c r="J33" s="1"/>
      <c r="K33" s="1"/>
    </row>
    <row r="34" spans="1:11">
      <c r="A34" s="1"/>
      <c r="B34" s="1"/>
      <c r="C34" s="4"/>
      <c r="D34" s="4"/>
      <c r="E34" s="1"/>
      <c r="F34" s="1"/>
      <c r="G34" s="1"/>
      <c r="H34" s="4"/>
      <c r="I34" s="4"/>
      <c r="J34" s="1"/>
      <c r="K34" s="1"/>
    </row>
    <row r="35" spans="1:11">
      <c r="A35" s="1"/>
      <c r="B35" s="1"/>
      <c r="C35" s="4"/>
      <c r="D35" s="4"/>
      <c r="E35" s="1"/>
      <c r="F35" s="1"/>
      <c r="G35" s="1"/>
      <c r="H35" s="4"/>
      <c r="I35" s="4"/>
      <c r="J35" s="1"/>
      <c r="K35" s="1"/>
    </row>
    <row r="36" spans="1:11">
      <c r="A36" s="1"/>
      <c r="B36" s="1"/>
      <c r="C36" s="4"/>
      <c r="D36" s="4"/>
      <c r="E36" s="1"/>
      <c r="F36" s="1"/>
      <c r="G36" s="1"/>
      <c r="H36" s="4"/>
      <c r="I36" s="4"/>
      <c r="J36" s="1"/>
      <c r="K36" s="1"/>
    </row>
    <row r="37" spans="1:11">
      <c r="A37" s="1"/>
      <c r="B37" s="1"/>
      <c r="C37" s="4"/>
      <c r="D37" s="4"/>
      <c r="E37" s="1"/>
      <c r="F37" s="1"/>
      <c r="G37" s="1"/>
      <c r="H37" s="4"/>
      <c r="I37" s="4"/>
      <c r="J37" s="1"/>
      <c r="K37" s="1"/>
    </row>
    <row r="38" spans="1:11">
      <c r="A38" s="1"/>
      <c r="B38" s="1"/>
      <c r="C38" s="4"/>
      <c r="D38" s="4"/>
      <c r="E38" s="1"/>
      <c r="F38" s="1"/>
      <c r="G38" s="1"/>
      <c r="H38" s="4"/>
      <c r="I38" s="4"/>
      <c r="J38" s="1"/>
      <c r="K38" s="1"/>
    </row>
    <row r="39" spans="1:11">
      <c r="A39" s="1"/>
      <c r="B39" s="1"/>
      <c r="C39" s="4"/>
      <c r="D39" s="4"/>
      <c r="E39" s="1"/>
      <c r="F39" s="1"/>
      <c r="G39" s="1"/>
      <c r="H39" s="4"/>
      <c r="I39" s="4"/>
      <c r="J39" s="1"/>
      <c r="K39" s="1"/>
    </row>
    <row r="40" spans="1:11">
      <c r="A40" s="1"/>
      <c r="B40" s="1"/>
      <c r="C40" s="4"/>
      <c r="D40" s="4"/>
      <c r="E40" s="1"/>
      <c r="F40" s="1"/>
      <c r="G40" s="1"/>
      <c r="H40" s="4"/>
      <c r="I40" s="4"/>
      <c r="J40" s="1"/>
      <c r="K40" s="1"/>
    </row>
    <row r="41" spans="1:11">
      <c r="A41" s="1"/>
      <c r="B41" s="1"/>
      <c r="C41" s="4"/>
      <c r="D41" s="4"/>
      <c r="E41" s="1"/>
      <c r="F41" s="1"/>
      <c r="G41" s="1"/>
      <c r="H41" s="4"/>
      <c r="I41" s="4"/>
      <c r="J41" s="1"/>
      <c r="K41" s="1"/>
    </row>
    <row r="42" spans="1:11">
      <c r="A42" s="1"/>
      <c r="B42" s="1"/>
      <c r="C42" s="4"/>
      <c r="D42" s="4"/>
      <c r="E42" s="1"/>
      <c r="F42" s="1"/>
      <c r="G42" s="1"/>
      <c r="H42" s="4"/>
      <c r="I42" s="4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5"/>
      <c r="B44" s="1"/>
      <c r="C44" s="6"/>
      <c r="D44" s="6"/>
      <c r="E44" s="1"/>
      <c r="F44" s="5"/>
      <c r="G44" s="1"/>
      <c r="H44" s="6"/>
      <c r="I44" s="6"/>
      <c r="J44" s="1"/>
      <c r="K44" s="1"/>
    </row>
    <row r="45" spans="1:11">
      <c r="A45" s="1"/>
      <c r="B45" s="1"/>
      <c r="C45" s="1"/>
      <c r="D45" s="7"/>
      <c r="E45" s="8"/>
      <c r="F45" s="1"/>
      <c r="G45" s="1"/>
      <c r="H45" s="1"/>
      <c r="I45" s="7"/>
      <c r="J45" s="8"/>
      <c r="K45" s="1"/>
    </row>
    <row r="46" spans="1:11">
      <c r="A46" s="1"/>
      <c r="B46" s="1"/>
      <c r="C46" s="1"/>
      <c r="D46" s="1"/>
      <c r="E46" s="9"/>
      <c r="F46" s="1"/>
      <c r="G46" s="1"/>
      <c r="H46" s="1"/>
      <c r="I46" s="1"/>
      <c r="J46" s="9"/>
      <c r="K46" s="1"/>
    </row>
    <row r="47" spans="1:11">
      <c r="A47" s="1"/>
      <c r="B47" s="1"/>
      <c r="C47" s="1"/>
      <c r="D47" s="1"/>
      <c r="E47" s="10"/>
      <c r="F47" s="1"/>
      <c r="G47" s="1"/>
      <c r="H47" s="1"/>
      <c r="I47" s="1"/>
      <c r="J47" s="10"/>
      <c r="K47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 Valle</dc:creator>
  <cp:lastModifiedBy>Mauricio R Valle</cp:lastModifiedBy>
  <dcterms:created xsi:type="dcterms:W3CDTF">2015-06-30T23:09:13Z</dcterms:created>
  <dcterms:modified xsi:type="dcterms:W3CDTF">2020-08-23T12:05:49Z</dcterms:modified>
</cp:coreProperties>
</file>