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37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1" l="1"/>
  <c r="H15" i="1"/>
  <c r="I12" i="1"/>
  <c r="I8" i="1"/>
  <c r="I10" i="1"/>
  <c r="I14" i="1"/>
  <c r="B12" i="1"/>
  <c r="B8" i="1"/>
  <c r="B10" i="1"/>
  <c r="B14" i="1"/>
  <c r="H12" i="1"/>
  <c r="H8" i="1"/>
  <c r="H10" i="1"/>
  <c r="H14" i="1"/>
  <c r="D12" i="1"/>
  <c r="D8" i="1"/>
  <c r="D10" i="1"/>
  <c r="D14" i="1"/>
  <c r="D15" i="1"/>
  <c r="C12" i="1"/>
  <c r="C8" i="1"/>
  <c r="C10" i="1"/>
  <c r="C14" i="1"/>
  <c r="C15" i="1"/>
  <c r="G12" i="1"/>
  <c r="G8" i="1"/>
  <c r="G10" i="1"/>
  <c r="G14" i="1"/>
</calcChain>
</file>

<file path=xl/sharedStrings.xml><?xml version="1.0" encoding="utf-8"?>
<sst xmlns="http://schemas.openxmlformats.org/spreadsheetml/2006/main" count="23" uniqueCount="14">
  <si>
    <t>pgto por ano</t>
  </si>
  <si>
    <t>n em anos</t>
  </si>
  <si>
    <t>n</t>
  </si>
  <si>
    <t>cupom</t>
  </si>
  <si>
    <t>PMT</t>
  </si>
  <si>
    <t>Face</t>
  </si>
  <si>
    <t>YTM</t>
  </si>
  <si>
    <t>i</t>
  </si>
  <si>
    <t>Preço</t>
  </si>
  <si>
    <t>Título Samuel</t>
  </si>
  <si>
    <t>Título Davi</t>
  </si>
  <si>
    <t>1) alta é maior que a queda</t>
  </si>
  <si>
    <t>2) variação depende do prazo</t>
  </si>
  <si>
    <t>RWJL, Cap. 8, Ex.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</si>
</sst>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;[Red]\-&quot;R$&quot;#,##0.0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2" borderId="0" xfId="0" applyFill="1"/>
    <xf numFmtId="10" fontId="0" fillId="0" borderId="0" xfId="25" applyNumberFormat="1" applyFont="1"/>
    <xf numFmtId="0" fontId="0" fillId="0" borderId="0" xfId="0" applyFill="1"/>
    <xf numFmtId="164" fontId="0" fillId="0" borderId="0" xfId="0" applyNumberFormat="1" applyFill="1"/>
    <xf numFmtId="0" fontId="4" fillId="0" borderId="0" xfId="0" applyFont="1"/>
    <xf numFmtId="0" fontId="4" fillId="2" borderId="0" xfId="0" applyFont="1" applyFill="1"/>
  </cellXfs>
  <cellStyles count="4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Normal" xfId="0" builtinId="0"/>
    <cellStyle name="Percent" xfId="25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/>
  </sheetViews>
  <sheetFormatPr baseColWidth="10" defaultRowHeight="15" x14ac:dyDescent="0"/>
  <cols>
    <col min="1" max="1" width="12.5" bestFit="1" customWidth="1"/>
    <col min="9" max="9" width="12.83203125" customWidth="1"/>
  </cols>
  <sheetData>
    <row r="1" spans="1:15">
      <c r="A1" s="6" t="s">
        <v>13</v>
      </c>
    </row>
    <row r="4" spans="1:15">
      <c r="A4" s="7" t="s">
        <v>9</v>
      </c>
      <c r="B4" s="2"/>
      <c r="C4" s="2"/>
      <c r="F4" s="7" t="s">
        <v>10</v>
      </c>
      <c r="G4" s="2"/>
      <c r="H4" s="2"/>
      <c r="J4" s="4"/>
      <c r="K4" s="4"/>
      <c r="L4" s="4"/>
      <c r="M4" s="4"/>
      <c r="N4" s="4"/>
      <c r="O4" s="4"/>
    </row>
    <row r="5" spans="1:15">
      <c r="A5" t="s">
        <v>5</v>
      </c>
      <c r="B5">
        <v>1000</v>
      </c>
      <c r="C5">
        <v>1000</v>
      </c>
      <c r="D5">
        <v>1000</v>
      </c>
      <c r="F5" t="s">
        <v>5</v>
      </c>
      <c r="G5">
        <v>1000</v>
      </c>
      <c r="H5">
        <v>1000</v>
      </c>
      <c r="I5">
        <v>1000</v>
      </c>
      <c r="J5" s="4"/>
      <c r="K5" s="4"/>
      <c r="L5" s="4"/>
      <c r="M5" s="4"/>
      <c r="N5" s="4"/>
      <c r="O5" s="4"/>
    </row>
    <row r="6" spans="1:15">
      <c r="A6" t="s">
        <v>0</v>
      </c>
      <c r="B6">
        <v>2</v>
      </c>
      <c r="C6">
        <v>2</v>
      </c>
      <c r="D6">
        <v>2</v>
      </c>
      <c r="F6" t="s">
        <v>0</v>
      </c>
      <c r="G6">
        <v>2</v>
      </c>
      <c r="H6">
        <v>2</v>
      </c>
      <c r="I6">
        <v>2</v>
      </c>
      <c r="J6" s="4"/>
      <c r="K6" s="4"/>
      <c r="L6" s="4"/>
      <c r="M6" s="4"/>
      <c r="N6" s="4"/>
      <c r="O6" s="4"/>
    </row>
    <row r="7" spans="1:15">
      <c r="A7" t="s">
        <v>1</v>
      </c>
      <c r="B7">
        <v>2</v>
      </c>
      <c r="C7">
        <v>2</v>
      </c>
      <c r="D7">
        <v>2</v>
      </c>
      <c r="F7" t="s">
        <v>1</v>
      </c>
      <c r="G7">
        <v>15</v>
      </c>
      <c r="H7">
        <v>15</v>
      </c>
      <c r="I7">
        <v>15</v>
      </c>
      <c r="J7" s="4"/>
      <c r="K7" s="4"/>
      <c r="L7" s="4"/>
      <c r="M7" s="4"/>
      <c r="N7" s="4"/>
      <c r="O7" s="4"/>
    </row>
    <row r="8" spans="1:15">
      <c r="A8" t="s">
        <v>2</v>
      </c>
      <c r="B8">
        <f>B6*B7</f>
        <v>4</v>
      </c>
      <c r="C8">
        <f t="shared" ref="C8:D8" si="0">C6*C7</f>
        <v>4</v>
      </c>
      <c r="D8">
        <f t="shared" si="0"/>
        <v>4</v>
      </c>
      <c r="F8" t="s">
        <v>2</v>
      </c>
      <c r="G8">
        <f>G6*G7</f>
        <v>30</v>
      </c>
      <c r="H8">
        <f>H6*H7</f>
        <v>30</v>
      </c>
      <c r="I8">
        <f>I6*I7</f>
        <v>30</v>
      </c>
      <c r="J8" s="4"/>
      <c r="K8" s="4"/>
      <c r="L8" s="4"/>
      <c r="M8" s="4"/>
      <c r="N8" s="4"/>
      <c r="O8" s="4"/>
    </row>
    <row r="9" spans="1:15">
      <c r="A9" t="s">
        <v>3</v>
      </c>
      <c r="B9">
        <v>7.0000000000000007E-2</v>
      </c>
      <c r="C9">
        <v>7.0000000000000007E-2</v>
      </c>
      <c r="D9">
        <v>7.0000000000000007E-2</v>
      </c>
      <c r="F9" t="s">
        <v>3</v>
      </c>
      <c r="G9">
        <v>7.0000000000000007E-2</v>
      </c>
      <c r="H9">
        <v>7.0000000000000007E-2</v>
      </c>
      <c r="I9">
        <v>7.0000000000000007E-2</v>
      </c>
      <c r="J9" s="4"/>
      <c r="K9" s="4"/>
      <c r="L9" s="4"/>
      <c r="M9" s="4"/>
      <c r="N9" s="4"/>
      <c r="O9" s="4"/>
    </row>
    <row r="10" spans="1:15">
      <c r="A10" t="s">
        <v>4</v>
      </c>
      <c r="B10">
        <f>B9/B6*B5</f>
        <v>35</v>
      </c>
      <c r="C10">
        <f t="shared" ref="C10:D10" si="1">C9/C6*C5</f>
        <v>35</v>
      </c>
      <c r="D10">
        <f t="shared" si="1"/>
        <v>35</v>
      </c>
      <c r="F10" t="s">
        <v>4</v>
      </c>
      <c r="G10">
        <f>G9/G6*G5</f>
        <v>35</v>
      </c>
      <c r="H10">
        <f>H9/H6*H5</f>
        <v>35</v>
      </c>
      <c r="I10">
        <f>I9/I6*I5</f>
        <v>35</v>
      </c>
      <c r="J10" s="4"/>
      <c r="K10" s="4"/>
      <c r="L10" s="4"/>
      <c r="M10" s="4"/>
      <c r="N10" s="4"/>
      <c r="O10" s="4"/>
    </row>
    <row r="11" spans="1:15">
      <c r="A11" t="s">
        <v>6</v>
      </c>
      <c r="B11">
        <v>7.0000000000000007E-2</v>
      </c>
      <c r="C11">
        <v>0.09</v>
      </c>
      <c r="D11">
        <v>0.05</v>
      </c>
      <c r="F11" t="s">
        <v>6</v>
      </c>
      <c r="G11">
        <v>7.0000000000000007E-2</v>
      </c>
      <c r="H11">
        <v>0.09</v>
      </c>
      <c r="I11">
        <v>0.05</v>
      </c>
      <c r="J11" s="4"/>
      <c r="K11" s="4"/>
      <c r="L11" s="4"/>
      <c r="M11" s="4"/>
      <c r="N11" s="4"/>
      <c r="O11" s="4"/>
    </row>
    <row r="12" spans="1:15">
      <c r="A12" t="s">
        <v>7</v>
      </c>
      <c r="B12">
        <f>B11/2</f>
        <v>3.5000000000000003E-2</v>
      </c>
      <c r="C12">
        <f t="shared" ref="C12:D12" si="2">C11/2</f>
        <v>4.4999999999999998E-2</v>
      </c>
      <c r="D12">
        <f t="shared" si="2"/>
        <v>2.5000000000000001E-2</v>
      </c>
      <c r="F12" t="s">
        <v>7</v>
      </c>
      <c r="G12">
        <f>G11/2</f>
        <v>3.5000000000000003E-2</v>
      </c>
      <c r="H12">
        <f>H11/2</f>
        <v>4.4999999999999998E-2</v>
      </c>
      <c r="I12">
        <f>I11/2</f>
        <v>2.5000000000000001E-2</v>
      </c>
      <c r="J12" s="4"/>
      <c r="K12" s="4"/>
      <c r="L12" s="4"/>
      <c r="M12" s="4"/>
      <c r="N12" s="4"/>
      <c r="O12" s="4"/>
    </row>
    <row r="13" spans="1:15">
      <c r="J13" s="4"/>
      <c r="K13" s="4"/>
      <c r="L13" s="4"/>
      <c r="M13" s="4"/>
      <c r="N13" s="4"/>
      <c r="O13" s="4"/>
    </row>
    <row r="14" spans="1:15">
      <c r="A14" t="s">
        <v>8</v>
      </c>
      <c r="B14" s="1">
        <f>PV(B12,B8,B10,B5,0)</f>
        <v>-1000</v>
      </c>
      <c r="C14" s="1">
        <f t="shared" ref="C14:D14" si="3">PV(C12,C8,C10,C5,0)</f>
        <v>-964.12474302071439</v>
      </c>
      <c r="D14" s="1">
        <f t="shared" si="3"/>
        <v>-1037.6197420800979</v>
      </c>
      <c r="E14" s="1"/>
      <c r="F14" t="s">
        <v>8</v>
      </c>
      <c r="G14" s="1">
        <f>PV(G12,G8,G10,G5,0)</f>
        <v>-1000</v>
      </c>
      <c r="H14" s="1">
        <f>PV(H12,H8,H10,H5,0)</f>
        <v>-837.1111145571117</v>
      </c>
      <c r="I14" s="1">
        <f>PV(I12,I8,I10,I5,0)</f>
        <v>-1209.3029259276116</v>
      </c>
      <c r="J14" s="5"/>
      <c r="K14" s="5"/>
      <c r="L14" s="5"/>
      <c r="M14" s="5"/>
      <c r="N14" s="5"/>
      <c r="O14" s="5"/>
    </row>
    <row r="15" spans="1:15">
      <c r="C15" s="3">
        <f>C14/$B14-1</f>
        <v>-3.5875256979285619E-2</v>
      </c>
      <c r="D15" s="3">
        <f>D14/$B14-1</f>
        <v>3.7619742080097884E-2</v>
      </c>
      <c r="H15" s="3">
        <f>H14/$G14-1</f>
        <v>-0.16288888544288826</v>
      </c>
      <c r="I15" s="3">
        <f>I14/$G14-1</f>
        <v>0.20930292592761157</v>
      </c>
    </row>
    <row r="17" spans="2:7">
      <c r="B17" t="s">
        <v>11</v>
      </c>
    </row>
    <row r="18" spans="2:7">
      <c r="B18" t="s">
        <v>12</v>
      </c>
    </row>
    <row r="26" spans="2:7">
      <c r="E26" s="1"/>
      <c r="F26" s="1"/>
      <c r="G26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R Valle</dc:creator>
  <cp:lastModifiedBy>Mauricio R Valle</cp:lastModifiedBy>
  <dcterms:created xsi:type="dcterms:W3CDTF">2015-06-30T23:09:13Z</dcterms:created>
  <dcterms:modified xsi:type="dcterms:W3CDTF">2020-08-23T11:12:34Z</dcterms:modified>
</cp:coreProperties>
</file>