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bened\Google Drive\POLI\PMT 3206\Material Didático\"/>
    </mc:Choice>
  </mc:AlternateContent>
  <xr:revisionPtr revIDLastSave="0" documentId="13_ncr:1_{AD270801-F42E-4A54-8FD1-B769E9F83953}" xr6:coauthVersionLast="45" xr6:coauthVersionMax="45" xr10:uidLastSave="{00000000-0000-0000-0000-000000000000}"/>
  <bookViews>
    <workbookView xWindow="705" yWindow="60" windowWidth="24075" windowHeight="155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B11" i="1" l="1"/>
  <c r="D4" i="1"/>
  <c r="D5" i="1"/>
  <c r="D6" i="1"/>
  <c r="D7" i="1"/>
  <c r="D8" i="1"/>
  <c r="D9" i="1"/>
  <c r="D10" i="1"/>
  <c r="D3" i="1"/>
  <c r="D11" i="1" l="1"/>
  <c r="G9" i="1"/>
  <c r="H9" i="1" s="1"/>
  <c r="G8" i="1"/>
  <c r="H8" i="1" s="1"/>
  <c r="G10" i="1"/>
  <c r="H10" i="1" s="1"/>
  <c r="G6" i="1"/>
  <c r="H6" i="1" s="1"/>
  <c r="G4" i="1"/>
  <c r="H4" i="1" s="1"/>
  <c r="G7" i="1"/>
  <c r="H7" i="1" s="1"/>
  <c r="G5" i="1"/>
  <c r="H5" i="1" s="1"/>
  <c r="G3" i="1"/>
  <c r="H3" i="1" s="1"/>
  <c r="H11" i="1" l="1"/>
</calcChain>
</file>

<file path=xl/sharedStrings.xml><?xml version="1.0" encoding="utf-8"?>
<sst xmlns="http://schemas.openxmlformats.org/spreadsheetml/2006/main" count="111" uniqueCount="62">
  <si>
    <t>Componente</t>
  </si>
  <si>
    <t xml:space="preserve">% </t>
  </si>
  <si>
    <r>
      <t>M</t>
    </r>
    <r>
      <rPr>
        <b/>
        <vertAlign val="subscript"/>
        <sz val="14"/>
        <color rgb="FF000000"/>
        <rFont val="Arial"/>
        <family val="2"/>
      </rPr>
      <t>i</t>
    </r>
  </si>
  <si>
    <r>
      <t>X</t>
    </r>
    <r>
      <rPr>
        <b/>
        <vertAlign val="subscript"/>
        <sz val="14"/>
        <color rgb="FF000000"/>
        <rFont val="Arial"/>
        <family val="2"/>
      </rPr>
      <t>i</t>
    </r>
  </si>
  <si>
    <r>
      <t>L</t>
    </r>
    <r>
      <rPr>
        <b/>
        <vertAlign val="subscript"/>
        <sz val="14"/>
        <color rgb="FF000000"/>
        <rFont val="Arial"/>
        <family val="2"/>
      </rPr>
      <t>i</t>
    </r>
  </si>
  <si>
    <t>nO</t>
  </si>
  <si>
    <r>
      <t>c</t>
    </r>
    <r>
      <rPr>
        <b/>
        <i/>
        <vertAlign val="subscript"/>
        <sz val="14"/>
        <color rgb="FF000000"/>
        <rFont val="Arial"/>
        <family val="2"/>
      </rPr>
      <t>i</t>
    </r>
  </si>
  <si>
    <r>
      <t>L</t>
    </r>
    <r>
      <rPr>
        <b/>
        <vertAlign val="subscript"/>
        <sz val="14"/>
        <color rgb="FF000000"/>
        <rFont val="Arial"/>
        <family val="2"/>
      </rPr>
      <t>i</t>
    </r>
    <r>
      <rPr>
        <b/>
        <sz val="14"/>
        <color rgb="FF000000"/>
        <rFont val="Arial"/>
        <family val="2"/>
      </rPr>
      <t xml:space="preserve"> .</t>
    </r>
    <r>
      <rPr>
        <b/>
        <i/>
        <sz val="14"/>
        <color rgb="FF000000"/>
        <rFont val="Symbol"/>
        <family val="1"/>
        <charset val="2"/>
      </rPr>
      <t>c</t>
    </r>
    <r>
      <rPr>
        <b/>
        <i/>
        <vertAlign val="subscript"/>
        <sz val="14"/>
        <color rgb="FF000000"/>
        <rFont val="Arial"/>
        <family val="2"/>
      </rPr>
      <t>i</t>
    </r>
  </si>
  <si>
    <t>(A)</t>
  </si>
  <si>
    <t>(B)</t>
  </si>
  <si>
    <t>(C)</t>
  </si>
  <si>
    <t>(D)</t>
  </si>
  <si>
    <t>(E)</t>
  </si>
  <si>
    <t>(F)</t>
  </si>
  <si>
    <t>(G)</t>
  </si>
  <si>
    <t>(H)</t>
  </si>
  <si>
    <t>CaO</t>
  </si>
  <si>
    <t>MgO</t>
  </si>
  <si>
    <r>
      <t>Al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</si>
  <si>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r>
      <t>SiO</t>
    </r>
    <r>
      <rPr>
        <b/>
        <vertAlign val="subscript"/>
        <sz val="14"/>
        <color rgb="FF000000"/>
        <rFont val="Arial"/>
        <family val="2"/>
      </rPr>
      <t>2</t>
    </r>
  </si>
  <si>
    <t>FeO</t>
  </si>
  <si>
    <t>MnO</t>
  </si>
  <si>
    <r>
      <t>P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5</t>
    </r>
  </si>
  <si>
    <r>
      <t>CaF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*</t>
    </r>
  </si>
  <si>
    <t>TOTAL</t>
  </si>
  <si>
    <r>
      <t>L</t>
    </r>
    <r>
      <rPr>
        <b/>
        <vertAlign val="subscript"/>
        <sz val="20"/>
        <color rgb="FF0000FF"/>
        <rFont val="Arial"/>
        <family val="2"/>
      </rPr>
      <t xml:space="preserve">th,esc </t>
    </r>
    <r>
      <rPr>
        <b/>
        <sz val="20"/>
        <color rgb="FF0000FF"/>
        <rFont val="Arial"/>
        <family val="2"/>
      </rPr>
      <t>=</t>
    </r>
  </si>
  <si>
    <t>Substância</t>
  </si>
  <si>
    <t>BO</t>
  </si>
  <si>
    <t>ZnO</t>
  </si>
  <si>
    <t>CuO</t>
  </si>
  <si>
    <t>Rb2O</t>
  </si>
  <si>
    <t>SrO</t>
  </si>
  <si>
    <t>BaO</t>
  </si>
  <si>
    <t>Bi2O3</t>
  </si>
  <si>
    <t>NaF</t>
  </si>
  <si>
    <t>CoO</t>
  </si>
  <si>
    <t>NaCl</t>
  </si>
  <si>
    <t>NiO</t>
  </si>
  <si>
    <r>
      <t>Li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</si>
  <si>
    <r>
      <t>Na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</si>
  <si>
    <r>
      <t>SO</t>
    </r>
    <r>
      <rPr>
        <b/>
        <vertAlign val="subscript"/>
        <sz val="14"/>
        <color rgb="FF000000"/>
        <rFont val="Arial"/>
        <family val="2"/>
      </rPr>
      <t>3</t>
    </r>
  </si>
  <si>
    <r>
      <t>K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</si>
  <si>
    <r>
      <t>B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</si>
  <si>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r>
      <t>MgF</t>
    </r>
    <r>
      <rPr>
        <b/>
        <vertAlign val="subscript"/>
        <sz val="14"/>
        <color rgb="FF000000"/>
        <rFont val="Arial"/>
        <family val="2"/>
      </rPr>
      <t>2</t>
    </r>
  </si>
  <si>
    <r>
      <t>CaF</t>
    </r>
    <r>
      <rPr>
        <b/>
        <vertAlign val="subscript"/>
        <sz val="14"/>
        <color rgb="FF000000"/>
        <rFont val="Arial"/>
        <family val="2"/>
      </rPr>
      <t>2</t>
    </r>
  </si>
  <si>
    <r>
      <t>Cs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</si>
  <si>
    <r>
      <t>Fe2O</t>
    </r>
    <r>
      <rPr>
        <b/>
        <vertAlign val="subscript"/>
        <sz val="14"/>
        <color rgb="FF000000"/>
        <rFont val="Arial"/>
        <family val="2"/>
      </rPr>
      <t>3</t>
    </r>
  </si>
  <si>
    <r>
      <t>SrF</t>
    </r>
    <r>
      <rPr>
        <b/>
        <vertAlign val="subscript"/>
        <sz val="14"/>
        <color rgb="FF000000"/>
        <rFont val="Arial"/>
        <family val="2"/>
      </rPr>
      <t>2</t>
    </r>
  </si>
  <si>
    <r>
      <t>Cr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</si>
  <si>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r>
      <t>BaF</t>
    </r>
    <r>
      <rPr>
        <b/>
        <vertAlign val="subscript"/>
        <sz val="14"/>
        <color rgb="FF000000"/>
        <rFont val="Arial"/>
        <family val="2"/>
      </rPr>
      <t>2</t>
    </r>
  </si>
  <si>
    <r>
      <t>As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</si>
  <si>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r>
      <t>MgCl</t>
    </r>
    <r>
      <rPr>
        <b/>
        <vertAlign val="subscript"/>
        <sz val="14"/>
        <color rgb="FF000000"/>
        <rFont val="Arial"/>
        <family val="2"/>
      </rPr>
      <t>2</t>
    </r>
  </si>
  <si>
    <r>
      <t>Sb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</si>
  <si>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r>
      <t>CaCl</t>
    </r>
    <r>
      <rPr>
        <b/>
        <vertAlign val="subscript"/>
        <sz val="14"/>
        <color rgb="FF000000"/>
        <rFont val="Arial"/>
        <family val="2"/>
      </rPr>
      <t>2</t>
    </r>
  </si>
  <si>
    <r>
      <t>SrCl</t>
    </r>
    <r>
      <rPr>
        <b/>
        <vertAlign val="subscript"/>
        <sz val="14"/>
        <color rgb="FF000000"/>
        <rFont val="Arial"/>
        <family val="2"/>
      </rPr>
      <t>2</t>
    </r>
  </si>
  <si>
    <r>
      <t>CO</t>
    </r>
    <r>
      <rPr>
        <b/>
        <vertAlign val="subscript"/>
        <sz val="14"/>
        <color rgb="FF000000"/>
        <rFont val="Arial"/>
        <family val="2"/>
      </rPr>
      <t>2</t>
    </r>
  </si>
  <si>
    <r>
      <t>BaCl</t>
    </r>
    <r>
      <rPr>
        <b/>
        <vertAlign val="subscript"/>
        <sz val="14"/>
        <color rgb="FF000000"/>
        <rFont val="Arial"/>
        <family val="2"/>
      </rPr>
      <t>2</t>
    </r>
  </si>
  <si>
    <r>
      <t>Ge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</si>
  <si>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r>
      <t>TiO</t>
    </r>
    <r>
      <rPr>
        <b/>
        <vertAlign val="subscript"/>
        <sz val="14"/>
        <color rgb="FF000000"/>
        <rFont val="Arial"/>
        <family val="2"/>
      </rPr>
      <t>2</t>
    </r>
  </si>
  <si>
    <r>
      <t>Fe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</si>
  <si>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r>
      <t>Bi</t>
    </r>
    <r>
      <rPr>
        <b/>
        <vertAlign val="sub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>O</t>
    </r>
    <r>
      <rPr>
        <b/>
        <vertAlign val="subscript"/>
        <sz val="14"/>
        <color rgb="FF000000"/>
        <rFont val="Arial"/>
        <family val="2"/>
      </rPr>
      <t>3</t>
    </r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</si>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</sst>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4"/>
      <color rgb="FF000000"/>
      <name val="Arial"/>
      <family val="2"/>
    </font>
    <font>
      <b/>
      <vertAlign val="subscript"/>
      <sz val="14"/>
      <color rgb="FF000000"/>
      <name val="Arial"/>
      <family val="2"/>
    </font>
    <font>
      <b/>
      <sz val="14"/>
      <color rgb="FF000000"/>
      <name val="Symbol"/>
      <family val="1"/>
      <charset val="2"/>
    </font>
    <font>
      <b/>
      <i/>
      <sz val="14"/>
      <color rgb="FF000000"/>
      <name val="Symbol"/>
      <family val="1"/>
      <charset val="2"/>
    </font>
    <font>
      <b/>
      <i/>
      <vertAlign val="subscript"/>
      <sz val="14"/>
      <color rgb="FF000000"/>
      <name val="Arial"/>
      <family val="2"/>
    </font>
    <font>
      <sz val="14"/>
      <color rgb="FF808080"/>
      <name val="Arial"/>
      <family val="2"/>
    </font>
    <font>
      <sz val="14"/>
      <color rgb="FF000000"/>
      <name val="Arial"/>
      <family val="2"/>
    </font>
    <font>
      <b/>
      <sz val="20"/>
      <color rgb="FF0000FF"/>
      <name val="Symbol"/>
      <family val="1"/>
      <charset val="2"/>
    </font>
    <font>
      <b/>
      <vertAlign val="subscript"/>
      <sz val="20"/>
      <color rgb="FF0000FF"/>
      <name val="Arial"/>
      <family val="2"/>
    </font>
    <font>
      <b/>
      <sz val="20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3300"/>
      <name val="Arial"/>
      <family val="2"/>
    </font>
    <font>
      <sz val="14"/>
      <color rgb="FFFF330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right" vertical="center" wrapText="1" indent="1" readingOrder="1"/>
    </xf>
    <xf numFmtId="0" fontId="8" fillId="0" borderId="5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right" vertical="center" wrapText="1" indent="1" readingOrder="1"/>
    </xf>
    <xf numFmtId="0" fontId="1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right" vertical="center" wrapText="1" indent="1" readingOrder="1"/>
    </xf>
    <xf numFmtId="0" fontId="2" fillId="0" borderId="3" xfId="0" applyFont="1" applyBorder="1" applyAlignment="1">
      <alignment horizontal="center" vertical="center" wrapText="1" readingOrder="1"/>
    </xf>
    <xf numFmtId="0" fontId="12" fillId="0" borderId="0" xfId="0" applyFont="1"/>
    <xf numFmtId="0" fontId="2" fillId="0" borderId="4" xfId="0" applyFont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164" fontId="8" fillId="0" borderId="6" xfId="0" applyNumberFormat="1" applyFont="1" applyBorder="1" applyAlignment="1">
      <alignment horizontal="right" vertical="center" wrapText="1" indent="1" readingOrder="1"/>
    </xf>
    <xf numFmtId="164" fontId="11" fillId="0" borderId="9" xfId="0" applyNumberFormat="1" applyFont="1" applyBorder="1" applyAlignment="1">
      <alignment horizontal="left" vertical="center" wrapText="1" readingOrder="1"/>
    </xf>
    <xf numFmtId="2" fontId="8" fillId="0" borderId="5" xfId="0" applyNumberFormat="1" applyFont="1" applyBorder="1" applyAlignment="1">
      <alignment horizontal="right" vertical="center" wrapText="1" indent="1" readingOrder="1"/>
    </xf>
    <xf numFmtId="2" fontId="8" fillId="0" borderId="6" xfId="0" applyNumberFormat="1" applyFont="1" applyBorder="1" applyAlignment="1">
      <alignment horizontal="right" vertical="center" wrapText="1" inden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0</xdr:row>
      <xdr:rowOff>0</xdr:rowOff>
    </xdr:from>
    <xdr:to>
      <xdr:col>16</xdr:col>
      <xdr:colOff>1003098</xdr:colOff>
      <xdr:row>26</xdr:row>
      <xdr:rowOff>193375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0"/>
          <a:ext cx="6527598" cy="744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</xdr:colOff>
      <xdr:row>0</xdr:row>
      <xdr:rowOff>0</xdr:rowOff>
    </xdr:from>
    <xdr:to>
      <xdr:col>19</xdr:col>
      <xdr:colOff>2836</xdr:colOff>
      <xdr:row>26</xdr:row>
      <xdr:rowOff>191561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5460" y="0"/>
          <a:ext cx="7790476" cy="67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</xdr:rowOff>
    </xdr:from>
    <xdr:to>
      <xdr:col>10</xdr:col>
      <xdr:colOff>600075</xdr:colOff>
      <xdr:row>32</xdr:row>
      <xdr:rowOff>99378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696075" cy="576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K34" sqref="K34"/>
    </sheetView>
  </sheetViews>
  <sheetFormatPr defaultColWidth="17.28515625" defaultRowHeight="15" x14ac:dyDescent="0.25"/>
  <cols>
    <col min="2" max="2" width="8" bestFit="1" customWidth="1"/>
    <col min="3" max="3" width="9.5703125" bestFit="1" customWidth="1"/>
    <col min="4" max="4" width="8.5703125" customWidth="1"/>
    <col min="5" max="5" width="8.85546875" customWidth="1"/>
    <col min="6" max="6" width="4.85546875" bestFit="1" customWidth="1"/>
    <col min="7" max="7" width="8" customWidth="1"/>
    <col min="8" max="8" width="11.28515625" bestFit="1" customWidth="1"/>
    <col min="9" max="9" width="8.140625" customWidth="1"/>
    <col min="10" max="10" width="17.28515625" customWidth="1"/>
    <col min="11" max="11" width="7.5703125" customWidth="1"/>
  </cols>
  <sheetData>
    <row r="1" spans="1:11" ht="37.5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2" t="s">
        <v>61</v>
      </c>
      <c r="J1" s="1" t="s">
        <v>26</v>
      </c>
      <c r="K1" s="2" t="s">
        <v>27</v>
      </c>
    </row>
    <row r="2" spans="1:11" ht="21.75" thickBot="1" x14ac:dyDescent="0.3">
      <c r="A2" s="6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8" t="s">
        <v>15</v>
      </c>
      <c r="J2" s="18" t="s">
        <v>18</v>
      </c>
      <c r="K2" s="19">
        <v>0.61</v>
      </c>
    </row>
    <row r="3" spans="1:11" ht="21.75" thickBot="1" x14ac:dyDescent="0.3">
      <c r="A3" s="9" t="s">
        <v>16</v>
      </c>
      <c r="B3" s="10">
        <v>0</v>
      </c>
      <c r="C3" s="10">
        <v>56.1</v>
      </c>
      <c r="D3" s="31">
        <f>B3/C3/(B$3/C$3+B$4/C$4+B$5/C$5+B$6/C$6+B$7/C$7+B$8/C$8+B$9/C$9+B$10/C$10)</f>
        <v>0</v>
      </c>
      <c r="E3" s="10">
        <v>1</v>
      </c>
      <c r="F3" s="11">
        <v>1</v>
      </c>
      <c r="G3" s="31">
        <f>(D3*F3)/(D$3*F$3+D$4*F$4+D$5*F$5+D$6*F$6+D$7*F$7+D$8*F$8+D$9*F$9+D$10*F$10)</f>
        <v>0</v>
      </c>
      <c r="H3" s="29">
        <f>G3*E3</f>
        <v>0</v>
      </c>
      <c r="J3" s="18" t="s">
        <v>50</v>
      </c>
      <c r="K3" s="19">
        <v>0.72</v>
      </c>
    </row>
    <row r="4" spans="1:11" ht="21.75" thickBot="1" x14ac:dyDescent="0.3">
      <c r="A4" s="9" t="s">
        <v>17</v>
      </c>
      <c r="B4" s="10">
        <v>0</v>
      </c>
      <c r="C4" s="10">
        <v>40.299999999999997</v>
      </c>
      <c r="D4" s="31">
        <f t="shared" ref="D4:D10" si="0">B4/C4/(B$3/C$3+B$4/C$4+B$5/C$5+B$6/C$6+B$7/C$7+B$8/C$8+B$9/C$9+B$10/C$10)</f>
        <v>0</v>
      </c>
      <c r="E4" s="10">
        <v>0.78</v>
      </c>
      <c r="F4" s="11">
        <v>1</v>
      </c>
      <c r="G4" s="31">
        <f t="shared" ref="G4:G10" si="1">(D4*F4)/(D$3*F$3+D$4*F$4+D$5*F$5+D$6*F$6+D$7*F$7+D$8*F$8+D$9*F$9+D$10*F$10)</f>
        <v>0</v>
      </c>
      <c r="H4" s="29">
        <f t="shared" ref="H4:H10" si="2">G4*E4</f>
        <v>0</v>
      </c>
      <c r="J4" s="18" t="s">
        <v>42</v>
      </c>
      <c r="K4" s="19">
        <v>0.42</v>
      </c>
    </row>
    <row r="5" spans="1:11" ht="21.75" thickBot="1" x14ac:dyDescent="0.3">
      <c r="A5" s="9" t="s">
        <v>18</v>
      </c>
      <c r="B5" s="10">
        <v>0</v>
      </c>
      <c r="C5" s="10">
        <v>102</v>
      </c>
      <c r="D5" s="31">
        <f t="shared" si="0"/>
        <v>0</v>
      </c>
      <c r="E5" s="10">
        <v>0.61</v>
      </c>
      <c r="F5" s="11">
        <v>3</v>
      </c>
      <c r="G5" s="31">
        <f t="shared" si="1"/>
        <v>0</v>
      </c>
      <c r="H5" s="29">
        <f t="shared" si="2"/>
        <v>0</v>
      </c>
      <c r="J5" s="18" t="s">
        <v>56</v>
      </c>
      <c r="K5" s="19">
        <v>0.84</v>
      </c>
    </row>
    <row r="6" spans="1:11" ht="21.75" thickBot="1" x14ac:dyDescent="0.3">
      <c r="A6" s="9" t="s">
        <v>19</v>
      </c>
      <c r="B6" s="10">
        <v>40</v>
      </c>
      <c r="C6" s="10">
        <v>60.1</v>
      </c>
      <c r="D6" s="31">
        <f t="shared" si="0"/>
        <v>0.44334671194813208</v>
      </c>
      <c r="E6" s="10">
        <v>0.48</v>
      </c>
      <c r="F6" s="11">
        <v>2</v>
      </c>
      <c r="G6" s="31">
        <f t="shared" si="1"/>
        <v>0.61433155080213897</v>
      </c>
      <c r="H6" s="29">
        <f t="shared" si="2"/>
        <v>0.29487914438502671</v>
      </c>
      <c r="J6" s="18" t="s">
        <v>49</v>
      </c>
      <c r="K6" s="19">
        <v>0.78</v>
      </c>
    </row>
    <row r="7" spans="1:11" ht="18.75" thickBot="1" x14ac:dyDescent="0.3">
      <c r="A7" s="9" t="s">
        <v>20</v>
      </c>
      <c r="B7" s="10">
        <v>60</v>
      </c>
      <c r="C7" s="10">
        <v>71.8</v>
      </c>
      <c r="D7" s="31">
        <f t="shared" si="0"/>
        <v>0.55665328805186787</v>
      </c>
      <c r="E7" s="10">
        <v>1</v>
      </c>
      <c r="F7" s="11">
        <v>1</v>
      </c>
      <c r="G7" s="31">
        <f t="shared" si="1"/>
        <v>0.38566844919786097</v>
      </c>
      <c r="H7" s="29">
        <f t="shared" si="2"/>
        <v>0.38566844919786097</v>
      </c>
      <c r="J7" s="18" t="s">
        <v>32</v>
      </c>
      <c r="K7" s="19">
        <v>1.08</v>
      </c>
    </row>
    <row r="8" spans="1:11" ht="21.75" thickBot="1" x14ac:dyDescent="0.3">
      <c r="A8" s="9" t="s">
        <v>21</v>
      </c>
      <c r="B8" s="10"/>
      <c r="C8" s="10">
        <v>70.900000000000006</v>
      </c>
      <c r="D8" s="31">
        <f t="shared" si="0"/>
        <v>0</v>
      </c>
      <c r="E8" s="10">
        <v>0.95</v>
      </c>
      <c r="F8" s="11">
        <v>1</v>
      </c>
      <c r="G8" s="31">
        <f t="shared" si="1"/>
        <v>0</v>
      </c>
      <c r="H8" s="29">
        <f t="shared" si="2"/>
        <v>0</v>
      </c>
      <c r="J8" s="18" t="s">
        <v>60</v>
      </c>
      <c r="K8" s="19">
        <v>0.92</v>
      </c>
    </row>
    <row r="9" spans="1:11" ht="21.75" thickBot="1" x14ac:dyDescent="0.3">
      <c r="A9" s="9" t="s">
        <v>22</v>
      </c>
      <c r="B9" s="10">
        <v>0</v>
      </c>
      <c r="C9" s="10">
        <v>141.9</v>
      </c>
      <c r="D9" s="31">
        <f t="shared" si="0"/>
        <v>0</v>
      </c>
      <c r="E9" s="10">
        <v>0.33</v>
      </c>
      <c r="F9" s="11">
        <v>5</v>
      </c>
      <c r="G9" s="31">
        <f t="shared" si="1"/>
        <v>0</v>
      </c>
      <c r="H9" s="29">
        <f t="shared" si="2"/>
        <v>0</v>
      </c>
      <c r="J9" s="18" t="s">
        <v>53</v>
      </c>
      <c r="K9" s="19">
        <v>0.72</v>
      </c>
    </row>
    <row r="10" spans="1:11" ht="21.75" thickBot="1" x14ac:dyDescent="0.3">
      <c r="A10" s="9" t="s">
        <v>23</v>
      </c>
      <c r="B10" s="10"/>
      <c r="C10" s="10">
        <v>78.099999999999994</v>
      </c>
      <c r="D10" s="31">
        <f t="shared" si="0"/>
        <v>0</v>
      </c>
      <c r="E10" s="10">
        <v>0.67</v>
      </c>
      <c r="F10" s="11">
        <v>1</v>
      </c>
      <c r="G10" s="31">
        <f t="shared" si="1"/>
        <v>0</v>
      </c>
      <c r="H10" s="29">
        <f t="shared" si="2"/>
        <v>0</v>
      </c>
      <c r="J10" s="18" t="s">
        <v>44</v>
      </c>
      <c r="K10" s="19">
        <v>0.67</v>
      </c>
    </row>
    <row r="11" spans="1:11" ht="28.15" customHeight="1" thickBot="1" x14ac:dyDescent="0.3">
      <c r="A11" s="12" t="s">
        <v>24</v>
      </c>
      <c r="B11" s="13">
        <f>SUM(B3:B10)</f>
        <v>100</v>
      </c>
      <c r="C11" s="14"/>
      <c r="D11" s="13">
        <f>SUM(D3:D10)</f>
        <v>1</v>
      </c>
      <c r="E11" s="14"/>
      <c r="F11" s="14"/>
      <c r="G11" s="15" t="s">
        <v>25</v>
      </c>
      <c r="H11" s="30">
        <f>SUM(H3:H10)</f>
        <v>0.68054759358288774</v>
      </c>
      <c r="I11" s="32">
        <f>B3/B6</f>
        <v>0</v>
      </c>
      <c r="J11" s="22" t="s">
        <v>16</v>
      </c>
      <c r="K11" s="23">
        <v>1</v>
      </c>
    </row>
    <row r="12" spans="1:11" ht="22.5" thickTop="1" thickBot="1" x14ac:dyDescent="0.3">
      <c r="J12" s="18" t="s">
        <v>55</v>
      </c>
      <c r="K12" s="19">
        <v>0.4</v>
      </c>
    </row>
    <row r="13" spans="1:11" ht="18.75" thickBot="1" x14ac:dyDescent="0.3">
      <c r="J13" s="18" t="s">
        <v>35</v>
      </c>
      <c r="K13" s="19">
        <v>0.93</v>
      </c>
    </row>
    <row r="14" spans="1:11" ht="21.75" thickBot="1" x14ac:dyDescent="0.3">
      <c r="J14" s="24" t="s">
        <v>48</v>
      </c>
      <c r="K14" s="25">
        <v>0.77</v>
      </c>
    </row>
    <row r="15" spans="1:11" ht="22.5" thickTop="1" thickBot="1" x14ac:dyDescent="0.3">
      <c r="J15" s="20" t="s">
        <v>45</v>
      </c>
      <c r="K15" s="19">
        <v>1.18</v>
      </c>
    </row>
    <row r="16" spans="1:11" ht="18.75" thickBot="1" x14ac:dyDescent="0.3">
      <c r="J16" s="20" t="s">
        <v>29</v>
      </c>
      <c r="K16" s="19">
        <v>0.89</v>
      </c>
    </row>
    <row r="17" spans="10:11" ht="21.75" thickBot="1" x14ac:dyDescent="0.3">
      <c r="J17" s="20" t="s">
        <v>59</v>
      </c>
      <c r="K17" s="19">
        <v>0.72</v>
      </c>
    </row>
    <row r="18" spans="10:11" ht="18.75" thickBot="1" x14ac:dyDescent="0.3">
      <c r="J18" s="20" t="s">
        <v>20</v>
      </c>
      <c r="K18" s="19">
        <v>0.94</v>
      </c>
    </row>
    <row r="19" spans="10:11" ht="21.75" thickBot="1" x14ac:dyDescent="0.3">
      <c r="J19" s="20" t="s">
        <v>57</v>
      </c>
      <c r="K19" s="19">
        <v>0.57999999999999996</v>
      </c>
    </row>
    <row r="20" spans="10:11" ht="21.75" thickBot="1" x14ac:dyDescent="0.3">
      <c r="J20" s="20" t="s">
        <v>41</v>
      </c>
      <c r="K20" s="19">
        <v>1.1599999999999999</v>
      </c>
    </row>
    <row r="21" spans="10:11" ht="21.75" thickBot="1" x14ac:dyDescent="0.3">
      <c r="J21" s="20" t="s">
        <v>38</v>
      </c>
      <c r="K21" s="19">
        <v>1.06</v>
      </c>
    </row>
    <row r="22" spans="10:11" ht="21.75" thickBot="1" x14ac:dyDescent="0.3">
      <c r="J22" s="20" t="s">
        <v>51</v>
      </c>
      <c r="K22" s="19">
        <v>0.62</v>
      </c>
    </row>
    <row r="23" spans="10:11" ht="21.75" thickBot="1" x14ac:dyDescent="0.3">
      <c r="J23" s="20" t="s">
        <v>43</v>
      </c>
      <c r="K23" s="19">
        <v>0.51</v>
      </c>
    </row>
    <row r="24" spans="10:11" ht="18.75" thickBot="1" x14ac:dyDescent="0.3">
      <c r="J24" s="20" t="s">
        <v>17</v>
      </c>
      <c r="K24" s="19">
        <v>0.78</v>
      </c>
    </row>
    <row r="25" spans="10:11" ht="18.75" thickBot="1" x14ac:dyDescent="0.3">
      <c r="J25" s="20" t="s">
        <v>21</v>
      </c>
      <c r="K25" s="19">
        <v>0.95</v>
      </c>
    </row>
    <row r="26" spans="10:11" ht="21.75" thickBot="1" x14ac:dyDescent="0.3">
      <c r="J26" s="20" t="s">
        <v>39</v>
      </c>
      <c r="K26" s="19">
        <v>1.1100000000000001</v>
      </c>
    </row>
    <row r="27" spans="10:11" ht="18.75" thickBot="1" x14ac:dyDescent="0.3">
      <c r="J27" s="26" t="s">
        <v>36</v>
      </c>
      <c r="K27" s="25">
        <v>0.68</v>
      </c>
    </row>
    <row r="28" spans="10:11" ht="19.5" thickTop="1" thickBot="1" x14ac:dyDescent="0.3">
      <c r="J28" s="20" t="s">
        <v>34</v>
      </c>
      <c r="K28" s="21">
        <v>0.67</v>
      </c>
    </row>
    <row r="29" spans="10:11" ht="18.75" thickBot="1" x14ac:dyDescent="0.3">
      <c r="J29" s="20" t="s">
        <v>37</v>
      </c>
      <c r="K29" s="21">
        <v>0.92</v>
      </c>
    </row>
    <row r="30" spans="10:11" ht="21.75" thickBot="1" x14ac:dyDescent="0.3">
      <c r="J30" s="20" t="s">
        <v>22</v>
      </c>
      <c r="K30" s="21">
        <v>0.38</v>
      </c>
    </row>
    <row r="31" spans="10:11" ht="18.75" thickBot="1" x14ac:dyDescent="0.3">
      <c r="J31" s="20" t="s">
        <v>30</v>
      </c>
      <c r="K31" s="21">
        <v>1.17</v>
      </c>
    </row>
    <row r="32" spans="10:11" ht="21.75" thickBot="1" x14ac:dyDescent="0.3">
      <c r="J32" s="20" t="s">
        <v>52</v>
      </c>
      <c r="K32" s="21">
        <v>0.84</v>
      </c>
    </row>
    <row r="33" spans="10:11" ht="21.75" thickBot="1" x14ac:dyDescent="0.3">
      <c r="J33" s="20" t="s">
        <v>19</v>
      </c>
      <c r="K33" s="21">
        <v>0.48</v>
      </c>
    </row>
    <row r="34" spans="10:11" ht="21.75" thickBot="1" x14ac:dyDescent="0.3">
      <c r="J34" s="20" t="s">
        <v>40</v>
      </c>
      <c r="K34" s="21">
        <v>0.28999999999999998</v>
      </c>
    </row>
    <row r="35" spans="10:11" ht="21.75" thickBot="1" x14ac:dyDescent="0.3">
      <c r="J35" s="20" t="s">
        <v>54</v>
      </c>
      <c r="K35" s="21">
        <v>0.79</v>
      </c>
    </row>
    <row r="36" spans="10:11" ht="21.75" thickBot="1" x14ac:dyDescent="0.3">
      <c r="J36" s="20" t="s">
        <v>47</v>
      </c>
      <c r="K36" s="21">
        <v>0.72</v>
      </c>
    </row>
    <row r="37" spans="10:11" ht="18.75" thickBot="1" x14ac:dyDescent="0.3">
      <c r="J37" s="20" t="s">
        <v>31</v>
      </c>
      <c r="K37" s="21">
        <v>1.04</v>
      </c>
    </row>
    <row r="38" spans="10:11" ht="21.75" thickBot="1" x14ac:dyDescent="0.3">
      <c r="J38" s="20" t="s">
        <v>58</v>
      </c>
      <c r="K38" s="21">
        <v>0.65</v>
      </c>
    </row>
    <row r="39" spans="10:11" ht="18.75" thickBot="1" x14ac:dyDescent="0.3">
      <c r="J39" s="20" t="s">
        <v>28</v>
      </c>
      <c r="K39" s="21">
        <v>0.91</v>
      </c>
    </row>
    <row r="40" spans="10:11" ht="18.75" thickBot="1" x14ac:dyDescent="0.3">
      <c r="J40" s="27"/>
      <c r="K40" s="28"/>
    </row>
    <row r="41" spans="10:11" ht="15.75" thickTop="1" x14ac:dyDescent="0.25"/>
  </sheetData>
  <sortState xmlns:xlrd2="http://schemas.microsoft.com/office/spreadsheetml/2017/richdata2" ref="J2:K63">
    <sortCondition ref="J2:J63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J2" sqref="J2"/>
    </sheetView>
  </sheetViews>
  <sheetFormatPr defaultColWidth="8.85546875" defaultRowHeight="18.75" x14ac:dyDescent="0.3"/>
  <cols>
    <col min="1" max="1" width="17.5703125" style="17" customWidth="1"/>
    <col min="2" max="2" width="8" style="17" bestFit="1" customWidth="1"/>
    <col min="3" max="3" width="19.42578125" style="17" customWidth="1"/>
    <col min="4" max="4" width="8" style="17" bestFit="1" customWidth="1"/>
    <col min="5" max="5" width="17.5703125" style="17" customWidth="1"/>
    <col min="6" max="16384" width="8.85546875" style="17"/>
  </cols>
  <sheetData>
    <row r="1" spans="1:6" ht="20.25" thickTop="1" thickBot="1" x14ac:dyDescent="0.35">
      <c r="A1" s="1" t="s">
        <v>26</v>
      </c>
      <c r="B1" s="2" t="s">
        <v>27</v>
      </c>
      <c r="C1" s="2" t="s">
        <v>26</v>
      </c>
      <c r="D1" s="2" t="s">
        <v>27</v>
      </c>
      <c r="E1" s="2" t="s">
        <v>26</v>
      </c>
      <c r="F1" s="16" t="s">
        <v>27</v>
      </c>
    </row>
    <row r="2" spans="1:6" ht="21.75" thickBot="1" x14ac:dyDescent="0.35">
      <c r="A2" s="18" t="s">
        <v>38</v>
      </c>
      <c r="B2" s="19">
        <v>1.06</v>
      </c>
      <c r="C2" s="20" t="s">
        <v>28</v>
      </c>
      <c r="D2" s="19">
        <v>0.91</v>
      </c>
      <c r="E2" s="20" t="s">
        <v>22</v>
      </c>
      <c r="F2" s="21">
        <v>0.38</v>
      </c>
    </row>
    <row r="3" spans="1:6" ht="21.75" thickBot="1" x14ac:dyDescent="0.35">
      <c r="A3" s="18" t="s">
        <v>39</v>
      </c>
      <c r="B3" s="19">
        <v>1.1100000000000001</v>
      </c>
      <c r="C3" s="20" t="s">
        <v>29</v>
      </c>
      <c r="D3" s="19">
        <v>0.89</v>
      </c>
      <c r="E3" s="20" t="s">
        <v>40</v>
      </c>
      <c r="F3" s="21">
        <v>0.28999999999999998</v>
      </c>
    </row>
    <row r="4" spans="1:6" ht="21.75" thickBot="1" x14ac:dyDescent="0.35">
      <c r="A4" s="18" t="s">
        <v>41</v>
      </c>
      <c r="B4" s="19">
        <v>1.1599999999999999</v>
      </c>
      <c r="C4" s="20" t="s">
        <v>42</v>
      </c>
      <c r="D4" s="19">
        <v>0.42</v>
      </c>
      <c r="E4" s="20" t="s">
        <v>43</v>
      </c>
      <c r="F4" s="21">
        <v>0.51</v>
      </c>
    </row>
    <row r="5" spans="1:6" ht="21.75" thickBot="1" x14ac:dyDescent="0.35">
      <c r="A5" s="18" t="s">
        <v>30</v>
      </c>
      <c r="B5" s="19">
        <v>1.17</v>
      </c>
      <c r="C5" s="20" t="s">
        <v>18</v>
      </c>
      <c r="D5" s="19">
        <v>0.66</v>
      </c>
      <c r="E5" s="20" t="s">
        <v>44</v>
      </c>
      <c r="F5" s="21">
        <v>0.67</v>
      </c>
    </row>
    <row r="6" spans="1:6" ht="21.75" thickBot="1" x14ac:dyDescent="0.35">
      <c r="A6" s="18" t="s">
        <v>45</v>
      </c>
      <c r="B6" s="19">
        <v>1.18</v>
      </c>
      <c r="C6" s="20" t="s">
        <v>46</v>
      </c>
      <c r="D6" s="19">
        <v>0.72</v>
      </c>
      <c r="E6" s="20" t="s">
        <v>47</v>
      </c>
      <c r="F6" s="21">
        <v>0.72</v>
      </c>
    </row>
    <row r="7" spans="1:6" ht="21.75" thickBot="1" x14ac:dyDescent="0.35">
      <c r="A7" s="18" t="s">
        <v>17</v>
      </c>
      <c r="B7" s="19">
        <v>0.92</v>
      </c>
      <c r="C7" s="20" t="s">
        <v>48</v>
      </c>
      <c r="D7" s="19">
        <v>0.77</v>
      </c>
      <c r="E7" s="20" t="s">
        <v>49</v>
      </c>
      <c r="F7" s="21">
        <v>0.78</v>
      </c>
    </row>
    <row r="8" spans="1:6" ht="21.75" thickBot="1" x14ac:dyDescent="0.35">
      <c r="A8" s="22" t="s">
        <v>16</v>
      </c>
      <c r="B8" s="23">
        <v>1</v>
      </c>
      <c r="C8" s="20" t="s">
        <v>50</v>
      </c>
      <c r="D8" s="19">
        <v>0.72</v>
      </c>
      <c r="E8" s="20" t="s">
        <v>51</v>
      </c>
      <c r="F8" s="21">
        <v>0.62</v>
      </c>
    </row>
    <row r="9" spans="1:6" ht="21.75" thickBot="1" x14ac:dyDescent="0.35">
      <c r="A9" s="18" t="s">
        <v>31</v>
      </c>
      <c r="B9" s="19">
        <v>1.04</v>
      </c>
      <c r="C9" s="20" t="s">
        <v>52</v>
      </c>
      <c r="D9" s="19">
        <v>0.84</v>
      </c>
      <c r="E9" s="20" t="s">
        <v>53</v>
      </c>
      <c r="F9" s="21">
        <v>0.72</v>
      </c>
    </row>
    <row r="10" spans="1:6" ht="21.75" thickBot="1" x14ac:dyDescent="0.35">
      <c r="A10" s="18" t="s">
        <v>32</v>
      </c>
      <c r="B10" s="19">
        <v>1.08</v>
      </c>
      <c r="C10" s="20" t="s">
        <v>33</v>
      </c>
      <c r="D10" s="19">
        <v>0.92</v>
      </c>
      <c r="E10" s="20" t="s">
        <v>54</v>
      </c>
      <c r="F10" s="21">
        <v>0.79</v>
      </c>
    </row>
    <row r="11" spans="1:6" ht="21.75" thickBot="1" x14ac:dyDescent="0.35">
      <c r="A11" s="18" t="s">
        <v>21</v>
      </c>
      <c r="B11" s="19">
        <v>0.95</v>
      </c>
      <c r="C11" s="20" t="s">
        <v>55</v>
      </c>
      <c r="D11" s="19">
        <v>0.4</v>
      </c>
      <c r="E11" s="20" t="s">
        <v>56</v>
      </c>
      <c r="F11" s="21">
        <v>0.84</v>
      </c>
    </row>
    <row r="12" spans="1:6" ht="21.75" thickBot="1" x14ac:dyDescent="0.35">
      <c r="A12" s="18" t="s">
        <v>20</v>
      </c>
      <c r="B12" s="19">
        <v>0.94</v>
      </c>
      <c r="C12" s="20" t="s">
        <v>19</v>
      </c>
      <c r="D12" s="19">
        <v>0.47</v>
      </c>
      <c r="E12" s="20" t="s">
        <v>34</v>
      </c>
      <c r="F12" s="21">
        <v>0.67</v>
      </c>
    </row>
    <row r="13" spans="1:6" ht="21.75" thickBot="1" x14ac:dyDescent="0.35">
      <c r="A13" s="18" t="s">
        <v>35</v>
      </c>
      <c r="B13" s="19">
        <v>0.93</v>
      </c>
      <c r="C13" s="20" t="s">
        <v>57</v>
      </c>
      <c r="D13" s="19">
        <v>0.57999999999999996</v>
      </c>
      <c r="E13" s="20" t="s">
        <v>36</v>
      </c>
      <c r="F13" s="21">
        <v>0.68</v>
      </c>
    </row>
    <row r="14" spans="1:6" ht="21.75" thickBot="1" x14ac:dyDescent="0.35">
      <c r="A14" s="24" t="s">
        <v>37</v>
      </c>
      <c r="B14" s="25">
        <v>0.92</v>
      </c>
      <c r="C14" s="26" t="s">
        <v>58</v>
      </c>
      <c r="D14" s="25">
        <v>0.65</v>
      </c>
      <c r="E14" s="27"/>
      <c r="F14" s="28"/>
    </row>
    <row r="15" spans="1:6" ht="19.5" thickTop="1" x14ac:dyDescent="0.3"/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3" sqref="E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BENEDUCE</dc:creator>
  <cp:lastModifiedBy>Flávio Beneduce</cp:lastModifiedBy>
  <dcterms:created xsi:type="dcterms:W3CDTF">2015-09-23T19:43:32Z</dcterms:created>
  <dcterms:modified xsi:type="dcterms:W3CDTF">2020-08-19T19:01:57Z</dcterms:modified>
</cp:coreProperties>
</file>