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<sst xmlns="http://schemas.openxmlformats.org/spreadsheetml/2006/main" count="28" uniqueCount="28">
  <si>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Mês 1</t>
  </si>
  <si>
    <t>Mês 2</t>
  </si>
  <si>
    <t>Mês 3</t>
  </si>
  <si>
    <t>Custos incorridos no mês</t>
  </si>
  <si>
    <t>MP</t>
  </si>
  <si>
    <t>MO</t>
  </si>
  <si>
    <t>Energia</t>
  </si>
  <si>
    <t>Unidades vendidas</t>
  </si>
  <si>
    <t>Estoque inicial 0</t>
  </si>
  <si>
    <t>Estoque final acabadas</t>
  </si>
  <si>
    <t>Custo unitário de fabricação</t>
  </si>
  <si>
    <t>Preço unitário de venda</t>
  </si>
  <si>
    <t>CPV</t>
  </si>
  <si>
    <t>Estoque final produtos acabados</t>
  </si>
  <si>
    <t>Vendas</t>
  </si>
  <si>
    <t>(-) CPV</t>
  </si>
  <si>
    <t>Custo de produção no período</t>
  </si>
  <si>
    <t>(-) Estoque final de acabados</t>
  </si>
  <si>
    <t>Lucro BRUTO</t>
  </si>
  <si>
    <t>Unidades trabalhadas no Mês</t>
  </si>
  <si>
    <t>Estoque em elaboração</t>
  </si>
  <si>
    <t>Estoque final produtos em elaboração</t>
  </si>
  <si>
    <t>(+) Estoque inicial acabados</t>
  </si>
  <si>
    <t>Unidades anteriores acabadas no mês</t>
  </si>
  <si>
    <t>Unidades iniciadas e acabadas no mês</t>
  </si>
  <si>
    <t>Unidades iniciadas e não acabadas no mês</t>
  </si>
  <si>
    <t>(-) Estoque final em elaboração</t>
  </si>
  <si>
    <t>(+) Estoque inicial em elaboração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</si>
</sst>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50" zoomScaleNormal="150" zoomScalePageLayoutView="0" workbookViewId="0" topLeftCell="A11">
      <selection activeCell="B18" sqref="B18"/>
    </sheetView>
  </sheetViews>
  <sheetFormatPr defaultColWidth="9.140625" defaultRowHeight="12.75"/>
  <cols>
    <col min="1" max="1" width="38.7109375" style="0" customWidth="1"/>
    <col min="2" max="3" width="9.57421875" style="0" bestFit="1" customWidth="1"/>
    <col min="4" max="4" width="10.00390625" style="0" customWidth="1"/>
  </cols>
  <sheetData>
    <row r="1" ht="12.75">
      <c r="A1" t="s">
        <v>8</v>
      </c>
    </row>
    <row r="2" spans="2:4" ht="12.75">
      <c r="B2" s="11" t="s">
        <v>0</v>
      </c>
      <c r="C2" s="11" t="s">
        <v>1</v>
      </c>
      <c r="D2" s="11" t="s">
        <v>2</v>
      </c>
    </row>
    <row r="4" spans="1:4" ht="12.75">
      <c r="A4" s="6" t="s">
        <v>3</v>
      </c>
      <c r="B4" s="7">
        <f>SUM(B5:B7)</f>
        <v>150000</v>
      </c>
      <c r="C4" s="7">
        <f>SUM(C5:C7)</f>
        <v>182500</v>
      </c>
      <c r="D4" s="7">
        <f>SUM(D5:D7)</f>
        <v>172500</v>
      </c>
    </row>
    <row r="5" spans="1:4" ht="12.75">
      <c r="A5" s="8" t="s">
        <v>4</v>
      </c>
      <c r="B5" s="9">
        <v>90000</v>
      </c>
      <c r="C5" s="9">
        <v>109500</v>
      </c>
      <c r="D5" s="9">
        <v>103500</v>
      </c>
    </row>
    <row r="6" spans="1:4" ht="12.75">
      <c r="A6" s="8" t="s">
        <v>5</v>
      </c>
      <c r="B6" s="9">
        <v>45000</v>
      </c>
      <c r="C6" s="9">
        <v>54750</v>
      </c>
      <c r="D6" s="9">
        <v>51750</v>
      </c>
    </row>
    <row r="7" spans="1:4" ht="12.75">
      <c r="A7" s="8" t="s">
        <v>6</v>
      </c>
      <c r="B7" s="9">
        <v>15000</v>
      </c>
      <c r="C7" s="9">
        <v>18250</v>
      </c>
      <c r="D7" s="9">
        <v>17250</v>
      </c>
    </row>
    <row r="8" spans="2:4" ht="12.75">
      <c r="B8" s="4"/>
      <c r="C8" s="4"/>
      <c r="D8" s="4"/>
    </row>
    <row r="9" spans="1:4" ht="12.75">
      <c r="A9" s="10" t="s">
        <v>19</v>
      </c>
      <c r="B9" s="10">
        <f>SUM(B10:B12)</f>
        <v>15</v>
      </c>
      <c r="C9" s="10">
        <f>SUM(C10:C12)</f>
        <v>18.25</v>
      </c>
      <c r="D9" s="10">
        <f>SUM(D10:D12)</f>
        <v>17.25</v>
      </c>
    </row>
    <row r="10" spans="1:4" ht="12.75">
      <c r="A10" s="10" t="s">
        <v>23</v>
      </c>
      <c r="B10" s="10">
        <v>0</v>
      </c>
      <c r="C10" s="10">
        <v>0</v>
      </c>
      <c r="D10" s="10">
        <v>0.75</v>
      </c>
    </row>
    <row r="11" spans="1:4" ht="12.75">
      <c r="A11" s="10" t="s">
        <v>24</v>
      </c>
      <c r="B11" s="10">
        <v>15</v>
      </c>
      <c r="C11" s="10">
        <v>18</v>
      </c>
      <c r="D11" s="10">
        <v>16</v>
      </c>
    </row>
    <row r="12" spans="1:4" ht="12.75">
      <c r="A12" s="10" t="s">
        <v>25</v>
      </c>
      <c r="B12" s="10">
        <v>0</v>
      </c>
      <c r="C12" s="10">
        <v>0.25</v>
      </c>
      <c r="D12" s="10">
        <v>0.5</v>
      </c>
    </row>
    <row r="13" spans="1:4" ht="12.75">
      <c r="A13" s="10" t="s">
        <v>7</v>
      </c>
      <c r="B13" s="10">
        <v>12</v>
      </c>
      <c r="C13" s="10">
        <v>17</v>
      </c>
      <c r="D13" s="10">
        <v>18</v>
      </c>
    </row>
    <row r="14" spans="1:4" ht="12.75">
      <c r="A14" s="10" t="s">
        <v>9</v>
      </c>
      <c r="B14" s="10">
        <f>+B11-B13</f>
        <v>3</v>
      </c>
      <c r="C14" s="10">
        <f>+B14+C11-C13</f>
        <v>4</v>
      </c>
      <c r="D14" s="10">
        <f>+C14+D11+D10+C12-D13</f>
        <v>3</v>
      </c>
    </row>
    <row r="15" spans="1:4" ht="12.75">
      <c r="A15" s="10" t="s">
        <v>20</v>
      </c>
      <c r="B15" s="10">
        <v>0</v>
      </c>
      <c r="C15" s="10">
        <f>+C12</f>
        <v>0.25</v>
      </c>
      <c r="D15" s="10">
        <f>+D12</f>
        <v>0.5</v>
      </c>
    </row>
    <row r="16" spans="2:4" ht="12.75">
      <c r="B16" s="4"/>
      <c r="C16" s="4"/>
      <c r="D16" s="4"/>
    </row>
    <row r="17" spans="2:4" ht="12.75">
      <c r="B17" s="4"/>
      <c r="C17" s="4"/>
      <c r="D17" s="4"/>
    </row>
    <row r="18" spans="1:4" ht="12.75">
      <c r="A18" t="s">
        <v>10</v>
      </c>
      <c r="B18" s="4">
        <f>+B4/B11</f>
        <v>10000</v>
      </c>
      <c r="C18" s="4">
        <f>+C4/C9</f>
        <v>10000</v>
      </c>
      <c r="D18" s="4">
        <f>+D4/D9</f>
        <v>10000</v>
      </c>
    </row>
    <row r="19" spans="1:4" ht="12.75">
      <c r="A19" t="s">
        <v>11</v>
      </c>
      <c r="B19" s="4">
        <v>12000</v>
      </c>
      <c r="C19" s="4">
        <f>+B19</f>
        <v>12000</v>
      </c>
      <c r="D19" s="4">
        <f>+C19</f>
        <v>12000</v>
      </c>
    </row>
    <row r="20" spans="1:4" ht="12.75">
      <c r="A20" t="s">
        <v>12</v>
      </c>
      <c r="B20" s="4">
        <f>+B13*B18</f>
        <v>120000</v>
      </c>
      <c r="C20" s="4">
        <f>+C13*C18</f>
        <v>170000</v>
      </c>
      <c r="D20" s="4">
        <f>+D13*D18</f>
        <v>180000</v>
      </c>
    </row>
    <row r="21" spans="1:4" ht="12.75">
      <c r="A21" t="s">
        <v>13</v>
      </c>
      <c r="B21" s="4">
        <f>+B14*B18</f>
        <v>30000</v>
      </c>
      <c r="C21" s="4">
        <f>+C14*C18</f>
        <v>40000</v>
      </c>
      <c r="D21" s="4">
        <f>+D14*D18</f>
        <v>30000</v>
      </c>
    </row>
    <row r="22" spans="1:4" ht="12.75">
      <c r="A22" t="s">
        <v>21</v>
      </c>
      <c r="B22" s="4">
        <f>+B15*B18</f>
        <v>0</v>
      </c>
      <c r="C22" s="4">
        <f>+C15*C18</f>
        <v>2500</v>
      </c>
      <c r="D22" s="4">
        <f>+D15*D18</f>
        <v>5000</v>
      </c>
    </row>
    <row r="23" spans="1:4" ht="12.75">
      <c r="A23" t="s">
        <v>14</v>
      </c>
      <c r="B23" s="4">
        <f>+B19*B13</f>
        <v>144000</v>
      </c>
      <c r="C23" s="4">
        <f>+C19*C13</f>
        <v>204000</v>
      </c>
      <c r="D23" s="4">
        <f>+D19*D13</f>
        <v>216000</v>
      </c>
    </row>
    <row r="24" spans="2:4" ht="12.75">
      <c r="B24" s="4"/>
      <c r="C24" s="4"/>
      <c r="D24" s="4"/>
    </row>
    <row r="25" spans="1:4" s="2" customFormat="1" ht="12.75">
      <c r="A25" s="2" t="s">
        <v>16</v>
      </c>
      <c r="B25" s="5">
        <f>+B4</f>
        <v>150000</v>
      </c>
      <c r="C25" s="5">
        <f>+C4</f>
        <v>182500</v>
      </c>
      <c r="D25" s="5">
        <f>+D4</f>
        <v>172500</v>
      </c>
    </row>
    <row r="26" spans="1:4" ht="12.75">
      <c r="A26" t="s">
        <v>22</v>
      </c>
      <c r="B26" s="4">
        <v>0</v>
      </c>
      <c r="C26" s="4">
        <f>+B21</f>
        <v>30000</v>
      </c>
      <c r="D26" s="4">
        <f>+C21</f>
        <v>40000</v>
      </c>
    </row>
    <row r="27" spans="1:4" ht="12.75">
      <c r="A27" s="1" t="s">
        <v>17</v>
      </c>
      <c r="B27" s="4">
        <f>-B21</f>
        <v>-30000</v>
      </c>
      <c r="C27" s="4">
        <f>-C21</f>
        <v>-40000</v>
      </c>
      <c r="D27" s="4">
        <f>-D21</f>
        <v>-30000</v>
      </c>
    </row>
    <row r="28" spans="1:4" ht="12.75">
      <c r="A28" s="1" t="s">
        <v>27</v>
      </c>
      <c r="B28" s="4">
        <f>-B22</f>
        <v>0</v>
      </c>
      <c r="C28" s="4">
        <v>0</v>
      </c>
      <c r="D28" s="4">
        <f>+C22</f>
        <v>2500</v>
      </c>
    </row>
    <row r="29" spans="1:4" ht="12.75">
      <c r="A29" s="1" t="s">
        <v>26</v>
      </c>
      <c r="B29" s="4">
        <v>0</v>
      </c>
      <c r="C29" s="4">
        <f>-C22</f>
        <v>-2500</v>
      </c>
      <c r="D29" s="4">
        <f>-D22</f>
        <v>-5000</v>
      </c>
    </row>
    <row r="30" spans="1:4" s="2" customFormat="1" ht="12.75">
      <c r="A30" s="3" t="s">
        <v>15</v>
      </c>
      <c r="B30" s="5">
        <f>SUM(B25:B29)</f>
        <v>120000</v>
      </c>
      <c r="C30" s="5">
        <f>SUM(C25:C29)</f>
        <v>170000</v>
      </c>
      <c r="D30" s="5">
        <f>SUM(D25:D29)</f>
        <v>180000</v>
      </c>
    </row>
    <row r="31" spans="1:4" ht="12.75">
      <c r="A31" s="2" t="s">
        <v>18</v>
      </c>
      <c r="B31" s="5">
        <f>+B23-B30</f>
        <v>24000</v>
      </c>
      <c r="C31" s="5">
        <f>+C23-C30</f>
        <v>34000</v>
      </c>
      <c r="D31" s="5">
        <f>+D23-D30</f>
        <v>36000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Zilbovicius</dc:creator>
  <cp:keywords/>
  <dc:description/>
  <cp:lastModifiedBy>Mauro Zilbovicius</cp:lastModifiedBy>
  <dcterms:created xsi:type="dcterms:W3CDTF">2005-05-24T13:57:26Z</dcterms:created>
  <dcterms:modified xsi:type="dcterms:W3CDTF">2011-05-16T11:15:21Z</dcterms:modified>
  <cp:category/>
  <cp:version/>
  <cp:contentType/>
  <cp:contentStatus/>
</cp:coreProperties>
</file>