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_GRADUAÇÃO\2304\2017\Estudo de Caso\"/>
    </mc:Choice>
  </mc:AlternateContent>
  <bookViews>
    <workbookView xWindow="0" yWindow="0" windowWidth="28800" windowHeight="12045"/>
  </bookViews>
  <sheets>
    <sheet name="Ex1" sheetId="8" r:id="rId1"/>
  </sheets>
  <calcPr calcId="152511"/>
</workbook>
</file>

<file path=xl/calcChain.xml><?xml version="1.0" encoding="utf-8"?>
<calcChain xmlns="http://schemas.openxmlformats.org/spreadsheetml/2006/main">
  <c r="AC3" i="8" l="1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2" i="8"/>
  <c r="AE2" i="8"/>
  <c r="AD3" i="8"/>
  <c r="AD4" i="8" s="1"/>
  <c r="H19" i="8"/>
  <c r="B32" i="8"/>
  <c r="B31" i="8"/>
  <c r="M7" i="8"/>
  <c r="M8" i="8"/>
  <c r="M9" i="8"/>
  <c r="M10" i="8"/>
  <c r="M11" i="8"/>
  <c r="M12" i="8"/>
  <c r="M13" i="8"/>
  <c r="M14" i="8"/>
  <c r="M15" i="8"/>
  <c r="M6" i="8"/>
  <c r="AE3" i="8" l="1"/>
  <c r="AD5" i="8"/>
  <c r="AE4" i="8"/>
  <c r="M16" i="8"/>
  <c r="AD6" i="8" l="1"/>
  <c r="AE5" i="8"/>
  <c r="AD7" i="8" l="1"/>
  <c r="AE6" i="8"/>
  <c r="AD8" i="8" l="1"/>
  <c r="AE7" i="8"/>
  <c r="AD9" i="8" l="1"/>
  <c r="AE8" i="8"/>
  <c r="AD10" i="8" l="1"/>
  <c r="AE9" i="8"/>
  <c r="AD11" i="8" l="1"/>
  <c r="AE10" i="8"/>
  <c r="AD12" i="8" l="1"/>
  <c r="AE11" i="8"/>
  <c r="AD13" i="8" l="1"/>
  <c r="AE12" i="8"/>
  <c r="AD14" i="8" l="1"/>
  <c r="AE13" i="8"/>
  <c r="AD15" i="8" l="1"/>
  <c r="AE14" i="8"/>
  <c r="AD16" i="8" l="1"/>
  <c r="AE15" i="8"/>
  <c r="AD17" i="8" l="1"/>
  <c r="AE16" i="8"/>
  <c r="AD18" i="8" l="1"/>
  <c r="AE17" i="8"/>
  <c r="AD19" i="8" l="1"/>
  <c r="AE18" i="8"/>
  <c r="AD20" i="8" l="1"/>
  <c r="AE19" i="8"/>
  <c r="AD21" i="8" l="1"/>
  <c r="AE20" i="8"/>
  <c r="AD22" i="8" l="1"/>
  <c r="AE21" i="8"/>
  <c r="AD23" i="8" l="1"/>
  <c r="AE22" i="8"/>
  <c r="AD24" i="8" l="1"/>
  <c r="AE23" i="8"/>
  <c r="AD25" i="8" l="1"/>
  <c r="AE24" i="8"/>
  <c r="AD26" i="8" l="1"/>
  <c r="AE25" i="8"/>
  <c r="AD27" i="8" l="1"/>
  <c r="AE26" i="8"/>
  <c r="AD28" i="8" l="1"/>
  <c r="AE27" i="8"/>
  <c r="AD29" i="8" l="1"/>
  <c r="AE28" i="8"/>
  <c r="AD30" i="8" l="1"/>
  <c r="AE29" i="8"/>
  <c r="AD31" i="8" l="1"/>
  <c r="AE30" i="8"/>
  <c r="AD32" i="8" l="1"/>
  <c r="AE31" i="8"/>
  <c r="AD33" i="8" l="1"/>
  <c r="AE32" i="8"/>
  <c r="AD34" i="8" l="1"/>
  <c r="AE33" i="8"/>
  <c r="AD35" i="8" l="1"/>
  <c r="AE34" i="8"/>
  <c r="AD36" i="8" l="1"/>
  <c r="AE35" i="8"/>
  <c r="AD37" i="8" l="1"/>
  <c r="AE36" i="8"/>
  <c r="AD38" i="8" l="1"/>
  <c r="AE37" i="8"/>
  <c r="AD39" i="8" l="1"/>
  <c r="AE38" i="8"/>
  <c r="AD40" i="8" l="1"/>
  <c r="AE39" i="8"/>
  <c r="AD41" i="8" l="1"/>
  <c r="AE40" i="8"/>
  <c r="AD42" i="8" l="1"/>
  <c r="AE41" i="8"/>
  <c r="AD43" i="8" l="1"/>
  <c r="AE42" i="8"/>
  <c r="AD44" i="8" l="1"/>
  <c r="AE43" i="8"/>
  <c r="AD45" i="8" l="1"/>
  <c r="AE44" i="8"/>
  <c r="AD46" i="8" l="1"/>
  <c r="AE45" i="8"/>
  <c r="AD47" i="8" l="1"/>
  <c r="AE46" i="8"/>
  <c r="AD48" i="8" l="1"/>
  <c r="AE47" i="8"/>
  <c r="AD49" i="8" l="1"/>
  <c r="AE48" i="8"/>
  <c r="AD50" i="8" l="1"/>
  <c r="AE49" i="8"/>
  <c r="AD51" i="8" l="1"/>
  <c r="AE50" i="8"/>
  <c r="AD52" i="8" l="1"/>
  <c r="AE51" i="8"/>
  <c r="AD53" i="8" l="1"/>
  <c r="AE52" i="8"/>
  <c r="AD54" i="8" l="1"/>
  <c r="AE53" i="8"/>
  <c r="AD55" i="8" l="1"/>
  <c r="AE54" i="8"/>
  <c r="AD56" i="8" l="1"/>
  <c r="AE56" i="8" s="1"/>
  <c r="AE55" i="8"/>
</calcChain>
</file>

<file path=xl/sharedStrings.xml><?xml version="1.0" encoding="utf-8"?>
<sst xmlns="http://schemas.openxmlformats.org/spreadsheetml/2006/main" count="153" uniqueCount="78">
  <si>
    <t>A</t>
  </si>
  <si>
    <t>B</t>
  </si>
  <si>
    <t>C</t>
  </si>
  <si>
    <t>D</t>
  </si>
  <si>
    <t>E</t>
  </si>
  <si>
    <t>F</t>
  </si>
  <si>
    <t>Total</t>
  </si>
  <si>
    <t>G</t>
  </si>
  <si>
    <t>H</t>
  </si>
  <si>
    <t>I</t>
  </si>
  <si>
    <t>J</t>
  </si>
  <si>
    <t>K</t>
  </si>
  <si>
    <t>m2</t>
  </si>
  <si>
    <t xml:space="preserve">Dim </t>
  </si>
  <si>
    <t>A-B</t>
  </si>
  <si>
    <t>A-C</t>
  </si>
  <si>
    <t>A-D</t>
  </si>
  <si>
    <t>A-E</t>
  </si>
  <si>
    <t>A-F</t>
  </si>
  <si>
    <t>A-G</t>
  </si>
  <si>
    <t>A-H</t>
  </si>
  <si>
    <t>A-I</t>
  </si>
  <si>
    <t>A-J</t>
  </si>
  <si>
    <t>A-K</t>
  </si>
  <si>
    <t>B-C</t>
  </si>
  <si>
    <t>B-D</t>
  </si>
  <si>
    <t>B-E</t>
  </si>
  <si>
    <t>B-F</t>
  </si>
  <si>
    <t>B-G</t>
  </si>
  <si>
    <t>B-H</t>
  </si>
  <si>
    <t>B-I</t>
  </si>
  <si>
    <t>B-J</t>
  </si>
  <si>
    <t>B-K</t>
  </si>
  <si>
    <t>C-D</t>
  </si>
  <si>
    <t>C-F</t>
  </si>
  <si>
    <t>C-G</t>
  </si>
  <si>
    <t>C-H</t>
  </si>
  <si>
    <t>C-I</t>
  </si>
  <si>
    <t>C-J</t>
  </si>
  <si>
    <t>C-K</t>
  </si>
  <si>
    <t>C-E</t>
  </si>
  <si>
    <t>D-E</t>
  </si>
  <si>
    <t>D-G</t>
  </si>
  <si>
    <t>D-H</t>
  </si>
  <si>
    <t>D-I</t>
  </si>
  <si>
    <t>D-J</t>
  </si>
  <si>
    <t>D-K</t>
  </si>
  <si>
    <t>D-F</t>
  </si>
  <si>
    <t>E-F</t>
  </si>
  <si>
    <t>E-H</t>
  </si>
  <si>
    <t>E-I</t>
  </si>
  <si>
    <t>E-J</t>
  </si>
  <si>
    <t>E-K</t>
  </si>
  <si>
    <t>E-G</t>
  </si>
  <si>
    <t>F-G</t>
  </si>
  <si>
    <t>F-I</t>
  </si>
  <si>
    <t>F-J</t>
  </si>
  <si>
    <t>F-K</t>
  </si>
  <si>
    <t>F-H</t>
  </si>
  <si>
    <t>G-H</t>
  </si>
  <si>
    <t>G-J</t>
  </si>
  <si>
    <t>G-K</t>
  </si>
  <si>
    <t>G-I</t>
  </si>
  <si>
    <t>H-I</t>
  </si>
  <si>
    <t>H-J</t>
  </si>
  <si>
    <t>H-K</t>
  </si>
  <si>
    <t>I-J</t>
  </si>
  <si>
    <t>I-K</t>
  </si>
  <si>
    <t>JK</t>
  </si>
  <si>
    <t>Total de rotas =</t>
  </si>
  <si>
    <t>Rota</t>
  </si>
  <si>
    <t>Fluxo</t>
  </si>
  <si>
    <t>Fluxo acumulado</t>
  </si>
  <si>
    <t>%</t>
  </si>
  <si>
    <t>Sugestão de Classe</t>
  </si>
  <si>
    <t>O</t>
  </si>
  <si>
    <t>U</t>
  </si>
  <si>
    <t>Sugestão de diagrama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</si>
</sst>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1" xfId="1" applyFont="1" applyBorder="1"/>
    <xf numFmtId="0" fontId="0" fillId="0" borderId="1" xfId="0" applyFill="1" applyBorder="1" applyAlignment="1">
      <alignment horizontal="left"/>
    </xf>
    <xf numFmtId="0" fontId="0" fillId="3" borderId="0" xfId="0" applyFill="1"/>
  </cellXfs>
  <cellStyles count="2">
    <cellStyle name="Normal" xfId="0" builtinId="0"/>
    <cellStyle name="Porcentagem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9526</xdr:colOff>
      <xdr:row>2</xdr:row>
      <xdr:rowOff>28573</xdr:rowOff>
    </xdr:from>
    <xdr:to>
      <xdr:col>23</xdr:col>
      <xdr:colOff>196215</xdr:colOff>
      <xdr:row>16</xdr:row>
      <xdr:rowOff>172348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561">
          <a:off x="7337426" y="212723"/>
          <a:ext cx="4453889" cy="2721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63500</xdr:colOff>
      <xdr:row>19</xdr:row>
      <xdr:rowOff>63500</xdr:rowOff>
    </xdr:from>
    <xdr:to>
      <xdr:col>23</xdr:col>
      <xdr:colOff>369384</xdr:colOff>
      <xdr:row>30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683000"/>
          <a:ext cx="4528634" cy="2032000"/>
        </a:xfrm>
        <a:prstGeom prst="rect">
          <a:avLst/>
        </a:prstGeom>
        <a:noFill/>
        <a:ln w="9525" cap="flat" cmpd="sng">
          <a:noFill/>
          <a:prstDash val="solid"/>
          <a:miter lim="800000"/>
          <a:headEnd/>
          <a:tailEnd/>
        </a:ln>
        <a:effectLst>
          <a:prstShdw prst="shdw17" dist="17961" dir="2700000">
            <a:schemeClr val="accent1">
              <a:gamma/>
              <a:shade val="60000"/>
              <a:invGamma/>
            </a:schemeClr>
          </a:prstShdw>
        </a:effectLst>
      </xdr:spPr>
    </xdr:pic>
    <xdr:clientData/>
  </xdr:twoCellAnchor>
  <xdr:twoCellAnchor editAs="oneCell">
    <xdr:from>
      <xdr:col>15</xdr:col>
      <xdr:colOff>428625</xdr:colOff>
      <xdr:row>33</xdr:row>
      <xdr:rowOff>166687</xdr:rowOff>
    </xdr:from>
    <xdr:to>
      <xdr:col>20</xdr:col>
      <xdr:colOff>219075</xdr:colOff>
      <xdr:row>55</xdr:row>
      <xdr:rowOff>109537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7063" y="6453187"/>
          <a:ext cx="2886075" cy="413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zoomScale="60" zoomScaleNormal="60" workbookViewId="0">
      <selection activeCell="E19" sqref="E19:H19"/>
    </sheetView>
  </sheetViews>
  <sheetFormatPr defaultRowHeight="15" x14ac:dyDescent="0.25"/>
  <cols>
    <col min="1" max="1" width="6" style="1" customWidth="1"/>
    <col min="2" max="9" width="6" customWidth="1"/>
    <col min="10" max="11" width="6.140625" customWidth="1"/>
    <col min="12" max="13" width="6.28515625" customWidth="1"/>
    <col min="32" max="32" width="19.85546875" style="1" bestFit="1" customWidth="1"/>
    <col min="35" max="42" width="4.85546875" customWidth="1"/>
  </cols>
  <sheetData>
    <row r="1" spans="1:32" x14ac:dyDescent="0.25">
      <c r="AA1" s="3" t="s">
        <v>70</v>
      </c>
      <c r="AB1" s="3" t="s">
        <v>71</v>
      </c>
      <c r="AC1" s="3" t="s">
        <v>73</v>
      </c>
      <c r="AD1" s="3" t="s">
        <v>72</v>
      </c>
      <c r="AE1" s="3"/>
      <c r="AF1" s="11" t="s">
        <v>74</v>
      </c>
    </row>
    <row r="2" spans="1:32" x14ac:dyDescent="0.25">
      <c r="AA2" s="3" t="s">
        <v>16</v>
      </c>
      <c r="AB2" s="3">
        <v>120</v>
      </c>
      <c r="AC2" s="10">
        <f>AB2/865</f>
        <v>0.13872832369942195</v>
      </c>
      <c r="AD2" s="3">
        <v>120</v>
      </c>
      <c r="AE2" s="10">
        <f>AD2/865</f>
        <v>0.13872832369942195</v>
      </c>
      <c r="AF2" s="8" t="s">
        <v>0</v>
      </c>
    </row>
    <row r="3" spans="1:32" ht="15" customHeight="1" x14ac:dyDescent="0.25">
      <c r="AA3" s="3" t="s">
        <v>33</v>
      </c>
      <c r="AB3" s="3">
        <v>100</v>
      </c>
      <c r="AC3" s="10">
        <f t="shared" ref="AC3:AC56" si="0">AB3/865</f>
        <v>0.11560693641618497</v>
      </c>
      <c r="AD3" s="3">
        <f>AD2+AB3</f>
        <v>220</v>
      </c>
      <c r="AE3" s="10">
        <f t="shared" ref="AE3:AE56" si="1">AD3/865</f>
        <v>0.25433526011560692</v>
      </c>
      <c r="AF3" s="8" t="s">
        <v>0</v>
      </c>
    </row>
    <row r="4" spans="1:32" x14ac:dyDescent="0.25">
      <c r="AA4" s="3" t="s">
        <v>60</v>
      </c>
      <c r="AB4" s="3">
        <v>100</v>
      </c>
      <c r="AC4" s="10">
        <f t="shared" si="0"/>
        <v>0.11560693641618497</v>
      </c>
      <c r="AD4" s="3">
        <f t="shared" ref="AD4:AD56" si="2">AD3+AB4</f>
        <v>320</v>
      </c>
      <c r="AE4" s="10">
        <f t="shared" si="1"/>
        <v>0.36994219653179189</v>
      </c>
      <c r="AF4" s="8" t="s">
        <v>0</v>
      </c>
    </row>
    <row r="5" spans="1:32" x14ac:dyDescent="0.2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7</v>
      </c>
      <c r="I5" s="5" t="s">
        <v>8</v>
      </c>
      <c r="J5" s="5" t="s">
        <v>9</v>
      </c>
      <c r="K5" s="7" t="s">
        <v>10</v>
      </c>
      <c r="L5" s="7" t="s">
        <v>11</v>
      </c>
      <c r="M5" s="4"/>
      <c r="AA5" s="3" t="s">
        <v>48</v>
      </c>
      <c r="AB5" s="3">
        <v>80</v>
      </c>
      <c r="AC5" s="10">
        <f t="shared" si="0"/>
        <v>9.2485549132947972E-2</v>
      </c>
      <c r="AD5" s="3">
        <f t="shared" si="2"/>
        <v>400</v>
      </c>
      <c r="AE5" s="10">
        <f t="shared" si="1"/>
        <v>0.46242774566473988</v>
      </c>
      <c r="AF5" s="8" t="s">
        <v>4</v>
      </c>
    </row>
    <row r="6" spans="1:32" x14ac:dyDescent="0.25">
      <c r="A6" s="5" t="s">
        <v>0</v>
      </c>
      <c r="B6" s="4"/>
      <c r="C6" s="3">
        <v>40</v>
      </c>
      <c r="D6" s="3"/>
      <c r="E6" s="3">
        <v>120</v>
      </c>
      <c r="F6" s="3"/>
      <c r="G6" s="3"/>
      <c r="H6" s="3"/>
      <c r="I6" s="3"/>
      <c r="J6" s="3">
        <v>30</v>
      </c>
      <c r="K6" s="3"/>
      <c r="L6" s="3">
        <v>40</v>
      </c>
      <c r="M6" s="4">
        <f>SUM(C6:L6)</f>
        <v>230</v>
      </c>
      <c r="N6">
        <v>1</v>
      </c>
      <c r="AA6" s="3" t="s">
        <v>64</v>
      </c>
      <c r="AB6" s="3">
        <v>80</v>
      </c>
      <c r="AC6" s="10">
        <f t="shared" si="0"/>
        <v>9.2485549132947972E-2</v>
      </c>
      <c r="AD6" s="3">
        <f t="shared" si="2"/>
        <v>480</v>
      </c>
      <c r="AE6" s="10">
        <f t="shared" si="1"/>
        <v>0.55491329479768781</v>
      </c>
      <c r="AF6" s="8" t="s">
        <v>4</v>
      </c>
    </row>
    <row r="7" spans="1:32" x14ac:dyDescent="0.25">
      <c r="A7" s="5" t="s">
        <v>1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4">
        <f t="shared" ref="M7:M15" si="3">SUM(C7:L7)</f>
        <v>0</v>
      </c>
      <c r="N7">
        <v>2</v>
      </c>
      <c r="AA7" s="3" t="s">
        <v>49</v>
      </c>
      <c r="AB7" s="3">
        <v>70</v>
      </c>
      <c r="AC7" s="10">
        <f t="shared" si="0"/>
        <v>8.0924855491329481E-2</v>
      </c>
      <c r="AD7" s="3">
        <f t="shared" si="2"/>
        <v>550</v>
      </c>
      <c r="AE7" s="10">
        <f t="shared" si="1"/>
        <v>0.63583815028901736</v>
      </c>
      <c r="AF7" s="8" t="s">
        <v>4</v>
      </c>
    </row>
    <row r="8" spans="1:32" x14ac:dyDescent="0.25">
      <c r="A8" s="5" t="s">
        <v>2</v>
      </c>
      <c r="B8" s="3"/>
      <c r="C8" s="3"/>
      <c r="D8" s="4"/>
      <c r="E8" s="3">
        <v>100</v>
      </c>
      <c r="F8" s="3">
        <v>15</v>
      </c>
      <c r="G8" s="3"/>
      <c r="H8" s="3"/>
      <c r="I8" s="3">
        <v>8</v>
      </c>
      <c r="J8" s="3">
        <v>12</v>
      </c>
      <c r="K8" s="3">
        <v>10</v>
      </c>
      <c r="L8" s="3"/>
      <c r="M8" s="4">
        <f t="shared" si="3"/>
        <v>145</v>
      </c>
      <c r="N8">
        <v>3</v>
      </c>
      <c r="AA8" s="3" t="s">
        <v>54</v>
      </c>
      <c r="AB8" s="3">
        <v>55</v>
      </c>
      <c r="AC8" s="10">
        <f t="shared" si="0"/>
        <v>6.358381502890173E-2</v>
      </c>
      <c r="AD8" s="3">
        <f t="shared" si="2"/>
        <v>605</v>
      </c>
      <c r="AE8" s="10">
        <f t="shared" si="1"/>
        <v>0.69942196531791911</v>
      </c>
      <c r="AF8" s="8" t="s">
        <v>9</v>
      </c>
    </row>
    <row r="9" spans="1:32" x14ac:dyDescent="0.25">
      <c r="A9" s="5" t="s">
        <v>3</v>
      </c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4">
        <f t="shared" si="3"/>
        <v>0</v>
      </c>
      <c r="N9">
        <v>4</v>
      </c>
      <c r="AA9" s="3" t="s">
        <v>14</v>
      </c>
      <c r="AB9" s="3">
        <v>40</v>
      </c>
      <c r="AC9" s="10">
        <f t="shared" si="0"/>
        <v>4.6242774566473986E-2</v>
      </c>
      <c r="AD9" s="3">
        <f t="shared" si="2"/>
        <v>645</v>
      </c>
      <c r="AE9" s="10">
        <f t="shared" si="1"/>
        <v>0.74566473988439308</v>
      </c>
      <c r="AF9" s="8" t="s">
        <v>9</v>
      </c>
    </row>
    <row r="10" spans="1:32" x14ac:dyDescent="0.25">
      <c r="A10" s="5" t="s">
        <v>4</v>
      </c>
      <c r="B10" s="3"/>
      <c r="C10" s="3"/>
      <c r="D10" s="3"/>
      <c r="E10" s="3"/>
      <c r="F10" s="4"/>
      <c r="G10" s="3">
        <v>80</v>
      </c>
      <c r="H10" s="3"/>
      <c r="I10" s="3">
        <v>70</v>
      </c>
      <c r="J10" s="3"/>
      <c r="K10" s="3">
        <v>40</v>
      </c>
      <c r="L10" s="3"/>
      <c r="M10" s="4">
        <f t="shared" si="3"/>
        <v>190</v>
      </c>
      <c r="N10">
        <v>5</v>
      </c>
      <c r="AA10" s="3" t="s">
        <v>23</v>
      </c>
      <c r="AB10" s="3">
        <v>40</v>
      </c>
      <c r="AC10" s="10">
        <f t="shared" si="0"/>
        <v>4.6242774566473986E-2</v>
      </c>
      <c r="AD10" s="3">
        <f t="shared" si="2"/>
        <v>685</v>
      </c>
      <c r="AE10" s="10">
        <f t="shared" si="1"/>
        <v>0.79190751445086704</v>
      </c>
      <c r="AF10" s="8" t="s">
        <v>9</v>
      </c>
    </row>
    <row r="11" spans="1:32" x14ac:dyDescent="0.25">
      <c r="A11" s="5" t="s">
        <v>5</v>
      </c>
      <c r="B11" s="3"/>
      <c r="C11" s="3"/>
      <c r="D11" s="3"/>
      <c r="E11" s="3"/>
      <c r="F11" s="3"/>
      <c r="G11" s="4"/>
      <c r="H11" s="3">
        <v>55</v>
      </c>
      <c r="I11" s="3"/>
      <c r="J11" s="3"/>
      <c r="K11" s="3"/>
      <c r="L11" s="3"/>
      <c r="M11" s="4">
        <f t="shared" si="3"/>
        <v>55</v>
      </c>
      <c r="N11">
        <v>6</v>
      </c>
      <c r="AA11" s="3" t="s">
        <v>51</v>
      </c>
      <c r="AB11" s="3">
        <v>40</v>
      </c>
      <c r="AC11" s="10">
        <f t="shared" si="0"/>
        <v>4.6242774566473986E-2</v>
      </c>
      <c r="AD11" s="3">
        <f t="shared" si="2"/>
        <v>725</v>
      </c>
      <c r="AE11" s="10">
        <f t="shared" si="1"/>
        <v>0.83815028901734101</v>
      </c>
      <c r="AF11" s="8" t="s">
        <v>9</v>
      </c>
    </row>
    <row r="12" spans="1:32" x14ac:dyDescent="0.25">
      <c r="A12" s="5" t="s">
        <v>7</v>
      </c>
      <c r="B12" s="3"/>
      <c r="C12" s="3"/>
      <c r="D12" s="3"/>
      <c r="E12" s="3"/>
      <c r="F12" s="3"/>
      <c r="G12" s="3"/>
      <c r="H12" s="4"/>
      <c r="I12" s="3">
        <v>5</v>
      </c>
      <c r="J12" s="3"/>
      <c r="K12" s="3">
        <v>100</v>
      </c>
      <c r="L12" s="3"/>
      <c r="M12" s="4">
        <f t="shared" si="3"/>
        <v>105</v>
      </c>
      <c r="N12">
        <v>7</v>
      </c>
      <c r="AA12" s="3" t="s">
        <v>21</v>
      </c>
      <c r="AB12" s="3">
        <v>30</v>
      </c>
      <c r="AC12" s="10">
        <f t="shared" si="0"/>
        <v>3.4682080924855488E-2</v>
      </c>
      <c r="AD12" s="3">
        <f t="shared" si="2"/>
        <v>755</v>
      </c>
      <c r="AE12" s="10">
        <f t="shared" si="1"/>
        <v>0.87283236994219648</v>
      </c>
      <c r="AF12" s="8" t="s">
        <v>75</v>
      </c>
    </row>
    <row r="13" spans="1:32" x14ac:dyDescent="0.25">
      <c r="A13" s="5" t="s">
        <v>8</v>
      </c>
      <c r="B13" s="3"/>
      <c r="C13" s="3"/>
      <c r="D13" s="3"/>
      <c r="E13" s="3"/>
      <c r="F13" s="3"/>
      <c r="G13" s="3"/>
      <c r="H13" s="3"/>
      <c r="I13" s="4"/>
      <c r="J13" s="3"/>
      <c r="K13" s="3">
        <v>80</v>
      </c>
      <c r="L13" s="3"/>
      <c r="M13" s="4">
        <f t="shared" si="3"/>
        <v>80</v>
      </c>
      <c r="N13">
        <v>8</v>
      </c>
      <c r="AA13" s="3" t="s">
        <v>66</v>
      </c>
      <c r="AB13" s="3">
        <v>25</v>
      </c>
      <c r="AC13" s="10">
        <f t="shared" si="0"/>
        <v>2.8901734104046242E-2</v>
      </c>
      <c r="AD13" s="3">
        <f t="shared" si="2"/>
        <v>780</v>
      </c>
      <c r="AE13" s="10">
        <f t="shared" si="1"/>
        <v>0.90173410404624277</v>
      </c>
      <c r="AF13" s="8" t="s">
        <v>75</v>
      </c>
    </row>
    <row r="14" spans="1:32" x14ac:dyDescent="0.25">
      <c r="A14" s="5" t="s">
        <v>9</v>
      </c>
      <c r="B14" s="3"/>
      <c r="C14" s="3"/>
      <c r="D14" s="3"/>
      <c r="E14" s="3"/>
      <c r="F14" s="3"/>
      <c r="G14" s="3"/>
      <c r="H14" s="3"/>
      <c r="I14" s="3"/>
      <c r="J14" s="4"/>
      <c r="K14" s="3">
        <v>25</v>
      </c>
      <c r="L14" s="3">
        <v>15</v>
      </c>
      <c r="M14" s="4">
        <f t="shared" si="3"/>
        <v>40</v>
      </c>
      <c r="N14">
        <v>9</v>
      </c>
      <c r="AA14" s="3" t="s">
        <v>68</v>
      </c>
      <c r="AB14" s="3">
        <v>20</v>
      </c>
      <c r="AC14" s="10">
        <f t="shared" si="0"/>
        <v>2.3121387283236993E-2</v>
      </c>
      <c r="AD14" s="3">
        <f t="shared" si="2"/>
        <v>800</v>
      </c>
      <c r="AE14" s="10">
        <f t="shared" si="1"/>
        <v>0.92485549132947975</v>
      </c>
      <c r="AF14" s="8" t="s">
        <v>75</v>
      </c>
    </row>
    <row r="15" spans="1:32" x14ac:dyDescent="0.25">
      <c r="A15" s="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3">
        <v>20</v>
      </c>
      <c r="M15" s="4">
        <f t="shared" si="3"/>
        <v>20</v>
      </c>
      <c r="N15">
        <v>10</v>
      </c>
      <c r="AA15" s="3" t="s">
        <v>40</v>
      </c>
      <c r="AB15" s="3">
        <v>15</v>
      </c>
      <c r="AC15" s="10">
        <f t="shared" si="0"/>
        <v>1.7341040462427744E-2</v>
      </c>
      <c r="AD15" s="3">
        <f t="shared" si="2"/>
        <v>815</v>
      </c>
      <c r="AE15" s="10">
        <f t="shared" si="1"/>
        <v>0.94219653179190754</v>
      </c>
      <c r="AF15" s="8" t="s">
        <v>75</v>
      </c>
    </row>
    <row r="16" spans="1:32" x14ac:dyDescent="0.25">
      <c r="A16" s="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6">
        <f>SUM(M6:M15)</f>
        <v>865</v>
      </c>
      <c r="N16">
        <v>11</v>
      </c>
      <c r="AA16" s="3" t="s">
        <v>67</v>
      </c>
      <c r="AB16" s="3">
        <v>15</v>
      </c>
      <c r="AC16" s="10">
        <f t="shared" si="0"/>
        <v>1.7341040462427744E-2</v>
      </c>
      <c r="AD16" s="3">
        <f t="shared" si="2"/>
        <v>830</v>
      </c>
      <c r="AE16" s="10">
        <f t="shared" si="1"/>
        <v>0.95953757225433522</v>
      </c>
      <c r="AF16" s="8" t="s">
        <v>75</v>
      </c>
    </row>
    <row r="17" spans="1:32" x14ac:dyDescent="0.25">
      <c r="AA17" s="3" t="s">
        <v>37</v>
      </c>
      <c r="AB17" s="3">
        <v>12</v>
      </c>
      <c r="AC17" s="10">
        <f t="shared" si="0"/>
        <v>1.3872832369942197E-2</v>
      </c>
      <c r="AD17" s="3">
        <f t="shared" si="2"/>
        <v>842</v>
      </c>
      <c r="AE17" s="10">
        <f t="shared" si="1"/>
        <v>0.97341040462427741</v>
      </c>
      <c r="AF17" s="8" t="s">
        <v>75</v>
      </c>
    </row>
    <row r="18" spans="1:32" x14ac:dyDescent="0.25">
      <c r="AA18" s="3" t="s">
        <v>38</v>
      </c>
      <c r="AB18" s="3">
        <v>10</v>
      </c>
      <c r="AC18" s="10">
        <f t="shared" si="0"/>
        <v>1.1560693641618497E-2</v>
      </c>
      <c r="AD18" s="3">
        <f t="shared" si="2"/>
        <v>852</v>
      </c>
      <c r="AE18" s="10">
        <f t="shared" si="1"/>
        <v>0.98497109826589591</v>
      </c>
      <c r="AF18" s="8" t="s">
        <v>75</v>
      </c>
    </row>
    <row r="19" spans="1:32" x14ac:dyDescent="0.25">
      <c r="A19" s="2"/>
      <c r="B19" s="4" t="s">
        <v>12</v>
      </c>
      <c r="E19" s="12" t="s">
        <v>69</v>
      </c>
      <c r="F19" s="12"/>
      <c r="G19" s="12"/>
      <c r="H19" s="12">
        <f>(11*10)/2</f>
        <v>55</v>
      </c>
      <c r="AA19" s="3" t="s">
        <v>36</v>
      </c>
      <c r="AB19" s="3">
        <v>8</v>
      </c>
      <c r="AC19" s="10">
        <f t="shared" si="0"/>
        <v>9.2485549132947983E-3</v>
      </c>
      <c r="AD19" s="3">
        <f t="shared" si="2"/>
        <v>860</v>
      </c>
      <c r="AE19" s="10">
        <f t="shared" si="1"/>
        <v>0.9942196531791907</v>
      </c>
      <c r="AF19" s="8" t="s">
        <v>75</v>
      </c>
    </row>
    <row r="20" spans="1:32" x14ac:dyDescent="0.25">
      <c r="A20" s="9" t="s">
        <v>0</v>
      </c>
      <c r="B20" s="3">
        <v>85</v>
      </c>
      <c r="AA20" s="3" t="s">
        <v>59</v>
      </c>
      <c r="AB20" s="3">
        <v>5</v>
      </c>
      <c r="AC20" s="10">
        <f t="shared" si="0"/>
        <v>5.7803468208092483E-3</v>
      </c>
      <c r="AD20" s="3">
        <f t="shared" si="2"/>
        <v>865</v>
      </c>
      <c r="AE20" s="10">
        <f t="shared" si="1"/>
        <v>1</v>
      </c>
      <c r="AF20" s="8" t="s">
        <v>75</v>
      </c>
    </row>
    <row r="21" spans="1:32" x14ac:dyDescent="0.25">
      <c r="A21" s="9" t="s">
        <v>1</v>
      </c>
      <c r="B21" s="3">
        <v>160</v>
      </c>
      <c r="AA21" s="3" t="s">
        <v>15</v>
      </c>
      <c r="AB21" s="3">
        <v>0</v>
      </c>
      <c r="AC21" s="10">
        <f t="shared" si="0"/>
        <v>0</v>
      </c>
      <c r="AD21" s="3">
        <f t="shared" si="2"/>
        <v>865</v>
      </c>
      <c r="AE21" s="10">
        <f t="shared" si="1"/>
        <v>1</v>
      </c>
      <c r="AF21" s="8" t="s">
        <v>76</v>
      </c>
    </row>
    <row r="22" spans="1:32" x14ac:dyDescent="0.25">
      <c r="A22" s="9" t="s">
        <v>2</v>
      </c>
      <c r="B22" s="3">
        <v>100</v>
      </c>
      <c r="AA22" s="3" t="s">
        <v>17</v>
      </c>
      <c r="AB22" s="3">
        <v>0</v>
      </c>
      <c r="AC22" s="10">
        <f t="shared" si="0"/>
        <v>0</v>
      </c>
      <c r="AD22" s="3">
        <f t="shared" si="2"/>
        <v>865</v>
      </c>
      <c r="AE22" s="10">
        <f t="shared" si="1"/>
        <v>1</v>
      </c>
      <c r="AF22" s="8" t="s">
        <v>76</v>
      </c>
    </row>
    <row r="23" spans="1:32" x14ac:dyDescent="0.25">
      <c r="A23" s="9" t="s">
        <v>3</v>
      </c>
      <c r="B23" s="3">
        <v>225</v>
      </c>
      <c r="AA23" s="3" t="s">
        <v>18</v>
      </c>
      <c r="AB23" s="3">
        <v>0</v>
      </c>
      <c r="AC23" s="10">
        <f t="shared" si="0"/>
        <v>0</v>
      </c>
      <c r="AD23" s="3">
        <f t="shared" si="2"/>
        <v>865</v>
      </c>
      <c r="AE23" s="10">
        <f t="shared" si="1"/>
        <v>1</v>
      </c>
      <c r="AF23" s="8" t="s">
        <v>76</v>
      </c>
    </row>
    <row r="24" spans="1:32" x14ac:dyDescent="0.25">
      <c r="A24" s="9" t="s">
        <v>4</v>
      </c>
      <c r="B24" s="3">
        <v>200</v>
      </c>
      <c r="AA24" s="3" t="s">
        <v>19</v>
      </c>
      <c r="AB24" s="3">
        <v>0</v>
      </c>
      <c r="AC24" s="10">
        <f t="shared" si="0"/>
        <v>0</v>
      </c>
      <c r="AD24" s="3">
        <f t="shared" si="2"/>
        <v>865</v>
      </c>
      <c r="AE24" s="10">
        <f t="shared" si="1"/>
        <v>1</v>
      </c>
      <c r="AF24" s="8" t="s">
        <v>76</v>
      </c>
    </row>
    <row r="25" spans="1:32" x14ac:dyDescent="0.25">
      <c r="A25" s="9" t="s">
        <v>5</v>
      </c>
      <c r="B25" s="3">
        <v>75</v>
      </c>
      <c r="AA25" s="3" t="s">
        <v>20</v>
      </c>
      <c r="AB25" s="3">
        <v>0</v>
      </c>
      <c r="AC25" s="10">
        <f t="shared" si="0"/>
        <v>0</v>
      </c>
      <c r="AD25" s="3">
        <f t="shared" si="2"/>
        <v>865</v>
      </c>
      <c r="AE25" s="10">
        <f t="shared" si="1"/>
        <v>1</v>
      </c>
      <c r="AF25" s="8" t="s">
        <v>76</v>
      </c>
    </row>
    <row r="26" spans="1:32" x14ac:dyDescent="0.25">
      <c r="A26" s="9" t="s">
        <v>7</v>
      </c>
      <c r="B26" s="3">
        <v>200</v>
      </c>
      <c r="AA26" s="3" t="s">
        <v>22</v>
      </c>
      <c r="AB26" s="3">
        <v>0</v>
      </c>
      <c r="AC26" s="10">
        <f t="shared" si="0"/>
        <v>0</v>
      </c>
      <c r="AD26" s="3">
        <f t="shared" si="2"/>
        <v>865</v>
      </c>
      <c r="AE26" s="10">
        <f t="shared" si="1"/>
        <v>1</v>
      </c>
      <c r="AF26" s="8" t="s">
        <v>76</v>
      </c>
    </row>
    <row r="27" spans="1:32" x14ac:dyDescent="0.25">
      <c r="A27" s="9" t="s">
        <v>8</v>
      </c>
      <c r="B27" s="3">
        <v>120</v>
      </c>
      <c r="AA27" s="3" t="s">
        <v>24</v>
      </c>
      <c r="AB27" s="3">
        <v>0</v>
      </c>
      <c r="AC27" s="10">
        <f t="shared" si="0"/>
        <v>0</v>
      </c>
      <c r="AD27" s="3">
        <f t="shared" si="2"/>
        <v>865</v>
      </c>
      <c r="AE27" s="10">
        <f t="shared" si="1"/>
        <v>1</v>
      </c>
      <c r="AF27" s="8" t="s">
        <v>76</v>
      </c>
    </row>
    <row r="28" spans="1:32" x14ac:dyDescent="0.25">
      <c r="A28" s="9" t="s">
        <v>9</v>
      </c>
      <c r="B28" s="3">
        <v>160</v>
      </c>
      <c r="AA28" s="3" t="s">
        <v>25</v>
      </c>
      <c r="AB28" s="3">
        <v>0</v>
      </c>
      <c r="AC28" s="10">
        <f t="shared" si="0"/>
        <v>0</v>
      </c>
      <c r="AD28" s="3">
        <f t="shared" si="2"/>
        <v>865</v>
      </c>
      <c r="AE28" s="10">
        <f t="shared" si="1"/>
        <v>1</v>
      </c>
      <c r="AF28" s="8" t="s">
        <v>76</v>
      </c>
    </row>
    <row r="29" spans="1:32" x14ac:dyDescent="0.25">
      <c r="A29" s="9" t="s">
        <v>10</v>
      </c>
      <c r="B29" s="3">
        <v>200</v>
      </c>
      <c r="AA29" s="3" t="s">
        <v>26</v>
      </c>
      <c r="AB29" s="3">
        <v>0</v>
      </c>
      <c r="AC29" s="10">
        <f t="shared" si="0"/>
        <v>0</v>
      </c>
      <c r="AD29" s="3">
        <f t="shared" si="2"/>
        <v>865</v>
      </c>
      <c r="AE29" s="10">
        <f t="shared" si="1"/>
        <v>1</v>
      </c>
      <c r="AF29" s="8" t="s">
        <v>76</v>
      </c>
    </row>
    <row r="30" spans="1:32" x14ac:dyDescent="0.25">
      <c r="A30" s="9" t="s">
        <v>11</v>
      </c>
      <c r="B30" s="3">
        <v>100</v>
      </c>
      <c r="AA30" s="3" t="s">
        <v>27</v>
      </c>
      <c r="AB30" s="3">
        <v>0</v>
      </c>
      <c r="AC30" s="10">
        <f t="shared" si="0"/>
        <v>0</v>
      </c>
      <c r="AD30" s="3">
        <f t="shared" si="2"/>
        <v>865</v>
      </c>
      <c r="AE30" s="10">
        <f t="shared" si="1"/>
        <v>1</v>
      </c>
      <c r="AF30" s="8" t="s">
        <v>76</v>
      </c>
    </row>
    <row r="31" spans="1:32" x14ac:dyDescent="0.25">
      <c r="A31" s="2" t="s">
        <v>6</v>
      </c>
      <c r="B31" s="4">
        <f>SUM(B20:B30)</f>
        <v>1625</v>
      </c>
      <c r="AA31" s="3" t="s">
        <v>28</v>
      </c>
      <c r="AB31" s="3">
        <v>0</v>
      </c>
      <c r="AC31" s="10">
        <f t="shared" si="0"/>
        <v>0</v>
      </c>
      <c r="AD31" s="3">
        <f t="shared" si="2"/>
        <v>865</v>
      </c>
      <c r="AE31" s="10">
        <f t="shared" si="1"/>
        <v>1</v>
      </c>
      <c r="AF31" s="8" t="s">
        <v>76</v>
      </c>
    </row>
    <row r="32" spans="1:32" x14ac:dyDescent="0.25">
      <c r="A32" s="2" t="s">
        <v>13</v>
      </c>
      <c r="B32" s="4">
        <f>30*60</f>
        <v>1800</v>
      </c>
      <c r="AA32" s="3" t="s">
        <v>29</v>
      </c>
      <c r="AB32" s="3">
        <v>0</v>
      </c>
      <c r="AC32" s="10">
        <f t="shared" si="0"/>
        <v>0</v>
      </c>
      <c r="AD32" s="3">
        <f t="shared" si="2"/>
        <v>865</v>
      </c>
      <c r="AE32" s="10">
        <f t="shared" si="1"/>
        <v>1</v>
      </c>
      <c r="AF32" s="8" t="s">
        <v>76</v>
      </c>
    </row>
    <row r="33" spans="17:32" x14ac:dyDescent="0.25">
      <c r="Q33" t="s">
        <v>77</v>
      </c>
      <c r="AA33" s="3" t="s">
        <v>30</v>
      </c>
      <c r="AB33" s="3">
        <v>0</v>
      </c>
      <c r="AC33" s="10">
        <f t="shared" si="0"/>
        <v>0</v>
      </c>
      <c r="AD33" s="3">
        <f t="shared" si="2"/>
        <v>865</v>
      </c>
      <c r="AE33" s="10">
        <f t="shared" si="1"/>
        <v>1</v>
      </c>
      <c r="AF33" s="8" t="s">
        <v>76</v>
      </c>
    </row>
    <row r="34" spans="17:32" x14ac:dyDescent="0.25">
      <c r="AA34" s="3" t="s">
        <v>31</v>
      </c>
      <c r="AB34" s="3">
        <v>0</v>
      </c>
      <c r="AC34" s="10">
        <f t="shared" si="0"/>
        <v>0</v>
      </c>
      <c r="AD34" s="3">
        <f t="shared" si="2"/>
        <v>865</v>
      </c>
      <c r="AE34" s="10">
        <f t="shared" si="1"/>
        <v>1</v>
      </c>
      <c r="AF34" s="8" t="s">
        <v>76</v>
      </c>
    </row>
    <row r="35" spans="17:32" x14ac:dyDescent="0.25">
      <c r="AA35" s="3" t="s">
        <v>32</v>
      </c>
      <c r="AB35" s="3">
        <v>0</v>
      </c>
      <c r="AC35" s="10">
        <f t="shared" si="0"/>
        <v>0</v>
      </c>
      <c r="AD35" s="3">
        <f t="shared" si="2"/>
        <v>865</v>
      </c>
      <c r="AE35" s="10">
        <f t="shared" si="1"/>
        <v>1</v>
      </c>
      <c r="AF35" s="8" t="s">
        <v>76</v>
      </c>
    </row>
    <row r="36" spans="17:32" x14ac:dyDescent="0.25">
      <c r="AA36" s="3" t="s">
        <v>34</v>
      </c>
      <c r="AB36" s="3">
        <v>0</v>
      </c>
      <c r="AC36" s="10">
        <f t="shared" si="0"/>
        <v>0</v>
      </c>
      <c r="AD36" s="3">
        <f t="shared" si="2"/>
        <v>865</v>
      </c>
      <c r="AE36" s="10">
        <f t="shared" si="1"/>
        <v>1</v>
      </c>
      <c r="AF36" s="8" t="s">
        <v>76</v>
      </c>
    </row>
    <row r="37" spans="17:32" x14ac:dyDescent="0.25">
      <c r="AA37" s="3" t="s">
        <v>35</v>
      </c>
      <c r="AB37" s="3">
        <v>0</v>
      </c>
      <c r="AC37" s="10">
        <f t="shared" si="0"/>
        <v>0</v>
      </c>
      <c r="AD37" s="3">
        <f t="shared" si="2"/>
        <v>865</v>
      </c>
      <c r="AE37" s="10">
        <f t="shared" si="1"/>
        <v>1</v>
      </c>
      <c r="AF37" s="8" t="s">
        <v>76</v>
      </c>
    </row>
    <row r="38" spans="17:32" x14ac:dyDescent="0.25">
      <c r="AA38" s="3" t="s">
        <v>39</v>
      </c>
      <c r="AB38" s="3">
        <v>0</v>
      </c>
      <c r="AC38" s="10">
        <f t="shared" si="0"/>
        <v>0</v>
      </c>
      <c r="AD38" s="3">
        <f t="shared" si="2"/>
        <v>865</v>
      </c>
      <c r="AE38" s="10">
        <f t="shared" si="1"/>
        <v>1</v>
      </c>
      <c r="AF38" s="8" t="s">
        <v>76</v>
      </c>
    </row>
    <row r="39" spans="17:32" x14ac:dyDescent="0.25">
      <c r="AA39" s="3" t="s">
        <v>41</v>
      </c>
      <c r="AB39" s="3">
        <v>0</v>
      </c>
      <c r="AC39" s="10">
        <f t="shared" si="0"/>
        <v>0</v>
      </c>
      <c r="AD39" s="3">
        <f t="shared" si="2"/>
        <v>865</v>
      </c>
      <c r="AE39" s="10">
        <f t="shared" si="1"/>
        <v>1</v>
      </c>
      <c r="AF39" s="8" t="s">
        <v>76</v>
      </c>
    </row>
    <row r="40" spans="17:32" x14ac:dyDescent="0.25">
      <c r="AA40" s="3" t="s">
        <v>47</v>
      </c>
      <c r="AB40" s="3">
        <v>0</v>
      </c>
      <c r="AC40" s="10">
        <f t="shared" si="0"/>
        <v>0</v>
      </c>
      <c r="AD40" s="3">
        <f t="shared" si="2"/>
        <v>865</v>
      </c>
      <c r="AE40" s="10">
        <f t="shared" si="1"/>
        <v>1</v>
      </c>
      <c r="AF40" s="8" t="s">
        <v>76</v>
      </c>
    </row>
    <row r="41" spans="17:32" x14ac:dyDescent="0.25">
      <c r="AA41" s="3" t="s">
        <v>42</v>
      </c>
      <c r="AB41" s="3">
        <v>0</v>
      </c>
      <c r="AC41" s="10">
        <f t="shared" si="0"/>
        <v>0</v>
      </c>
      <c r="AD41" s="3">
        <f t="shared" si="2"/>
        <v>865</v>
      </c>
      <c r="AE41" s="10">
        <f t="shared" si="1"/>
        <v>1</v>
      </c>
      <c r="AF41" s="8" t="s">
        <v>76</v>
      </c>
    </row>
    <row r="42" spans="17:32" x14ac:dyDescent="0.25">
      <c r="AA42" s="3" t="s">
        <v>43</v>
      </c>
      <c r="AB42" s="3">
        <v>0</v>
      </c>
      <c r="AC42" s="10">
        <f t="shared" si="0"/>
        <v>0</v>
      </c>
      <c r="AD42" s="3">
        <f t="shared" si="2"/>
        <v>865</v>
      </c>
      <c r="AE42" s="10">
        <f t="shared" si="1"/>
        <v>1</v>
      </c>
      <c r="AF42" s="8" t="s">
        <v>76</v>
      </c>
    </row>
    <row r="43" spans="17:32" x14ac:dyDescent="0.25">
      <c r="AA43" s="3" t="s">
        <v>44</v>
      </c>
      <c r="AB43" s="3">
        <v>0</v>
      </c>
      <c r="AC43" s="10">
        <f t="shared" si="0"/>
        <v>0</v>
      </c>
      <c r="AD43" s="3">
        <f t="shared" si="2"/>
        <v>865</v>
      </c>
      <c r="AE43" s="10">
        <f t="shared" si="1"/>
        <v>1</v>
      </c>
      <c r="AF43" s="8" t="s">
        <v>76</v>
      </c>
    </row>
    <row r="44" spans="17:32" x14ac:dyDescent="0.25">
      <c r="AA44" s="3" t="s">
        <v>45</v>
      </c>
      <c r="AB44" s="3">
        <v>0</v>
      </c>
      <c r="AC44" s="10">
        <f t="shared" si="0"/>
        <v>0</v>
      </c>
      <c r="AD44" s="3">
        <f t="shared" si="2"/>
        <v>865</v>
      </c>
      <c r="AE44" s="10">
        <f t="shared" si="1"/>
        <v>1</v>
      </c>
      <c r="AF44" s="8" t="s">
        <v>76</v>
      </c>
    </row>
    <row r="45" spans="17:32" x14ac:dyDescent="0.25">
      <c r="AA45" s="3" t="s">
        <v>46</v>
      </c>
      <c r="AB45" s="3">
        <v>0</v>
      </c>
      <c r="AC45" s="10">
        <f t="shared" si="0"/>
        <v>0</v>
      </c>
      <c r="AD45" s="3">
        <f t="shared" si="2"/>
        <v>865</v>
      </c>
      <c r="AE45" s="10">
        <f t="shared" si="1"/>
        <v>1</v>
      </c>
      <c r="AF45" s="8" t="s">
        <v>76</v>
      </c>
    </row>
    <row r="46" spans="17:32" x14ac:dyDescent="0.25">
      <c r="AA46" s="3" t="s">
        <v>53</v>
      </c>
      <c r="AB46" s="3">
        <v>0</v>
      </c>
      <c r="AC46" s="10">
        <f t="shared" si="0"/>
        <v>0</v>
      </c>
      <c r="AD46" s="3">
        <f t="shared" si="2"/>
        <v>865</v>
      </c>
      <c r="AE46" s="10">
        <f t="shared" si="1"/>
        <v>1</v>
      </c>
      <c r="AF46" s="8" t="s">
        <v>76</v>
      </c>
    </row>
    <row r="47" spans="17:32" x14ac:dyDescent="0.25">
      <c r="AA47" s="3" t="s">
        <v>50</v>
      </c>
      <c r="AB47" s="3">
        <v>0</v>
      </c>
      <c r="AC47" s="10">
        <f t="shared" si="0"/>
        <v>0</v>
      </c>
      <c r="AD47" s="3">
        <f t="shared" si="2"/>
        <v>865</v>
      </c>
      <c r="AE47" s="10">
        <f t="shared" si="1"/>
        <v>1</v>
      </c>
      <c r="AF47" s="8" t="s">
        <v>76</v>
      </c>
    </row>
    <row r="48" spans="17:32" x14ac:dyDescent="0.25">
      <c r="AA48" s="3" t="s">
        <v>52</v>
      </c>
      <c r="AB48" s="3">
        <v>0</v>
      </c>
      <c r="AC48" s="10">
        <f t="shared" si="0"/>
        <v>0</v>
      </c>
      <c r="AD48" s="3">
        <f t="shared" si="2"/>
        <v>865</v>
      </c>
      <c r="AE48" s="10">
        <f t="shared" si="1"/>
        <v>1</v>
      </c>
      <c r="AF48" s="8" t="s">
        <v>76</v>
      </c>
    </row>
    <row r="49" spans="27:32" x14ac:dyDescent="0.25">
      <c r="AA49" s="3" t="s">
        <v>58</v>
      </c>
      <c r="AB49" s="3">
        <v>0</v>
      </c>
      <c r="AC49" s="10">
        <f t="shared" si="0"/>
        <v>0</v>
      </c>
      <c r="AD49" s="3">
        <f t="shared" si="2"/>
        <v>865</v>
      </c>
      <c r="AE49" s="10">
        <f t="shared" si="1"/>
        <v>1</v>
      </c>
      <c r="AF49" s="8" t="s">
        <v>76</v>
      </c>
    </row>
    <row r="50" spans="27:32" x14ac:dyDescent="0.25">
      <c r="AA50" s="3" t="s">
        <v>55</v>
      </c>
      <c r="AB50" s="3">
        <v>0</v>
      </c>
      <c r="AC50" s="10">
        <f t="shared" si="0"/>
        <v>0</v>
      </c>
      <c r="AD50" s="3">
        <f t="shared" si="2"/>
        <v>865</v>
      </c>
      <c r="AE50" s="10">
        <f t="shared" si="1"/>
        <v>1</v>
      </c>
      <c r="AF50" s="8" t="s">
        <v>76</v>
      </c>
    </row>
    <row r="51" spans="27:32" x14ac:dyDescent="0.25">
      <c r="AA51" s="3" t="s">
        <v>56</v>
      </c>
      <c r="AB51" s="3">
        <v>0</v>
      </c>
      <c r="AC51" s="10">
        <f t="shared" si="0"/>
        <v>0</v>
      </c>
      <c r="AD51" s="3">
        <f t="shared" si="2"/>
        <v>865</v>
      </c>
      <c r="AE51" s="10">
        <f t="shared" si="1"/>
        <v>1</v>
      </c>
      <c r="AF51" s="8" t="s">
        <v>76</v>
      </c>
    </row>
    <row r="52" spans="27:32" x14ac:dyDescent="0.25">
      <c r="AA52" s="3" t="s">
        <v>57</v>
      </c>
      <c r="AB52" s="3">
        <v>0</v>
      </c>
      <c r="AC52" s="10">
        <f t="shared" si="0"/>
        <v>0</v>
      </c>
      <c r="AD52" s="3">
        <f t="shared" si="2"/>
        <v>865</v>
      </c>
      <c r="AE52" s="10">
        <f t="shared" si="1"/>
        <v>1</v>
      </c>
      <c r="AF52" s="8" t="s">
        <v>76</v>
      </c>
    </row>
    <row r="53" spans="27:32" x14ac:dyDescent="0.25">
      <c r="AA53" s="3" t="s">
        <v>62</v>
      </c>
      <c r="AB53" s="3">
        <v>0</v>
      </c>
      <c r="AC53" s="10">
        <f t="shared" si="0"/>
        <v>0</v>
      </c>
      <c r="AD53" s="3">
        <f t="shared" si="2"/>
        <v>865</v>
      </c>
      <c r="AE53" s="10">
        <f t="shared" si="1"/>
        <v>1</v>
      </c>
      <c r="AF53" s="8" t="s">
        <v>76</v>
      </c>
    </row>
    <row r="54" spans="27:32" x14ac:dyDescent="0.25">
      <c r="AA54" s="3" t="s">
        <v>61</v>
      </c>
      <c r="AB54" s="3">
        <v>0</v>
      </c>
      <c r="AC54" s="10">
        <f t="shared" si="0"/>
        <v>0</v>
      </c>
      <c r="AD54" s="3">
        <f t="shared" si="2"/>
        <v>865</v>
      </c>
      <c r="AE54" s="10">
        <f t="shared" si="1"/>
        <v>1</v>
      </c>
      <c r="AF54" s="8" t="s">
        <v>76</v>
      </c>
    </row>
    <row r="55" spans="27:32" x14ac:dyDescent="0.25">
      <c r="AA55" s="3" t="s">
        <v>63</v>
      </c>
      <c r="AB55" s="3">
        <v>0</v>
      </c>
      <c r="AC55" s="10">
        <f t="shared" si="0"/>
        <v>0</v>
      </c>
      <c r="AD55" s="3">
        <f t="shared" si="2"/>
        <v>865</v>
      </c>
      <c r="AE55" s="10">
        <f t="shared" si="1"/>
        <v>1</v>
      </c>
      <c r="AF55" s="8" t="s">
        <v>76</v>
      </c>
    </row>
    <row r="56" spans="27:32" x14ac:dyDescent="0.25">
      <c r="AA56" s="3" t="s">
        <v>65</v>
      </c>
      <c r="AB56" s="3">
        <v>0</v>
      </c>
      <c r="AC56" s="10">
        <f t="shared" si="0"/>
        <v>0</v>
      </c>
      <c r="AD56" s="3">
        <f t="shared" si="2"/>
        <v>865</v>
      </c>
      <c r="AE56" s="10">
        <f t="shared" si="1"/>
        <v>1</v>
      </c>
      <c r="AF56" s="8" t="s">
        <v>76</v>
      </c>
    </row>
  </sheetData>
  <sortState ref="AA1:AB73">
    <sortCondition descending="1" ref="AB1:AB73"/>
  </sortState>
  <conditionalFormatting sqref="C6:L15">
    <cfRule type="cellIs" dxfId="1" priority="1" operator="greaterThan">
      <formula>62.5</formula>
    </cfRule>
    <cfRule type="cellIs" dxfId="0" priority="2" operator="greaterThan">
      <formula>100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Ex1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Marly.carvalho</dc:creator>
  <cp:lastModifiedBy>adm</cp:lastModifiedBy>
  <dcterms:created xsi:type="dcterms:W3CDTF">2012-03-20T14:15:29Z</dcterms:created>
  <dcterms:modified xsi:type="dcterms:W3CDTF">2017-11-08T15:11:35Z</dcterms:modified>
</cp:coreProperties>
</file>