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backup\Margarete\disciplinas\2020_1\les452\"/>
    </mc:Choice>
  </mc:AlternateContent>
  <bookViews>
    <workbookView xWindow="0" yWindow="0" windowWidth="20490" windowHeight="7650"/>
  </bookViews>
  <sheets>
    <sheet name="Notas" sheetId="1" r:id="rId1"/>
  </sheets>
  <definedNames>
    <definedName name="_xlnm.Print_Area" localSheetId="0">Notas!$B$1:$AA$65</definedName>
  </definedNames>
  <calcPr calcId="162913"/>
</workbook>
</file>

<file path=xl/calcChain.xml><?xml version="1.0" encoding="utf-8"?>
<calcChain xmlns="http://schemas.openxmlformats.org/spreadsheetml/2006/main">
  <c r="Z65" i="1" l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V65" i="1"/>
  <c r="V64" i="1"/>
  <c r="V62" i="1"/>
  <c r="V60" i="1"/>
  <c r="V59" i="1"/>
  <c r="V58" i="1"/>
  <c r="V57" i="1"/>
  <c r="V56" i="1"/>
  <c r="V55" i="1"/>
  <c r="V54" i="1"/>
  <c r="V53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2" i="1"/>
  <c r="V11" i="1"/>
  <c r="V10" i="1"/>
  <c r="V9" i="1"/>
  <c r="V8" i="1"/>
  <c r="V7" i="1"/>
  <c r="V6" i="1"/>
  <c r="V5" i="1"/>
  <c r="V4" i="1"/>
  <c r="V3" i="1"/>
  <c r="V2" i="1"/>
  <c r="R64" i="1"/>
  <c r="R63" i="1"/>
  <c r="R62" i="1"/>
  <c r="R60" i="1"/>
  <c r="R59" i="1"/>
  <c r="R58" i="1"/>
  <c r="R57" i="1"/>
  <c r="R56" i="1"/>
  <c r="R55" i="1"/>
  <c r="R54" i="1"/>
  <c r="R53" i="1"/>
  <c r="R52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<sst xmlns="http://schemas.openxmlformats.org/spreadsheetml/2006/main" count="562" uniqueCount="276">
  <si>
    <t>Nome</t>
  </si>
  <si>
    <t>Sobrenome</t>
  </si>
  <si>
    <t>Número USP</t>
  </si>
  <si>
    <t>Instituição</t>
  </si>
  <si>
    <t>Departamento</t>
  </si>
  <si>
    <t>Endereço de email</t>
  </si>
  <si>
    <t>Presença: Presença (Real)</t>
  </si>
  <si>
    <t>Tarefa: FUNDAMENTOS DE MARKETING -- CURSO NO LINE FGV (Real)</t>
  </si>
  <si>
    <t>Tarefa: Curso de Growth-Agro (FIA) (Real)</t>
  </si>
  <si>
    <t>Juliana</t>
  </si>
  <si>
    <t>Acacio da Silva</t>
  </si>
  <si>
    <t>10353292</t>
  </si>
  <si>
    <t>Universidade de São Paulo</t>
  </si>
  <si>
    <t>Escola Superior de Agricultura "Luiz de Queiroz"</t>
  </si>
  <si>
    <t>juliana.acacio01@usp.br</t>
  </si>
  <si>
    <t>-</t>
  </si>
  <si>
    <t>Victoria</t>
  </si>
  <si>
    <t>Adorno Macedo Pacheco</t>
  </si>
  <si>
    <t>9816910</t>
  </si>
  <si>
    <t>victoria.pacheco@usp.br</t>
  </si>
  <si>
    <t>Gabriela</t>
  </si>
  <si>
    <t>Akiko Oi</t>
  </si>
  <si>
    <t>10318420</t>
  </si>
  <si>
    <t>gabrielaakiko@usp.br</t>
  </si>
  <si>
    <t>Mayara</t>
  </si>
  <si>
    <t>Alessandra Borges Lorancette</t>
  </si>
  <si>
    <t>10409303</t>
  </si>
  <si>
    <t>malorancette@usp.br</t>
  </si>
  <si>
    <t>Vitor</t>
  </si>
  <si>
    <t>Alexandre Canedo da Silva</t>
  </si>
  <si>
    <t>10318646</t>
  </si>
  <si>
    <t>vitor_canedo@usp.br</t>
  </si>
  <si>
    <t>Liziane</t>
  </si>
  <si>
    <t>Alves Dias</t>
  </si>
  <si>
    <t>10409310</t>
  </si>
  <si>
    <t>liz.dias@usp.br</t>
  </si>
  <si>
    <t>Karina</t>
  </si>
  <si>
    <t>Amorim Sousa</t>
  </si>
  <si>
    <t>10318409</t>
  </si>
  <si>
    <t>karinamorim@usp.br</t>
  </si>
  <si>
    <t>Gabriel</t>
  </si>
  <si>
    <t>Antonio Gianjope Casarotti</t>
  </si>
  <si>
    <t>10320271</t>
  </si>
  <si>
    <t>gabriel_casarotti@usp.br</t>
  </si>
  <si>
    <t>otavio</t>
  </si>
  <si>
    <t>biagi veronez</t>
  </si>
  <si>
    <t>9817341</t>
  </si>
  <si>
    <t>otavio.veronez@usp.br</t>
  </si>
  <si>
    <t>giulia</t>
  </si>
  <si>
    <t>bonfatti</t>
  </si>
  <si>
    <t>9816292</t>
  </si>
  <si>
    <t>giulia.bonfatti@usp.br</t>
  </si>
  <si>
    <t>Joao</t>
  </si>
  <si>
    <t>Bruno de Almeida Morais</t>
  </si>
  <si>
    <t>10318559</t>
  </si>
  <si>
    <t>joaobruno@usp.br</t>
  </si>
  <si>
    <t>Caio</t>
  </si>
  <si>
    <t>Butafava Dizero</t>
  </si>
  <si>
    <t>10318455</t>
  </si>
  <si>
    <t>caio.dizero@usp.br</t>
  </si>
  <si>
    <t>Jenifer</t>
  </si>
  <si>
    <t>Caroline de Castro</t>
  </si>
  <si>
    <t>10318712</t>
  </si>
  <si>
    <t>jenifer.castro@usp.br</t>
  </si>
  <si>
    <t>Giovana</t>
  </si>
  <si>
    <t>Catarina Fornari Moreira</t>
  </si>
  <si>
    <t>10093640</t>
  </si>
  <si>
    <t>gii_catarina@usp.br</t>
  </si>
  <si>
    <t>Cosme O M</t>
  </si>
  <si>
    <t>Chagas Filho</t>
  </si>
  <si>
    <t>3471781</t>
  </si>
  <si>
    <t>Superintendencia de Comunicacao Social</t>
  </si>
  <si>
    <t>cosmeusp@usp.br</t>
  </si>
  <si>
    <t>Edson</t>
  </si>
  <si>
    <t>Chia Jen Chiang</t>
  </si>
  <si>
    <t>10378219</t>
  </si>
  <si>
    <t>edson413@usp.br</t>
  </si>
  <si>
    <t>Laura</t>
  </si>
  <si>
    <t>Christofoletti Vito</t>
  </si>
  <si>
    <t>9817077</t>
  </si>
  <si>
    <t>laura.vito@usp.br</t>
  </si>
  <si>
    <t>Anie</t>
  </si>
  <si>
    <t>Dalfre Jacon</t>
  </si>
  <si>
    <t>10268432</t>
  </si>
  <si>
    <t>aniejacon@usp.br</t>
  </si>
  <si>
    <t>Weslley</t>
  </si>
  <si>
    <t>de Alcantara Carlos</t>
  </si>
  <si>
    <t>10268508</t>
  </si>
  <si>
    <t>weslley.alcantara@usp.br</t>
  </si>
  <si>
    <t>Renan</t>
  </si>
  <si>
    <t>de Oliveira Correa</t>
  </si>
  <si>
    <t>10388951</t>
  </si>
  <si>
    <t>renan.correa@usp.br</t>
  </si>
  <si>
    <t>Stefani</t>
  </si>
  <si>
    <t>de Oliveira Luz</t>
  </si>
  <si>
    <t>10884090</t>
  </si>
  <si>
    <t>stefani.oliveirany17@usp.br</t>
  </si>
  <si>
    <t>Julia</t>
  </si>
  <si>
    <t>Dezen Gomes</t>
  </si>
  <si>
    <t>10439613</t>
  </si>
  <si>
    <t>juliadezen@usp.br</t>
  </si>
  <si>
    <t>Gustavo</t>
  </si>
  <si>
    <t>Diniz</t>
  </si>
  <si>
    <t>7994072</t>
  </si>
  <si>
    <t>Ciências Agrárias</t>
  </si>
  <si>
    <t>gustavo.diniz@usp.br</t>
  </si>
  <si>
    <t>Aline</t>
  </si>
  <si>
    <t>do Nascimento</t>
  </si>
  <si>
    <t>10822062</t>
  </si>
  <si>
    <t>aline_nascimento@usp.br</t>
  </si>
  <si>
    <t>Bruna</t>
  </si>
  <si>
    <t>dos reis daniel</t>
  </si>
  <si>
    <t>9880562</t>
  </si>
  <si>
    <t>bruna.daniel@usp.br</t>
  </si>
  <si>
    <t>Matheus</t>
  </si>
  <si>
    <t>Emanuel Malaquias</t>
  </si>
  <si>
    <t>10378369</t>
  </si>
  <si>
    <t>matheusmalaquias@usp.br</t>
  </si>
  <si>
    <t>Fernanda</t>
  </si>
  <si>
    <t>Eri Okada</t>
  </si>
  <si>
    <t>9315672</t>
  </si>
  <si>
    <t>fernanda.okada@usp.br</t>
  </si>
  <si>
    <t>Rafael</t>
  </si>
  <si>
    <t>Ferezini</t>
  </si>
  <si>
    <t>9010690</t>
  </si>
  <si>
    <t>ferezini@usp.br</t>
  </si>
  <si>
    <t>Júlia</t>
  </si>
  <si>
    <t>Ferroni</t>
  </si>
  <si>
    <t>9898694</t>
  </si>
  <si>
    <t>julia.ferroni@usp.br</t>
  </si>
  <si>
    <t>Andréia</t>
  </si>
  <si>
    <t>Fu Vivian</t>
  </si>
  <si>
    <t>9324303</t>
  </si>
  <si>
    <t>andreia.vivian@usp.br</t>
  </si>
  <si>
    <t>Igor</t>
  </si>
  <si>
    <t>Gabriel Damasceno Ribera</t>
  </si>
  <si>
    <t>9324366</t>
  </si>
  <si>
    <t>igor.ribera@usp.br</t>
  </si>
  <si>
    <t>Maite</t>
  </si>
  <si>
    <t>Gomes de Oliveira</t>
  </si>
  <si>
    <t>10755575</t>
  </si>
  <si>
    <t>maitegoliveira@usp.br</t>
  </si>
  <si>
    <t>Gomide de Oliveira</t>
  </si>
  <si>
    <t>10318480</t>
  </si>
  <si>
    <t>10318480@usp.br</t>
  </si>
  <si>
    <t>Rodrigo</t>
  </si>
  <si>
    <t>Gonçalves Fernandes</t>
  </si>
  <si>
    <t>10318692</t>
  </si>
  <si>
    <t>rodrigo9911@usp.br</t>
  </si>
  <si>
    <t>Guatura Troncoso</t>
  </si>
  <si>
    <t>9816948</t>
  </si>
  <si>
    <t>gabriela.troncoso@usp.br</t>
  </si>
  <si>
    <t>Giovani</t>
  </si>
  <si>
    <t>Henrique Mariano</t>
  </si>
  <si>
    <t>10318434</t>
  </si>
  <si>
    <t>giovani.hm@usp.br</t>
  </si>
  <si>
    <t>Bruno</t>
  </si>
  <si>
    <t>Henrique Muniz Silva</t>
  </si>
  <si>
    <t>9323692</t>
  </si>
  <si>
    <t>bruno.muniz.silva@usp.br</t>
  </si>
  <si>
    <t>Carlotta</t>
  </si>
  <si>
    <t>Isabella Santa Capita</t>
  </si>
  <si>
    <t>10085011</t>
  </si>
  <si>
    <t>carlotta.capita@usp.br</t>
  </si>
  <si>
    <t>Fanny</t>
  </si>
  <si>
    <t>Jannequin</t>
  </si>
  <si>
    <t>11694576</t>
  </si>
  <si>
    <t>fanny.jannequin@oniris-nantes.fr</t>
  </si>
  <si>
    <t>Ana</t>
  </si>
  <si>
    <t>Julia Cabral Baltazar</t>
  </si>
  <si>
    <t>9370302</t>
  </si>
  <si>
    <t>ana.baltazar@usp.br</t>
  </si>
  <si>
    <t>Leticia</t>
  </si>
  <si>
    <t>Maria Alves de Souza</t>
  </si>
  <si>
    <t>10416145</t>
  </si>
  <si>
    <t>leticia.m@usp.br</t>
  </si>
  <si>
    <t>felipe</t>
  </si>
  <si>
    <t>martinazzo regis de albuquerque</t>
  </si>
  <si>
    <t>9818057</t>
  </si>
  <si>
    <t>felipe.martinazzo.albuquerque@usp.br</t>
  </si>
  <si>
    <t>Pedro</t>
  </si>
  <si>
    <t>Matavelli Alves Caldeira</t>
  </si>
  <si>
    <t>9282374</t>
  </si>
  <si>
    <t>pedro.matavelli.caldeira@usp.br</t>
  </si>
  <si>
    <t>Meireles Marques</t>
  </si>
  <si>
    <t>9818593</t>
  </si>
  <si>
    <t>vitor.meireles.marques@usp.br</t>
  </si>
  <si>
    <t>André</t>
  </si>
  <si>
    <t>Nakano Rodrigues</t>
  </si>
  <si>
    <t>9818929</t>
  </si>
  <si>
    <t>andre.nakano.rodrigues@usp.br</t>
  </si>
  <si>
    <t>Mariane</t>
  </si>
  <si>
    <t>Novais Olegário de Souza</t>
  </si>
  <si>
    <t>9816973</t>
  </si>
  <si>
    <t>mariane.novais.souza@usp.br</t>
  </si>
  <si>
    <t>Pavao Sinotti</t>
  </si>
  <si>
    <t>10318820</t>
  </si>
  <si>
    <t>vitor.sinotti@usp.br</t>
  </si>
  <si>
    <t>Pereira Bragaia</t>
  </si>
  <si>
    <t>10318462</t>
  </si>
  <si>
    <t>gabrielbragaia@usp.br</t>
  </si>
  <si>
    <t>Pereira Martins da Silva</t>
  </si>
  <si>
    <t>10318441</t>
  </si>
  <si>
    <t>juliamartins@usp.br</t>
  </si>
  <si>
    <t>Louis</t>
  </si>
  <si>
    <t>Philip Delavechia Guimaraes</t>
  </si>
  <si>
    <t>10319331</t>
  </si>
  <si>
    <t>louis.philip@usp.br</t>
  </si>
  <si>
    <t>Bruna Caroline</t>
  </si>
  <si>
    <t>Pinto</t>
  </si>
  <si>
    <t>9324481</t>
  </si>
  <si>
    <t>bruna.caroline@usp.br</t>
  </si>
  <si>
    <t>Sarah Bernardineli Gaspar</t>
  </si>
  <si>
    <t>10789920</t>
  </si>
  <si>
    <t>victoriasgaspar@usp.br</t>
  </si>
  <si>
    <t>Scholl Ventura da Silva</t>
  </si>
  <si>
    <t>10268540</t>
  </si>
  <si>
    <t>gustavoscholl@usp.br</t>
  </si>
  <si>
    <t>Giovanna</t>
  </si>
  <si>
    <t>Silva Sartori</t>
  </si>
  <si>
    <t>11242345</t>
  </si>
  <si>
    <t>giovanna.sartori@usp.br</t>
  </si>
  <si>
    <t>Soriano Carneiro</t>
  </si>
  <si>
    <t>10319797</t>
  </si>
  <si>
    <t>gahcarneiro@usp.br</t>
  </si>
  <si>
    <t>Larissa</t>
  </si>
  <si>
    <t>Souza Fernandes da Silva</t>
  </si>
  <si>
    <t>10318782</t>
  </si>
  <si>
    <t>larissa.fernandes25@usp.br</t>
  </si>
  <si>
    <t>Victor</t>
  </si>
  <si>
    <t>Suursoo de Souza</t>
  </si>
  <si>
    <t>10404079</t>
  </si>
  <si>
    <t>victorsuursoo@usp.br</t>
  </si>
  <si>
    <t>Tirulli Fonseca</t>
  </si>
  <si>
    <t>10982756</t>
  </si>
  <si>
    <t>bruno_fonseca@usp.br</t>
  </si>
  <si>
    <t>Raquel</t>
  </si>
  <si>
    <t>Torres Silva</t>
  </si>
  <si>
    <t>10268450</t>
  </si>
  <si>
    <t>raqueltorres.s@usp.br</t>
  </si>
  <si>
    <t>Marcia</t>
  </si>
  <si>
    <t>Verweij</t>
  </si>
  <si>
    <t>7980723</t>
  </si>
  <si>
    <t>marcia.verweij@usp.br</t>
  </si>
  <si>
    <t>Emilly</t>
  </si>
  <si>
    <t>Vitoria Goes de Paula</t>
  </si>
  <si>
    <t>11301006</t>
  </si>
  <si>
    <t>emillygoes@usp.br</t>
  </si>
  <si>
    <t>Eike</t>
  </si>
  <si>
    <t>yudi nishimura carmo</t>
  </si>
  <si>
    <t>9370323</t>
  </si>
  <si>
    <t>eike.carmo@usp.br</t>
  </si>
  <si>
    <t>Zorzato</t>
  </si>
  <si>
    <t>10388899</t>
  </si>
  <si>
    <t>gabriela.zorzato@usp.br</t>
  </si>
  <si>
    <t>Administração</t>
  </si>
  <si>
    <t>Comercialização</t>
  </si>
  <si>
    <t>PIB</t>
  </si>
  <si>
    <t>Marketing</t>
  </si>
  <si>
    <t>AÇÕES COLETIVAS</t>
  </si>
  <si>
    <t>PLANO DE NÉGOCIOS</t>
  </si>
  <si>
    <t>EMPREENDEDORISMO</t>
  </si>
  <si>
    <t>SUPPLY CHAIN</t>
  </si>
  <si>
    <t>0</t>
  </si>
  <si>
    <t>MELHORIA CONTINUA</t>
  </si>
  <si>
    <t>REINVENTANDO</t>
  </si>
  <si>
    <t>CURSO SEBRAE</t>
  </si>
  <si>
    <t>PROVA SUBSTITUTIVA - 30/06</t>
  </si>
  <si>
    <t>MÉDIA FINAL</t>
  </si>
  <si>
    <t>MÉDIATAREFAS (30%)</t>
  </si>
  <si>
    <t>PROVA I - 28/04-30%</t>
  </si>
  <si>
    <t>PROVA 2-40%</t>
  </si>
  <si>
    <t>MÉDIA GERAL</t>
  </si>
  <si>
    <t>STATUS</t>
  </si>
  <si>
    <t>Aprovado</t>
  </si>
  <si>
    <t>Reprovado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</si>
</sst>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49" fontId="1" fillId="0" borderId="0" xfId="0" applyNumberFormat="1" applyFont="1"/>
    <xf numFmtId="0" fontId="1" fillId="0" borderId="0" xfId="0" applyFont="1"/>
    <xf numFmtId="43" fontId="1" fillId="0" borderId="0" xfId="1" applyFont="1"/>
    <xf numFmtId="43" fontId="0" fillId="0" borderId="0" xfId="1" applyFont="1"/>
    <xf numFmtId="49" fontId="3" fillId="0" borderId="0" xfId="0" applyNumberFormat="1" applyFont="1" applyAlignment="1">
      <alignment textRotation="90"/>
    </xf>
    <xf numFmtId="49" fontId="4" fillId="0" borderId="0" xfId="0" applyNumberFormat="1" applyFont="1"/>
    <xf numFmtId="43" fontId="6" fillId="0" borderId="0" xfId="0" applyNumberFormat="1" applyFont="1"/>
    <xf numFmtId="0" fontId="6" fillId="0" borderId="0" xfId="0" applyFont="1"/>
    <xf numFmtId="43" fontId="6" fillId="0" borderId="0" xfId="1" applyFont="1"/>
    <xf numFmtId="0" fontId="7" fillId="0" borderId="0" xfId="0" applyFont="1"/>
    <xf numFmtId="49" fontId="3" fillId="0" borderId="1" xfId="0" applyNumberFormat="1" applyFont="1" applyBorder="1" applyAlignment="1">
      <alignment horizontal="center" vertical="top" textRotation="90"/>
    </xf>
    <xf numFmtId="43" fontId="3" fillId="0" borderId="1" xfId="1" applyFont="1" applyBorder="1" applyAlignment="1">
      <alignment horizontal="center" vertical="top" textRotation="90"/>
    </xf>
    <xf numFmtId="49" fontId="3" fillId="0" borderId="1" xfId="0" applyNumberFormat="1" applyFont="1" applyBorder="1" applyAlignment="1">
      <alignment textRotation="90"/>
    </xf>
    <xf numFmtId="49" fontId="5" fillId="0" borderId="1" xfId="0" applyNumberFormat="1" applyFont="1" applyBorder="1" applyAlignment="1">
      <alignment textRotation="90"/>
    </xf>
    <xf numFmtId="43" fontId="8" fillId="0" borderId="0" xfId="0" applyNumberFormat="1" applyFont="1"/>
    <xf numFmtId="49" fontId="1" fillId="0" borderId="1" xfId="0" applyNumberFormat="1" applyFont="1" applyBorder="1"/>
    <xf numFmtId="43" fontId="1" fillId="0" borderId="1" xfId="1" applyFont="1" applyBorder="1"/>
    <xf numFmtId="0" fontId="1" fillId="0" borderId="1" xfId="0" applyFont="1" applyBorder="1"/>
    <xf numFmtId="43" fontId="6" fillId="0" borderId="1" xfId="0" applyNumberFormat="1" applyFont="1" applyBorder="1"/>
    <xf numFmtId="43" fontId="6" fillId="0" borderId="1" xfId="1" applyFont="1" applyBorder="1"/>
    <xf numFmtId="49" fontId="5" fillId="0" borderId="1" xfId="0" applyNumberFormat="1" applyFont="1" applyBorder="1" applyAlignment="1">
      <alignment horizontal="right" vertical="center" textRotation="90"/>
    </xf>
    <xf numFmtId="43" fontId="5" fillId="0" borderId="1" xfId="1" applyFont="1" applyBorder="1" applyAlignment="1">
      <alignment horizontal="right" vertical="center" textRotation="90"/>
    </xf>
    <xf numFmtId="49" fontId="6" fillId="0" borderId="0" xfId="0" applyNumberFormat="1" applyFont="1"/>
    <xf numFmtId="0" fontId="6" fillId="2" borderId="0" xfId="0" applyNumberFormat="1" applyFont="1" applyFill="1" applyAlignment="1">
      <alignment horizontal="right"/>
    </xf>
    <xf numFmtId="0" fontId="6" fillId="2" borderId="0" xfId="1" applyNumberFormat="1" applyFont="1" applyFill="1"/>
    <xf numFmtId="0" fontId="6" fillId="2" borderId="0" xfId="0" applyFont="1" applyFill="1"/>
    <xf numFmtId="0" fontId="6" fillId="2" borderId="0" xfId="0" applyNumberFormat="1" applyFont="1" applyFill="1"/>
    <xf numFmtId="0" fontId="6" fillId="0" borderId="1" xfId="0" applyFont="1" applyBorder="1"/>
    <xf numFmtId="49" fontId="6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textRotation="90"/>
    </xf>
  </cellXfs>
  <cellStyles count="2">
    <cellStyle name="Normal" xfId="0" builtinId="0"/>
    <cellStyle name="Vírgula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view="pageBreakPreview" topLeftCell="C1" zoomScale="60" zoomScaleNormal="100" workbookViewId="0">
      <pane xSplit="20" ySplit="13" topLeftCell="W23" activePane="bottomRight" state="frozen"/>
      <selection activeCell="C1" sqref="C1"/>
      <selection pane="topRight" activeCell="W1" sqref="W1"/>
      <selection pane="bottomLeft" activeCell="C14" sqref="C14"/>
      <selection pane="bottomRight" activeCell="AA6" sqref="AA6"/>
    </sheetView>
  </sheetViews>
  <sheetFormatPr defaultRowHeight="15" x14ac:dyDescent="0.25"/>
  <cols>
    <col min="1" max="2" width="0" hidden="1" customWidth="1"/>
    <col min="4" max="6" width="0" hidden="1" customWidth="1"/>
    <col min="7" max="7" width="11.85546875" style="4" customWidth="1"/>
    <col min="8" max="8" width="9.140625" style="4"/>
    <col min="10" max="11" width="9.140625" style="4"/>
    <col min="23" max="23" width="14.85546875" customWidth="1"/>
    <col min="26" max="26" width="9.140625" style="10"/>
    <col min="27" max="27" width="14.28515625" style="32" customWidth="1"/>
  </cols>
  <sheetData>
    <row r="1" spans="1:28" ht="118.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255</v>
      </c>
      <c r="H1" s="12" t="s">
        <v>256</v>
      </c>
      <c r="I1" s="11" t="s">
        <v>257</v>
      </c>
      <c r="J1" s="12" t="s">
        <v>258</v>
      </c>
      <c r="K1" s="12" t="s">
        <v>259</v>
      </c>
      <c r="L1" s="11" t="s">
        <v>260</v>
      </c>
      <c r="M1" s="11" t="s">
        <v>261</v>
      </c>
      <c r="N1" s="11" t="s">
        <v>265</v>
      </c>
      <c r="O1" s="11" t="s">
        <v>266</v>
      </c>
      <c r="P1" s="11" t="s">
        <v>262</v>
      </c>
      <c r="Q1" s="11" t="s">
        <v>264</v>
      </c>
      <c r="R1" s="21" t="s">
        <v>269</v>
      </c>
      <c r="S1" s="21" t="s">
        <v>270</v>
      </c>
      <c r="T1" s="21" t="s">
        <v>271</v>
      </c>
      <c r="U1" s="21" t="s">
        <v>267</v>
      </c>
      <c r="V1" s="22" t="s">
        <v>272</v>
      </c>
      <c r="W1" s="13" t="s">
        <v>6</v>
      </c>
      <c r="X1" s="13" t="s">
        <v>7</v>
      </c>
      <c r="Y1" s="13" t="s">
        <v>8</v>
      </c>
      <c r="Z1" s="14" t="s">
        <v>268</v>
      </c>
      <c r="AA1" s="33" t="s">
        <v>273</v>
      </c>
      <c r="AB1" s="5"/>
    </row>
    <row r="2" spans="1:28" x14ac:dyDescent="0.25">
      <c r="A2" s="1" t="s">
        <v>106</v>
      </c>
      <c r="B2" s="1" t="s">
        <v>107</v>
      </c>
      <c r="C2" s="1" t="s">
        <v>108</v>
      </c>
      <c r="D2" s="1" t="s">
        <v>12</v>
      </c>
      <c r="E2" s="1" t="s">
        <v>13</v>
      </c>
      <c r="F2" s="1" t="s">
        <v>109</v>
      </c>
      <c r="G2" s="3">
        <v>0</v>
      </c>
      <c r="H2" s="3">
        <v>5</v>
      </c>
      <c r="I2" s="2">
        <v>10</v>
      </c>
      <c r="J2" s="3">
        <v>8.67</v>
      </c>
      <c r="K2" s="3">
        <v>8</v>
      </c>
      <c r="L2" s="2">
        <v>10</v>
      </c>
      <c r="M2" s="2">
        <v>10</v>
      </c>
      <c r="N2" s="2">
        <v>10</v>
      </c>
      <c r="O2" s="2">
        <v>10</v>
      </c>
      <c r="P2" s="2">
        <v>0</v>
      </c>
      <c r="Q2" s="2">
        <v>10</v>
      </c>
      <c r="R2" s="7">
        <f>AVERAGE(G2:Q2)</f>
        <v>7.4245454545454548</v>
      </c>
      <c r="S2" s="8">
        <v>7.45</v>
      </c>
      <c r="T2" s="8">
        <v>6</v>
      </c>
      <c r="U2" s="23" t="s">
        <v>15</v>
      </c>
      <c r="V2" s="9">
        <f>R2*30%+S2*30%+T2*40%</f>
        <v>6.8623636363636367</v>
      </c>
      <c r="W2" s="9">
        <v>80</v>
      </c>
      <c r="X2" s="2">
        <v>0.5</v>
      </c>
      <c r="Y2" s="2">
        <v>0</v>
      </c>
      <c r="Z2" s="7">
        <f>V2+X2+Y2</f>
        <v>7.3623636363636367</v>
      </c>
      <c r="AA2" s="30" t="s">
        <v>274</v>
      </c>
      <c r="AB2" s="2"/>
    </row>
    <row r="3" spans="1:28" x14ac:dyDescent="0.25">
      <c r="A3" s="1" t="s">
        <v>168</v>
      </c>
      <c r="B3" s="1" t="s">
        <v>169</v>
      </c>
      <c r="C3" s="1" t="s">
        <v>170</v>
      </c>
      <c r="D3" s="1" t="s">
        <v>12</v>
      </c>
      <c r="E3" s="1"/>
      <c r="F3" s="1" t="s">
        <v>171</v>
      </c>
      <c r="G3" s="3">
        <v>7</v>
      </c>
      <c r="H3" s="3">
        <v>10</v>
      </c>
      <c r="I3" s="2">
        <v>10</v>
      </c>
      <c r="J3" s="3">
        <v>8</v>
      </c>
      <c r="K3" s="3">
        <v>10</v>
      </c>
      <c r="L3" s="2">
        <v>10</v>
      </c>
      <c r="M3" s="2">
        <v>10</v>
      </c>
      <c r="N3" s="2">
        <v>10</v>
      </c>
      <c r="O3" s="2">
        <v>10</v>
      </c>
      <c r="P3" s="2">
        <v>10</v>
      </c>
      <c r="Q3" s="2">
        <v>10</v>
      </c>
      <c r="R3" s="7">
        <f t="shared" ref="R3:R64" si="0">AVERAGE(G3:Q3)</f>
        <v>9.545454545454545</v>
      </c>
      <c r="S3" s="8">
        <v>8.6999999999999993</v>
      </c>
      <c r="T3" s="8">
        <v>7.2</v>
      </c>
      <c r="U3" s="23" t="s">
        <v>15</v>
      </c>
      <c r="V3" s="9">
        <f t="shared" ref="V3:V64" si="1">R3*30%+S3*30%+T3*40%</f>
        <v>8.3536363636363635</v>
      </c>
      <c r="W3" s="9">
        <v>100</v>
      </c>
      <c r="X3" s="2">
        <v>0.5</v>
      </c>
      <c r="Y3" s="2">
        <v>0.5</v>
      </c>
      <c r="Z3" s="7">
        <f t="shared" ref="Z3:Z64" si="2">V3+X3+Y3</f>
        <v>9.3536363636363635</v>
      </c>
      <c r="AA3" s="30" t="s">
        <v>274</v>
      </c>
      <c r="AB3" s="2"/>
    </row>
    <row r="4" spans="1:28" x14ac:dyDescent="0.25">
      <c r="A4" s="1" t="s">
        <v>187</v>
      </c>
      <c r="B4" s="1" t="s">
        <v>188</v>
      </c>
      <c r="C4" s="1" t="s">
        <v>189</v>
      </c>
      <c r="D4" s="1" t="s">
        <v>12</v>
      </c>
      <c r="E4" s="1"/>
      <c r="F4" s="1" t="s">
        <v>190</v>
      </c>
      <c r="G4" s="3">
        <v>6</v>
      </c>
      <c r="H4" s="3">
        <v>10</v>
      </c>
      <c r="I4" s="2">
        <v>9</v>
      </c>
      <c r="J4" s="3">
        <v>6.33</v>
      </c>
      <c r="K4" s="3">
        <v>9</v>
      </c>
      <c r="L4" s="2">
        <v>10</v>
      </c>
      <c r="M4" s="2">
        <v>10</v>
      </c>
      <c r="N4" s="2">
        <v>10</v>
      </c>
      <c r="O4" s="2">
        <v>10</v>
      </c>
      <c r="P4" s="2">
        <v>10</v>
      </c>
      <c r="Q4" s="2">
        <v>10</v>
      </c>
      <c r="R4" s="7">
        <f t="shared" si="0"/>
        <v>9.1209090909090911</v>
      </c>
      <c r="S4" s="24">
        <v>5</v>
      </c>
      <c r="T4" s="8">
        <v>6.1</v>
      </c>
      <c r="U4" s="8">
        <v>5</v>
      </c>
      <c r="V4" s="9">
        <f t="shared" si="1"/>
        <v>6.6762727272727265</v>
      </c>
      <c r="W4" s="9">
        <v>70</v>
      </c>
      <c r="X4" s="2">
        <v>0</v>
      </c>
      <c r="Y4" s="2">
        <v>0</v>
      </c>
      <c r="Z4" s="7">
        <f t="shared" si="2"/>
        <v>6.6762727272727265</v>
      </c>
      <c r="AA4" s="30" t="s">
        <v>274</v>
      </c>
      <c r="AB4" s="2"/>
    </row>
    <row r="5" spans="1:28" x14ac:dyDescent="0.25">
      <c r="A5" s="1" t="s">
        <v>130</v>
      </c>
      <c r="B5" s="1" t="s">
        <v>131</v>
      </c>
      <c r="C5" s="1" t="s">
        <v>132</v>
      </c>
      <c r="D5" s="1" t="s">
        <v>12</v>
      </c>
      <c r="E5" s="1" t="s">
        <v>13</v>
      </c>
      <c r="F5" s="1" t="s">
        <v>133</v>
      </c>
      <c r="G5" s="3">
        <v>8</v>
      </c>
      <c r="H5" s="3">
        <v>4</v>
      </c>
      <c r="I5" s="2">
        <v>6</v>
      </c>
      <c r="J5" s="3">
        <v>8.67</v>
      </c>
      <c r="K5" s="3">
        <v>5</v>
      </c>
      <c r="L5" s="2">
        <v>10</v>
      </c>
      <c r="M5" s="2">
        <v>10</v>
      </c>
      <c r="N5" s="2">
        <v>8</v>
      </c>
      <c r="O5" s="2">
        <v>10</v>
      </c>
      <c r="P5" s="2">
        <v>10</v>
      </c>
      <c r="Q5" s="2">
        <v>10</v>
      </c>
      <c r="R5" s="7">
        <f t="shared" si="0"/>
        <v>8.1518181818181823</v>
      </c>
      <c r="S5" s="8">
        <v>6.9</v>
      </c>
      <c r="T5" s="8">
        <v>9.1</v>
      </c>
      <c r="U5" s="23" t="s">
        <v>15</v>
      </c>
      <c r="V5" s="9">
        <f t="shared" si="1"/>
        <v>8.1555454545454555</v>
      </c>
      <c r="W5" s="9">
        <v>100</v>
      </c>
      <c r="X5" s="2">
        <v>0.5</v>
      </c>
      <c r="Y5" s="2">
        <v>0.5</v>
      </c>
      <c r="Z5" s="7">
        <f t="shared" si="2"/>
        <v>9.1555454545454555</v>
      </c>
      <c r="AA5" s="30" t="s">
        <v>274</v>
      </c>
      <c r="AB5" s="2"/>
    </row>
    <row r="6" spans="1:28" x14ac:dyDescent="0.25">
      <c r="A6" s="1" t="s">
        <v>81</v>
      </c>
      <c r="B6" s="1" t="s">
        <v>82</v>
      </c>
      <c r="C6" s="1" t="s">
        <v>83</v>
      </c>
      <c r="D6" s="1" t="s">
        <v>12</v>
      </c>
      <c r="E6" s="1" t="s">
        <v>13</v>
      </c>
      <c r="F6" s="1" t="s">
        <v>84</v>
      </c>
      <c r="G6" s="3">
        <v>6</v>
      </c>
      <c r="H6" s="3">
        <v>6</v>
      </c>
      <c r="I6" s="2">
        <v>9</v>
      </c>
      <c r="J6" s="3">
        <v>2</v>
      </c>
      <c r="K6" s="3">
        <v>10</v>
      </c>
      <c r="L6" s="2">
        <v>10</v>
      </c>
      <c r="M6" s="2">
        <v>10</v>
      </c>
      <c r="N6" s="2">
        <v>8.5</v>
      </c>
      <c r="O6" s="2">
        <v>10</v>
      </c>
      <c r="P6" s="2">
        <v>10</v>
      </c>
      <c r="Q6" s="2">
        <v>10</v>
      </c>
      <c r="R6" s="7">
        <f t="shared" si="0"/>
        <v>8.3181818181818183</v>
      </c>
      <c r="S6" s="8">
        <v>8.4</v>
      </c>
      <c r="T6" s="8">
        <v>8.5</v>
      </c>
      <c r="U6" s="23" t="s">
        <v>15</v>
      </c>
      <c r="V6" s="9">
        <f t="shared" si="1"/>
        <v>8.415454545454546</v>
      </c>
      <c r="W6" s="9">
        <v>100</v>
      </c>
      <c r="X6" s="2">
        <v>0.5</v>
      </c>
      <c r="Y6" s="2">
        <v>0.5</v>
      </c>
      <c r="Z6" s="7">
        <f t="shared" si="2"/>
        <v>9.415454545454546</v>
      </c>
      <c r="AA6" s="30" t="s">
        <v>274</v>
      </c>
      <c r="AB6" s="2"/>
    </row>
    <row r="7" spans="1:28" x14ac:dyDescent="0.25">
      <c r="A7" s="1" t="s">
        <v>110</v>
      </c>
      <c r="B7" s="1" t="s">
        <v>111</v>
      </c>
      <c r="C7" s="1" t="s">
        <v>112</v>
      </c>
      <c r="D7" s="1" t="s">
        <v>12</v>
      </c>
      <c r="E7" s="1"/>
      <c r="F7" s="1" t="s">
        <v>113</v>
      </c>
      <c r="G7" s="3">
        <v>9</v>
      </c>
      <c r="H7" s="3">
        <v>9</v>
      </c>
      <c r="I7" s="2">
        <v>10</v>
      </c>
      <c r="J7" s="3">
        <v>7</v>
      </c>
      <c r="K7" s="3">
        <v>4</v>
      </c>
      <c r="L7" s="2">
        <v>10</v>
      </c>
      <c r="M7" s="2">
        <v>10</v>
      </c>
      <c r="N7" s="2">
        <v>8.5</v>
      </c>
      <c r="O7" s="2">
        <v>10</v>
      </c>
      <c r="P7" s="2">
        <v>10</v>
      </c>
      <c r="Q7" s="2">
        <v>10</v>
      </c>
      <c r="R7" s="7">
        <f t="shared" si="0"/>
        <v>8.8636363636363633</v>
      </c>
      <c r="S7" s="8">
        <v>6.5</v>
      </c>
      <c r="T7" s="8">
        <v>7</v>
      </c>
      <c r="U7" s="23" t="s">
        <v>15</v>
      </c>
      <c r="V7" s="9">
        <f t="shared" si="1"/>
        <v>7.4090909090909083</v>
      </c>
      <c r="W7" s="9">
        <v>100</v>
      </c>
      <c r="X7" s="2">
        <v>0</v>
      </c>
      <c r="Y7" s="2">
        <v>0</v>
      </c>
      <c r="Z7" s="7">
        <f t="shared" si="2"/>
        <v>7.4090909090909083</v>
      </c>
      <c r="AA7" s="30" t="s">
        <v>274</v>
      </c>
      <c r="AB7" s="2"/>
    </row>
    <row r="8" spans="1:28" x14ac:dyDescent="0.25">
      <c r="A8" s="1" t="s">
        <v>208</v>
      </c>
      <c r="B8" s="1" t="s">
        <v>209</v>
      </c>
      <c r="C8" s="1" t="s">
        <v>210</v>
      </c>
      <c r="D8" s="1" t="s">
        <v>12</v>
      </c>
      <c r="E8" s="1" t="s">
        <v>13</v>
      </c>
      <c r="F8" s="1" t="s">
        <v>211</v>
      </c>
      <c r="G8" s="3">
        <v>8.5</v>
      </c>
      <c r="H8" s="3">
        <v>10</v>
      </c>
      <c r="I8" s="2">
        <v>10</v>
      </c>
      <c r="J8" s="3">
        <v>6.67</v>
      </c>
      <c r="K8" s="3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7">
        <f t="shared" si="0"/>
        <v>9.5609090909090906</v>
      </c>
      <c r="S8" s="8">
        <v>9.5500000000000007</v>
      </c>
      <c r="T8" s="8">
        <v>7.6</v>
      </c>
      <c r="U8" s="23" t="s">
        <v>15</v>
      </c>
      <c r="V8" s="9">
        <f t="shared" si="1"/>
        <v>8.773272727272726</v>
      </c>
      <c r="W8" s="9">
        <v>100</v>
      </c>
      <c r="X8" s="2">
        <v>0.5</v>
      </c>
      <c r="Y8" s="2">
        <v>0.5</v>
      </c>
      <c r="Z8" s="7">
        <f t="shared" si="2"/>
        <v>9.773272727272726</v>
      </c>
      <c r="AA8" s="30" t="s">
        <v>274</v>
      </c>
      <c r="AB8" s="2"/>
    </row>
    <row r="9" spans="1:28" x14ac:dyDescent="0.25">
      <c r="A9" s="1" t="s">
        <v>156</v>
      </c>
      <c r="B9" s="1" t="s">
        <v>157</v>
      </c>
      <c r="C9" s="1" t="s">
        <v>158</v>
      </c>
      <c r="D9" s="1" t="s">
        <v>12</v>
      </c>
      <c r="E9" s="1"/>
      <c r="F9" s="1" t="s">
        <v>159</v>
      </c>
      <c r="G9" s="3">
        <v>8.5</v>
      </c>
      <c r="H9" s="3">
        <v>7</v>
      </c>
      <c r="I9" s="2">
        <v>10</v>
      </c>
      <c r="J9" s="3">
        <v>9.33</v>
      </c>
      <c r="K9" s="3">
        <v>8</v>
      </c>
      <c r="L9" s="2">
        <v>10</v>
      </c>
      <c r="M9" s="2">
        <v>10</v>
      </c>
      <c r="N9" s="2">
        <v>10</v>
      </c>
      <c r="O9" s="2">
        <v>10</v>
      </c>
      <c r="P9" s="2">
        <v>0</v>
      </c>
      <c r="Q9" s="2">
        <v>10</v>
      </c>
      <c r="R9" s="7">
        <f t="shared" si="0"/>
        <v>8.4390909090909094</v>
      </c>
      <c r="S9" s="8">
        <v>7.1</v>
      </c>
      <c r="T9" s="8">
        <v>8.1999999999999993</v>
      </c>
      <c r="U9" s="23" t="s">
        <v>15</v>
      </c>
      <c r="V9" s="9">
        <f t="shared" si="1"/>
        <v>7.9417272727272721</v>
      </c>
      <c r="W9" s="9">
        <v>93.3</v>
      </c>
      <c r="X9" s="2">
        <v>0</v>
      </c>
      <c r="Y9" s="2">
        <v>0</v>
      </c>
      <c r="Z9" s="7">
        <f t="shared" si="2"/>
        <v>7.9417272727272721</v>
      </c>
      <c r="AA9" s="30" t="s">
        <v>274</v>
      </c>
      <c r="AB9" s="2"/>
    </row>
    <row r="10" spans="1:28" x14ac:dyDescent="0.25">
      <c r="A10" s="1" t="s">
        <v>156</v>
      </c>
      <c r="B10" s="1" t="s">
        <v>233</v>
      </c>
      <c r="C10" s="1" t="s">
        <v>234</v>
      </c>
      <c r="D10" s="1" t="s">
        <v>12</v>
      </c>
      <c r="E10" s="1" t="s">
        <v>13</v>
      </c>
      <c r="F10" s="1" t="s">
        <v>235</v>
      </c>
      <c r="G10" s="3">
        <v>7.5</v>
      </c>
      <c r="H10" s="3">
        <v>8</v>
      </c>
      <c r="I10" s="2">
        <v>10</v>
      </c>
      <c r="J10" s="3">
        <v>9.33</v>
      </c>
      <c r="K10" s="3">
        <v>7</v>
      </c>
      <c r="L10" s="2">
        <v>10</v>
      </c>
      <c r="M10" s="2">
        <v>10</v>
      </c>
      <c r="N10" s="2">
        <v>10</v>
      </c>
      <c r="O10" s="2">
        <v>10</v>
      </c>
      <c r="P10" s="2">
        <v>0</v>
      </c>
      <c r="Q10" s="2">
        <v>10</v>
      </c>
      <c r="R10" s="7">
        <f t="shared" si="0"/>
        <v>8.3481818181818177</v>
      </c>
      <c r="S10" s="8">
        <v>6.4</v>
      </c>
      <c r="T10" s="8">
        <v>8.5</v>
      </c>
      <c r="U10" s="23" t="s">
        <v>15</v>
      </c>
      <c r="V10" s="9">
        <f t="shared" si="1"/>
        <v>7.8244545454545449</v>
      </c>
      <c r="W10" s="9">
        <v>100</v>
      </c>
      <c r="X10" s="2">
        <v>0</v>
      </c>
      <c r="Y10" s="2">
        <v>0</v>
      </c>
      <c r="Z10" s="7">
        <f t="shared" si="2"/>
        <v>7.8244545454545449</v>
      </c>
      <c r="AA10" s="30" t="s">
        <v>274</v>
      </c>
      <c r="AB10" s="2"/>
    </row>
    <row r="11" spans="1:28" x14ac:dyDescent="0.25">
      <c r="A11" s="1" t="s">
        <v>56</v>
      </c>
      <c r="B11" s="1" t="s">
        <v>57</v>
      </c>
      <c r="C11" s="1" t="s">
        <v>58</v>
      </c>
      <c r="D11" s="1" t="s">
        <v>12</v>
      </c>
      <c r="E11" s="1" t="s">
        <v>13</v>
      </c>
      <c r="F11" s="1" t="s">
        <v>59</v>
      </c>
      <c r="G11" s="3">
        <v>8.5</v>
      </c>
      <c r="H11" s="3">
        <v>5</v>
      </c>
      <c r="I11" s="2">
        <v>9</v>
      </c>
      <c r="J11" s="3">
        <v>8.33</v>
      </c>
      <c r="K11" s="3">
        <v>8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7">
        <f t="shared" si="0"/>
        <v>8.9845454545454544</v>
      </c>
      <c r="S11" s="8">
        <v>7.6</v>
      </c>
      <c r="T11" s="8">
        <v>7.9</v>
      </c>
      <c r="U11" s="23" t="s">
        <v>15</v>
      </c>
      <c r="V11" s="9">
        <f t="shared" si="1"/>
        <v>8.1353636363636355</v>
      </c>
      <c r="W11" s="9">
        <v>100</v>
      </c>
      <c r="X11" s="2">
        <v>0</v>
      </c>
      <c r="Y11" s="2">
        <v>0</v>
      </c>
      <c r="Z11" s="7">
        <f t="shared" si="2"/>
        <v>8.1353636363636355</v>
      </c>
      <c r="AA11" s="30" t="s">
        <v>274</v>
      </c>
      <c r="AB11" s="2"/>
    </row>
    <row r="12" spans="1:28" x14ac:dyDescent="0.25">
      <c r="A12" s="1" t="s">
        <v>160</v>
      </c>
      <c r="B12" s="1" t="s">
        <v>161</v>
      </c>
      <c r="C12" s="1" t="s">
        <v>162</v>
      </c>
      <c r="D12" s="1" t="s">
        <v>12</v>
      </c>
      <c r="E12" s="1" t="s">
        <v>13</v>
      </c>
      <c r="F12" s="1" t="s">
        <v>163</v>
      </c>
      <c r="G12" s="3">
        <v>8.5</v>
      </c>
      <c r="H12" s="3">
        <v>6</v>
      </c>
      <c r="I12" s="2">
        <v>10</v>
      </c>
      <c r="J12" s="3">
        <v>9.33</v>
      </c>
      <c r="K12" s="3">
        <v>7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7">
        <f t="shared" si="0"/>
        <v>9.166363636363636</v>
      </c>
      <c r="S12" s="8">
        <v>7.7</v>
      </c>
      <c r="T12" s="8">
        <v>7</v>
      </c>
      <c r="U12" s="23" t="s">
        <v>15</v>
      </c>
      <c r="V12" s="9">
        <f t="shared" si="1"/>
        <v>7.8599090909090918</v>
      </c>
      <c r="W12" s="9">
        <v>100</v>
      </c>
      <c r="X12" s="2">
        <v>0.5</v>
      </c>
      <c r="Y12" s="2">
        <v>0.5</v>
      </c>
      <c r="Z12" s="7">
        <f t="shared" si="2"/>
        <v>8.8599090909090918</v>
      </c>
      <c r="AA12" s="30" t="s">
        <v>274</v>
      </c>
      <c r="AB12" s="2"/>
    </row>
    <row r="13" spans="1:28" x14ac:dyDescent="0.25">
      <c r="A13" s="1" t="s">
        <v>68</v>
      </c>
      <c r="B13" s="1" t="s">
        <v>69</v>
      </c>
      <c r="C13" s="1" t="s">
        <v>70</v>
      </c>
      <c r="D13" s="1" t="s">
        <v>12</v>
      </c>
      <c r="E13" s="1" t="s">
        <v>71</v>
      </c>
      <c r="F13" s="1" t="s">
        <v>72</v>
      </c>
      <c r="G13" s="3">
        <v>0</v>
      </c>
      <c r="H13" s="3">
        <v>0</v>
      </c>
      <c r="I13" s="2">
        <v>10</v>
      </c>
      <c r="J13" s="3">
        <v>0</v>
      </c>
      <c r="K13" s="3">
        <v>0</v>
      </c>
      <c r="L13" s="2">
        <v>0</v>
      </c>
      <c r="M13" s="6" t="s">
        <v>263</v>
      </c>
      <c r="N13" s="2">
        <v>0</v>
      </c>
      <c r="O13" s="2">
        <v>0</v>
      </c>
      <c r="P13" s="2">
        <v>0</v>
      </c>
      <c r="Q13" s="2">
        <v>0</v>
      </c>
      <c r="R13" s="7">
        <f t="shared" si="0"/>
        <v>1</v>
      </c>
      <c r="S13" s="23" t="s">
        <v>15</v>
      </c>
      <c r="T13" s="8">
        <v>0</v>
      </c>
      <c r="U13" s="23" t="s">
        <v>15</v>
      </c>
      <c r="V13" s="9">
        <v>0</v>
      </c>
      <c r="W13" s="9">
        <v>21.400000000000002</v>
      </c>
      <c r="X13" s="2">
        <v>0</v>
      </c>
      <c r="Y13" s="2">
        <v>0</v>
      </c>
      <c r="Z13" s="7">
        <f t="shared" si="2"/>
        <v>0</v>
      </c>
      <c r="AA13" s="30" t="s">
        <v>275</v>
      </c>
      <c r="AB13" s="2"/>
    </row>
    <row r="14" spans="1:28" x14ac:dyDescent="0.25">
      <c r="A14" s="1" t="s">
        <v>73</v>
      </c>
      <c r="B14" s="1" t="s">
        <v>74</v>
      </c>
      <c r="C14" s="1" t="s">
        <v>75</v>
      </c>
      <c r="D14" s="1" t="s">
        <v>12</v>
      </c>
      <c r="E14" s="1" t="s">
        <v>13</v>
      </c>
      <c r="F14" s="1" t="s">
        <v>76</v>
      </c>
      <c r="G14" s="3">
        <v>7</v>
      </c>
      <c r="H14" s="3">
        <v>7</v>
      </c>
      <c r="I14" s="2">
        <v>7</v>
      </c>
      <c r="J14" s="3">
        <v>6.33</v>
      </c>
      <c r="K14" s="3">
        <v>5</v>
      </c>
      <c r="L14" s="2">
        <v>10</v>
      </c>
      <c r="M14" s="2">
        <v>10</v>
      </c>
      <c r="N14" s="2">
        <v>10</v>
      </c>
      <c r="O14" s="2">
        <v>10</v>
      </c>
      <c r="P14" s="2">
        <v>10</v>
      </c>
      <c r="Q14" s="2">
        <v>10</v>
      </c>
      <c r="R14" s="7">
        <f t="shared" si="0"/>
        <v>8.3936363636363627</v>
      </c>
      <c r="S14" s="25">
        <v>6.1</v>
      </c>
      <c r="T14" s="8">
        <v>7.6</v>
      </c>
      <c r="U14" s="8">
        <v>6.1</v>
      </c>
      <c r="V14" s="9">
        <f t="shared" si="1"/>
        <v>7.3880909090909084</v>
      </c>
      <c r="W14" s="9">
        <v>71.399999999999991</v>
      </c>
      <c r="X14" s="2">
        <v>0</v>
      </c>
      <c r="Y14" s="2">
        <v>0</v>
      </c>
      <c r="Z14" s="7">
        <f t="shared" si="2"/>
        <v>7.3880909090909084</v>
      </c>
      <c r="AA14" s="30" t="s">
        <v>274</v>
      </c>
      <c r="AB14" s="2"/>
    </row>
    <row r="15" spans="1:28" x14ac:dyDescent="0.25">
      <c r="A15" s="1" t="s">
        <v>248</v>
      </c>
      <c r="B15" s="1" t="s">
        <v>249</v>
      </c>
      <c r="C15" s="1" t="s">
        <v>250</v>
      </c>
      <c r="D15" s="1" t="s">
        <v>12</v>
      </c>
      <c r="E15" s="1" t="s">
        <v>13</v>
      </c>
      <c r="F15" s="1" t="s">
        <v>251</v>
      </c>
      <c r="G15" s="3">
        <v>7</v>
      </c>
      <c r="H15" s="3">
        <v>8</v>
      </c>
      <c r="I15" s="2">
        <v>10</v>
      </c>
      <c r="J15" s="3">
        <v>9</v>
      </c>
      <c r="K15" s="3">
        <v>8</v>
      </c>
      <c r="L15" s="2">
        <v>10</v>
      </c>
      <c r="M15" s="2">
        <v>10</v>
      </c>
      <c r="N15" s="2">
        <v>10</v>
      </c>
      <c r="O15" s="2">
        <v>10</v>
      </c>
      <c r="P15" s="2">
        <v>10</v>
      </c>
      <c r="Q15" s="2">
        <v>10</v>
      </c>
      <c r="R15" s="7">
        <f t="shared" si="0"/>
        <v>9.2727272727272734</v>
      </c>
      <c r="S15" s="8">
        <v>6.4</v>
      </c>
      <c r="T15" s="8">
        <v>7</v>
      </c>
      <c r="U15" s="23" t="s">
        <v>15</v>
      </c>
      <c r="V15" s="9">
        <f t="shared" si="1"/>
        <v>7.5018181818181819</v>
      </c>
      <c r="W15" s="9">
        <v>100</v>
      </c>
      <c r="X15" s="2">
        <v>0.5</v>
      </c>
      <c r="Y15" s="2">
        <v>0</v>
      </c>
      <c r="Z15" s="7">
        <f t="shared" si="2"/>
        <v>8.0018181818181819</v>
      </c>
      <c r="AA15" s="30" t="s">
        <v>274</v>
      </c>
      <c r="AB15" s="2"/>
    </row>
    <row r="16" spans="1:28" x14ac:dyDescent="0.25">
      <c r="A16" s="1" t="s">
        <v>244</v>
      </c>
      <c r="B16" s="1" t="s">
        <v>245</v>
      </c>
      <c r="C16" s="1" t="s">
        <v>246</v>
      </c>
      <c r="D16" s="1" t="s">
        <v>12</v>
      </c>
      <c r="E16" s="1" t="s">
        <v>13</v>
      </c>
      <c r="F16" s="1" t="s">
        <v>247</v>
      </c>
      <c r="G16" s="3">
        <v>10</v>
      </c>
      <c r="H16" s="3">
        <v>8</v>
      </c>
      <c r="I16" s="2">
        <v>10</v>
      </c>
      <c r="J16" s="3">
        <v>7</v>
      </c>
      <c r="K16" s="3">
        <v>10</v>
      </c>
      <c r="L16" s="2">
        <v>10</v>
      </c>
      <c r="M16" s="2">
        <v>10</v>
      </c>
      <c r="N16" s="2">
        <v>8.5</v>
      </c>
      <c r="O16" s="2">
        <v>10</v>
      </c>
      <c r="P16" s="2">
        <v>0</v>
      </c>
      <c r="Q16" s="2">
        <v>10</v>
      </c>
      <c r="R16" s="7">
        <f t="shared" si="0"/>
        <v>8.5</v>
      </c>
      <c r="S16" s="8">
        <v>9</v>
      </c>
      <c r="T16" s="8">
        <v>7.6</v>
      </c>
      <c r="U16" s="23" t="s">
        <v>15</v>
      </c>
      <c r="V16" s="9">
        <f t="shared" si="1"/>
        <v>8.2899999999999991</v>
      </c>
      <c r="W16" s="9">
        <v>100</v>
      </c>
      <c r="X16" s="2">
        <v>0</v>
      </c>
      <c r="Y16" s="2">
        <v>0</v>
      </c>
      <c r="Z16" s="7">
        <f t="shared" si="2"/>
        <v>8.2899999999999991</v>
      </c>
      <c r="AA16" s="30" t="s">
        <v>274</v>
      </c>
      <c r="AB16" s="2"/>
    </row>
    <row r="17" spans="1:28" x14ac:dyDescent="0.25">
      <c r="A17" s="1" t="s">
        <v>164</v>
      </c>
      <c r="B17" s="1" t="s">
        <v>165</v>
      </c>
      <c r="C17" s="1" t="s">
        <v>166</v>
      </c>
      <c r="D17" s="1" t="s">
        <v>12</v>
      </c>
      <c r="E17" s="1" t="s">
        <v>13</v>
      </c>
      <c r="F17" s="1" t="s">
        <v>167</v>
      </c>
      <c r="G17" s="3">
        <v>9.5</v>
      </c>
      <c r="H17" s="3">
        <v>7</v>
      </c>
      <c r="I17" s="2">
        <v>3</v>
      </c>
      <c r="J17" s="3">
        <v>6.33</v>
      </c>
      <c r="K17" s="3">
        <v>7</v>
      </c>
      <c r="L17" s="2">
        <v>10</v>
      </c>
      <c r="M17" s="2">
        <v>10</v>
      </c>
      <c r="N17" s="2">
        <v>8.5</v>
      </c>
      <c r="O17" s="2">
        <v>10</v>
      </c>
      <c r="P17" s="2">
        <v>10</v>
      </c>
      <c r="Q17" s="2">
        <v>10</v>
      </c>
      <c r="R17" s="7">
        <f t="shared" si="0"/>
        <v>8.3027272727272727</v>
      </c>
      <c r="S17" s="8">
        <v>7.1</v>
      </c>
      <c r="T17" s="8">
        <v>7.6</v>
      </c>
      <c r="U17" s="23" t="s">
        <v>15</v>
      </c>
      <c r="V17" s="9">
        <f t="shared" si="1"/>
        <v>7.6608181818181817</v>
      </c>
      <c r="W17" s="9">
        <v>100</v>
      </c>
      <c r="X17" s="2">
        <v>0</v>
      </c>
      <c r="Y17" s="2">
        <v>0</v>
      </c>
      <c r="Z17" s="7">
        <f t="shared" si="2"/>
        <v>7.6608181818181817</v>
      </c>
      <c r="AA17" s="30" t="s">
        <v>274</v>
      </c>
      <c r="AB17" s="2"/>
    </row>
    <row r="18" spans="1:28" x14ac:dyDescent="0.25">
      <c r="A18" s="1" t="s">
        <v>176</v>
      </c>
      <c r="B18" s="1" t="s">
        <v>177</v>
      </c>
      <c r="C18" s="1" t="s">
        <v>178</v>
      </c>
      <c r="D18" s="1" t="s">
        <v>12</v>
      </c>
      <c r="E18" s="1"/>
      <c r="F18" s="1" t="s">
        <v>179</v>
      </c>
      <c r="G18" s="3">
        <v>9</v>
      </c>
      <c r="H18" s="3">
        <v>7</v>
      </c>
      <c r="I18" s="2">
        <v>9</v>
      </c>
      <c r="J18" s="3">
        <v>6.33</v>
      </c>
      <c r="K18" s="3">
        <v>6</v>
      </c>
      <c r="L18" s="2">
        <v>10</v>
      </c>
      <c r="M18" s="6" t="s">
        <v>263</v>
      </c>
      <c r="N18" s="2">
        <v>10</v>
      </c>
      <c r="O18" s="2">
        <v>10</v>
      </c>
      <c r="P18" s="2">
        <v>0</v>
      </c>
      <c r="Q18" s="2">
        <v>0</v>
      </c>
      <c r="R18" s="7">
        <f t="shared" si="0"/>
        <v>6.7329999999999997</v>
      </c>
      <c r="S18" s="8">
        <v>7.8</v>
      </c>
      <c r="T18" s="8">
        <v>6</v>
      </c>
      <c r="U18" s="23" t="s">
        <v>15</v>
      </c>
      <c r="V18" s="9">
        <f t="shared" si="1"/>
        <v>6.7599</v>
      </c>
      <c r="W18" s="9">
        <v>100</v>
      </c>
      <c r="X18" s="2">
        <v>0.5</v>
      </c>
      <c r="Y18" s="2">
        <v>0</v>
      </c>
      <c r="Z18" s="7">
        <f t="shared" si="2"/>
        <v>7.2599</v>
      </c>
      <c r="AA18" s="30" t="s">
        <v>274</v>
      </c>
      <c r="AB18" s="2"/>
    </row>
    <row r="19" spans="1:28" x14ac:dyDescent="0.25">
      <c r="A19" s="1" t="s">
        <v>118</v>
      </c>
      <c r="B19" s="1" t="s">
        <v>119</v>
      </c>
      <c r="C19" s="1" t="s">
        <v>120</v>
      </c>
      <c r="D19" s="1" t="s">
        <v>12</v>
      </c>
      <c r="E19" s="1" t="s">
        <v>13</v>
      </c>
      <c r="F19" s="1" t="s">
        <v>121</v>
      </c>
      <c r="G19" s="3">
        <v>9.5</v>
      </c>
      <c r="H19" s="3">
        <v>10</v>
      </c>
      <c r="I19" s="2">
        <v>10</v>
      </c>
      <c r="J19" s="3">
        <v>6.33</v>
      </c>
      <c r="K19" s="3">
        <v>9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2">
        <v>10</v>
      </c>
      <c r="R19" s="7">
        <f t="shared" si="0"/>
        <v>9.5299999999999994</v>
      </c>
      <c r="S19" s="8">
        <v>8.5</v>
      </c>
      <c r="T19" s="8">
        <v>8.1999999999999993</v>
      </c>
      <c r="U19" s="23" t="s">
        <v>15</v>
      </c>
      <c r="V19" s="9">
        <f t="shared" si="1"/>
        <v>8.6889999999999983</v>
      </c>
      <c r="W19" s="9">
        <v>100</v>
      </c>
      <c r="X19" s="2">
        <v>0.5</v>
      </c>
      <c r="Y19" s="2">
        <v>0</v>
      </c>
      <c r="Z19" s="7">
        <f t="shared" si="2"/>
        <v>9.1889999999999983</v>
      </c>
      <c r="AA19" s="30" t="s">
        <v>274</v>
      </c>
      <c r="AB19" s="2"/>
    </row>
    <row r="20" spans="1:28" x14ac:dyDescent="0.25">
      <c r="A20" s="1" t="s">
        <v>40</v>
      </c>
      <c r="B20" s="1" t="s">
        <v>41</v>
      </c>
      <c r="C20" s="1" t="s">
        <v>42</v>
      </c>
      <c r="D20" s="1" t="s">
        <v>12</v>
      </c>
      <c r="E20" s="1" t="s">
        <v>13</v>
      </c>
      <c r="F20" s="1" t="s">
        <v>43</v>
      </c>
      <c r="G20" s="3">
        <v>9.6999999999999993</v>
      </c>
      <c r="H20" s="3">
        <v>0</v>
      </c>
      <c r="I20" s="2">
        <v>10</v>
      </c>
      <c r="J20" s="3">
        <v>8</v>
      </c>
      <c r="K20" s="3">
        <v>8</v>
      </c>
      <c r="L20" s="2">
        <v>10</v>
      </c>
      <c r="M20" s="2">
        <v>10</v>
      </c>
      <c r="N20" s="2">
        <v>10</v>
      </c>
      <c r="O20" s="2">
        <v>10</v>
      </c>
      <c r="P20" s="2">
        <v>10</v>
      </c>
      <c r="Q20" s="2">
        <v>10</v>
      </c>
      <c r="R20" s="7">
        <f t="shared" si="0"/>
        <v>8.7000000000000011</v>
      </c>
      <c r="S20" s="8">
        <v>8.6</v>
      </c>
      <c r="T20" s="8">
        <v>6.1</v>
      </c>
      <c r="U20" s="23" t="s">
        <v>15</v>
      </c>
      <c r="V20" s="9">
        <f t="shared" si="1"/>
        <v>7.629999999999999</v>
      </c>
      <c r="W20" s="9">
        <v>66.7</v>
      </c>
      <c r="X20" s="2">
        <v>0.5</v>
      </c>
      <c r="Y20" s="2">
        <v>0</v>
      </c>
      <c r="Z20" s="7">
        <f t="shared" si="2"/>
        <v>8.129999999999999</v>
      </c>
      <c r="AA20" s="30" t="s">
        <v>274</v>
      </c>
      <c r="AB20" s="2"/>
    </row>
    <row r="21" spans="1:28" x14ac:dyDescent="0.25">
      <c r="A21" s="1" t="s">
        <v>40</v>
      </c>
      <c r="B21" s="1" t="s">
        <v>198</v>
      </c>
      <c r="C21" s="1" t="s">
        <v>199</v>
      </c>
      <c r="D21" s="1" t="s">
        <v>12</v>
      </c>
      <c r="E21" s="1" t="s">
        <v>13</v>
      </c>
      <c r="F21" s="1" t="s">
        <v>200</v>
      </c>
      <c r="G21" s="3">
        <v>8</v>
      </c>
      <c r="H21" s="3">
        <v>7</v>
      </c>
      <c r="I21" s="2">
        <v>10</v>
      </c>
      <c r="J21" s="3">
        <v>9.33</v>
      </c>
      <c r="K21" s="3">
        <v>10</v>
      </c>
      <c r="L21" s="2">
        <v>10</v>
      </c>
      <c r="M21" s="2">
        <v>10</v>
      </c>
      <c r="N21" s="2">
        <v>0</v>
      </c>
      <c r="O21" s="2">
        <v>10</v>
      </c>
      <c r="P21" s="2">
        <v>10</v>
      </c>
      <c r="Q21" s="2">
        <v>0</v>
      </c>
      <c r="R21" s="7">
        <f t="shared" si="0"/>
        <v>7.666363636363636</v>
      </c>
      <c r="S21" s="8">
        <v>9.1</v>
      </c>
      <c r="T21" s="8">
        <v>8.5</v>
      </c>
      <c r="U21" s="23" t="s">
        <v>15</v>
      </c>
      <c r="V21" s="9">
        <f t="shared" si="1"/>
        <v>8.4299090909090921</v>
      </c>
      <c r="W21" s="9">
        <v>93.3</v>
      </c>
      <c r="X21" s="2">
        <v>0</v>
      </c>
      <c r="Y21" s="2">
        <v>0</v>
      </c>
      <c r="Z21" s="7">
        <f t="shared" si="2"/>
        <v>8.4299090909090921</v>
      </c>
      <c r="AA21" s="30" t="s">
        <v>274</v>
      </c>
      <c r="AB21" s="2"/>
    </row>
    <row r="22" spans="1:28" x14ac:dyDescent="0.25">
      <c r="A22" s="1" t="s">
        <v>40</v>
      </c>
      <c r="B22" s="1" t="s">
        <v>222</v>
      </c>
      <c r="C22" s="1" t="s">
        <v>223</v>
      </c>
      <c r="D22" s="1" t="s">
        <v>12</v>
      </c>
      <c r="E22" s="1" t="s">
        <v>13</v>
      </c>
      <c r="F22" s="1" t="s">
        <v>224</v>
      </c>
      <c r="G22" s="3">
        <v>9</v>
      </c>
      <c r="H22" s="3">
        <v>7</v>
      </c>
      <c r="I22" s="2">
        <v>10</v>
      </c>
      <c r="J22" s="3">
        <v>9.33</v>
      </c>
      <c r="K22" s="3">
        <v>9</v>
      </c>
      <c r="L22" s="2">
        <v>10</v>
      </c>
      <c r="M22" s="2">
        <v>10</v>
      </c>
      <c r="N22" s="2">
        <v>10</v>
      </c>
      <c r="O22" s="2">
        <v>10</v>
      </c>
      <c r="P22" s="2">
        <v>10</v>
      </c>
      <c r="Q22" s="2">
        <v>10</v>
      </c>
      <c r="R22" s="7">
        <f t="shared" si="0"/>
        <v>9.4845454545454544</v>
      </c>
      <c r="S22" s="8">
        <v>9.9</v>
      </c>
      <c r="T22" s="8">
        <v>10</v>
      </c>
      <c r="U22" s="23" t="s">
        <v>15</v>
      </c>
      <c r="V22" s="9">
        <f t="shared" si="1"/>
        <v>9.815363636363637</v>
      </c>
      <c r="W22" s="9">
        <v>92.899999999999991</v>
      </c>
      <c r="X22" s="2">
        <v>0</v>
      </c>
      <c r="Y22" s="2">
        <v>0.5</v>
      </c>
      <c r="Z22" s="7">
        <f t="shared" si="2"/>
        <v>10.315363636363637</v>
      </c>
      <c r="AA22" s="30" t="s">
        <v>274</v>
      </c>
      <c r="AB22" s="2"/>
    </row>
    <row r="23" spans="1:28" x14ac:dyDescent="0.25">
      <c r="A23" s="1" t="s">
        <v>20</v>
      </c>
      <c r="B23" s="1" t="s">
        <v>21</v>
      </c>
      <c r="C23" s="1" t="s">
        <v>22</v>
      </c>
      <c r="D23" s="1" t="s">
        <v>12</v>
      </c>
      <c r="E23" s="1" t="s">
        <v>13</v>
      </c>
      <c r="F23" s="1" t="s">
        <v>23</v>
      </c>
      <c r="G23" s="3">
        <v>0</v>
      </c>
      <c r="H23" s="3">
        <v>8</v>
      </c>
      <c r="I23" s="2">
        <v>10</v>
      </c>
      <c r="J23" s="3">
        <v>9.33</v>
      </c>
      <c r="K23" s="3">
        <v>10</v>
      </c>
      <c r="L23" s="2">
        <v>10</v>
      </c>
      <c r="M23" s="2">
        <v>10</v>
      </c>
      <c r="N23" s="2">
        <v>0</v>
      </c>
      <c r="O23" s="2">
        <v>10</v>
      </c>
      <c r="P23" s="2">
        <v>10</v>
      </c>
      <c r="Q23" s="2">
        <v>10</v>
      </c>
      <c r="R23" s="7">
        <f t="shared" si="0"/>
        <v>7.9390909090909085</v>
      </c>
      <c r="S23" s="8">
        <v>7.5</v>
      </c>
      <c r="T23" s="8">
        <v>7</v>
      </c>
      <c r="U23" s="23" t="s">
        <v>15</v>
      </c>
      <c r="V23" s="9">
        <f t="shared" si="1"/>
        <v>7.4317272727272723</v>
      </c>
      <c r="W23" s="9">
        <v>87.5</v>
      </c>
      <c r="X23" s="2">
        <v>0.5</v>
      </c>
      <c r="Y23" s="2">
        <v>0</v>
      </c>
      <c r="Z23" s="7">
        <f t="shared" si="2"/>
        <v>7.9317272727272723</v>
      </c>
      <c r="AA23" s="30" t="s">
        <v>274</v>
      </c>
      <c r="AB23" s="2"/>
    </row>
    <row r="24" spans="1:28" x14ac:dyDescent="0.25">
      <c r="A24" s="1" t="s">
        <v>20</v>
      </c>
      <c r="B24" s="1" t="s">
        <v>149</v>
      </c>
      <c r="C24" s="1" t="s">
        <v>150</v>
      </c>
      <c r="D24" s="1" t="s">
        <v>12</v>
      </c>
      <c r="E24" s="1" t="s">
        <v>13</v>
      </c>
      <c r="F24" s="1" t="s">
        <v>151</v>
      </c>
      <c r="G24" s="3">
        <v>9.8000000000000007</v>
      </c>
      <c r="H24" s="3">
        <v>9</v>
      </c>
      <c r="I24" s="2">
        <v>10</v>
      </c>
      <c r="J24" s="3">
        <v>6</v>
      </c>
      <c r="K24" s="3">
        <v>9</v>
      </c>
      <c r="L24" s="2">
        <v>10</v>
      </c>
      <c r="M24" s="2">
        <v>10</v>
      </c>
      <c r="N24" s="2">
        <v>10</v>
      </c>
      <c r="O24" s="2">
        <v>10</v>
      </c>
      <c r="P24" s="2">
        <v>0</v>
      </c>
      <c r="Q24" s="2">
        <v>0</v>
      </c>
      <c r="R24" s="7">
        <f t="shared" si="0"/>
        <v>7.6181818181818182</v>
      </c>
      <c r="S24" s="8">
        <v>9</v>
      </c>
      <c r="T24" s="8">
        <v>7</v>
      </c>
      <c r="U24" s="23" t="s">
        <v>15</v>
      </c>
      <c r="V24" s="9">
        <f t="shared" si="1"/>
        <v>7.7854545454545452</v>
      </c>
      <c r="W24" s="9">
        <v>100</v>
      </c>
      <c r="X24" s="2">
        <v>0.5</v>
      </c>
      <c r="Y24" s="2">
        <v>0</v>
      </c>
      <c r="Z24" s="7">
        <f t="shared" si="2"/>
        <v>8.2854545454545452</v>
      </c>
      <c r="AA24" s="30" t="s">
        <v>274</v>
      </c>
      <c r="AB24" s="2"/>
    </row>
    <row r="25" spans="1:28" x14ac:dyDescent="0.25">
      <c r="A25" s="1" t="s">
        <v>20</v>
      </c>
      <c r="B25" s="1" t="s">
        <v>252</v>
      </c>
      <c r="C25" s="1" t="s">
        <v>253</v>
      </c>
      <c r="D25" s="1" t="s">
        <v>12</v>
      </c>
      <c r="E25" s="1" t="s">
        <v>13</v>
      </c>
      <c r="F25" s="1" t="s">
        <v>254</v>
      </c>
      <c r="G25" s="3">
        <v>8</v>
      </c>
      <c r="H25" s="3">
        <v>8</v>
      </c>
      <c r="I25" s="2">
        <v>10</v>
      </c>
      <c r="J25" s="3">
        <v>9.33</v>
      </c>
      <c r="K25" s="3">
        <v>5</v>
      </c>
      <c r="L25" s="2">
        <v>10</v>
      </c>
      <c r="M25" s="2">
        <v>10</v>
      </c>
      <c r="N25" s="2">
        <v>8.5</v>
      </c>
      <c r="O25" s="2">
        <v>10</v>
      </c>
      <c r="P25" s="2">
        <v>0</v>
      </c>
      <c r="Q25" s="2">
        <v>10</v>
      </c>
      <c r="R25" s="7">
        <f t="shared" si="0"/>
        <v>8.0754545454545461</v>
      </c>
      <c r="S25" s="8">
        <v>6.9</v>
      </c>
      <c r="T25" s="8">
        <v>6.4</v>
      </c>
      <c r="U25" s="23" t="s">
        <v>15</v>
      </c>
      <c r="V25" s="9">
        <f t="shared" si="1"/>
        <v>7.0526363636363643</v>
      </c>
      <c r="W25" s="9">
        <v>100</v>
      </c>
      <c r="X25" s="2">
        <v>0</v>
      </c>
      <c r="Y25" s="2">
        <v>0</v>
      </c>
      <c r="Z25" s="7">
        <f t="shared" si="2"/>
        <v>7.0526363636363643</v>
      </c>
      <c r="AA25" s="30" t="s">
        <v>274</v>
      </c>
      <c r="AB25" s="2"/>
    </row>
    <row r="26" spans="1:28" x14ac:dyDescent="0.25">
      <c r="A26" s="1" t="s">
        <v>64</v>
      </c>
      <c r="B26" s="1" t="s">
        <v>65</v>
      </c>
      <c r="C26" s="1" t="s">
        <v>66</v>
      </c>
      <c r="D26" s="1" t="s">
        <v>12</v>
      </c>
      <c r="E26" s="1" t="s">
        <v>13</v>
      </c>
      <c r="F26" s="1" t="s">
        <v>67</v>
      </c>
      <c r="G26" s="3">
        <v>0</v>
      </c>
      <c r="H26" s="3">
        <v>7</v>
      </c>
      <c r="I26" s="2">
        <v>7</v>
      </c>
      <c r="J26" s="3">
        <v>7</v>
      </c>
      <c r="K26" s="3">
        <v>6</v>
      </c>
      <c r="L26" s="2">
        <v>10</v>
      </c>
      <c r="M26" s="2">
        <v>10</v>
      </c>
      <c r="N26" s="2">
        <v>10</v>
      </c>
      <c r="O26" s="2">
        <v>10</v>
      </c>
      <c r="P26" s="2">
        <v>0</v>
      </c>
      <c r="Q26" s="2">
        <v>10</v>
      </c>
      <c r="R26" s="7">
        <f t="shared" si="0"/>
        <v>7</v>
      </c>
      <c r="S26" s="8">
        <v>9.4</v>
      </c>
      <c r="T26" s="8">
        <v>7.6</v>
      </c>
      <c r="U26" s="23" t="s">
        <v>15</v>
      </c>
      <c r="V26" s="9">
        <f t="shared" si="1"/>
        <v>7.96</v>
      </c>
      <c r="W26" s="9">
        <v>92.899999999999991</v>
      </c>
      <c r="X26" s="2">
        <v>0.5</v>
      </c>
      <c r="Y26" s="2">
        <v>0</v>
      </c>
      <c r="Z26" s="7">
        <f t="shared" si="2"/>
        <v>8.4600000000000009</v>
      </c>
      <c r="AA26" s="30" t="s">
        <v>274</v>
      </c>
      <c r="AB26" s="2"/>
    </row>
    <row r="27" spans="1:28" x14ac:dyDescent="0.25">
      <c r="A27" s="1" t="s">
        <v>152</v>
      </c>
      <c r="B27" s="1" t="s">
        <v>153</v>
      </c>
      <c r="C27" s="1" t="s">
        <v>154</v>
      </c>
      <c r="D27" s="1" t="s">
        <v>12</v>
      </c>
      <c r="E27" s="1" t="s">
        <v>13</v>
      </c>
      <c r="F27" s="1" t="s">
        <v>155</v>
      </c>
      <c r="G27" s="3">
        <v>9</v>
      </c>
      <c r="H27" s="3">
        <v>7</v>
      </c>
      <c r="I27" s="2">
        <v>10</v>
      </c>
      <c r="J27" s="3">
        <v>5.33</v>
      </c>
      <c r="K27" s="3">
        <v>1</v>
      </c>
      <c r="L27" s="2">
        <v>10</v>
      </c>
      <c r="M27" s="2">
        <v>10</v>
      </c>
      <c r="N27" s="2">
        <v>8.5</v>
      </c>
      <c r="O27" s="2">
        <v>10</v>
      </c>
      <c r="P27" s="2">
        <v>10</v>
      </c>
      <c r="Q27" s="2">
        <v>10</v>
      </c>
      <c r="R27" s="7">
        <f t="shared" si="0"/>
        <v>8.2572727272727278</v>
      </c>
      <c r="S27" s="8">
        <v>7.8</v>
      </c>
      <c r="T27" s="8">
        <v>8.5</v>
      </c>
      <c r="U27" s="23" t="s">
        <v>15</v>
      </c>
      <c r="V27" s="9">
        <f t="shared" si="1"/>
        <v>8.2171818181818175</v>
      </c>
      <c r="W27" s="9">
        <v>92.899999999999991</v>
      </c>
      <c r="X27" s="2">
        <v>0</v>
      </c>
      <c r="Y27" s="2">
        <v>0</v>
      </c>
      <c r="Z27" s="7">
        <f t="shared" si="2"/>
        <v>8.2171818181818175</v>
      </c>
      <c r="AA27" s="30" t="s">
        <v>274</v>
      </c>
      <c r="AB27" s="2"/>
    </row>
    <row r="28" spans="1:28" x14ac:dyDescent="0.25">
      <c r="A28" s="1" t="s">
        <v>218</v>
      </c>
      <c r="B28" s="1" t="s">
        <v>219</v>
      </c>
      <c r="C28" s="1" t="s">
        <v>220</v>
      </c>
      <c r="D28" s="1" t="s">
        <v>12</v>
      </c>
      <c r="E28" s="1" t="s">
        <v>13</v>
      </c>
      <c r="F28" s="1" t="s">
        <v>221</v>
      </c>
      <c r="G28" s="3">
        <v>7</v>
      </c>
      <c r="H28" s="3">
        <v>10</v>
      </c>
      <c r="I28" s="2">
        <v>10</v>
      </c>
      <c r="J28" s="3">
        <v>9</v>
      </c>
      <c r="K28" s="3">
        <v>10</v>
      </c>
      <c r="L28" s="2">
        <v>10</v>
      </c>
      <c r="M28" s="2">
        <v>10</v>
      </c>
      <c r="N28" s="2">
        <v>8.5</v>
      </c>
      <c r="O28" s="2">
        <v>10</v>
      </c>
      <c r="P28" s="2">
        <v>10</v>
      </c>
      <c r="Q28" s="2">
        <v>10</v>
      </c>
      <c r="R28" s="7">
        <f t="shared" si="0"/>
        <v>9.5</v>
      </c>
      <c r="S28" s="8">
        <v>8.4</v>
      </c>
      <c r="T28" s="8">
        <v>8.1999999999999993</v>
      </c>
      <c r="U28" s="23" t="s">
        <v>15</v>
      </c>
      <c r="V28" s="9">
        <f t="shared" si="1"/>
        <v>8.65</v>
      </c>
      <c r="W28" s="9">
        <v>100</v>
      </c>
      <c r="X28" s="2">
        <v>0.5</v>
      </c>
      <c r="Y28" s="2">
        <v>0.5</v>
      </c>
      <c r="Z28" s="7">
        <f t="shared" si="2"/>
        <v>9.65</v>
      </c>
      <c r="AA28" s="30" t="s">
        <v>274</v>
      </c>
      <c r="AB28" s="2"/>
    </row>
    <row r="29" spans="1:28" x14ac:dyDescent="0.25">
      <c r="A29" s="1" t="s">
        <v>48</v>
      </c>
      <c r="B29" s="1" t="s">
        <v>49</v>
      </c>
      <c r="C29" s="1" t="s">
        <v>50</v>
      </c>
      <c r="D29" s="1" t="s">
        <v>12</v>
      </c>
      <c r="E29" s="1" t="s">
        <v>13</v>
      </c>
      <c r="F29" s="1" t="s">
        <v>51</v>
      </c>
      <c r="G29" s="3">
        <v>0</v>
      </c>
      <c r="H29" s="3">
        <v>7</v>
      </c>
      <c r="I29" s="2">
        <v>10</v>
      </c>
      <c r="J29" s="3">
        <v>7</v>
      </c>
      <c r="K29" s="3">
        <v>8</v>
      </c>
      <c r="L29" s="2">
        <v>10</v>
      </c>
      <c r="M29" s="2">
        <v>10</v>
      </c>
      <c r="N29" s="2">
        <v>8.5</v>
      </c>
      <c r="O29" s="2">
        <v>10</v>
      </c>
      <c r="P29" s="2">
        <v>10</v>
      </c>
      <c r="Q29" s="2">
        <v>10</v>
      </c>
      <c r="R29" s="7">
        <f t="shared" si="0"/>
        <v>8.2272727272727266</v>
      </c>
      <c r="S29" s="8">
        <v>7.7</v>
      </c>
      <c r="T29" s="8">
        <v>7.6</v>
      </c>
      <c r="U29" s="23" t="s">
        <v>15</v>
      </c>
      <c r="V29" s="9">
        <f t="shared" si="1"/>
        <v>7.8181818181818175</v>
      </c>
      <c r="W29" s="9">
        <v>73.3</v>
      </c>
      <c r="X29" s="2">
        <v>0.5</v>
      </c>
      <c r="Y29" s="2">
        <v>0</v>
      </c>
      <c r="Z29" s="7">
        <f t="shared" si="2"/>
        <v>8.3181818181818166</v>
      </c>
      <c r="AA29" s="30" t="s">
        <v>274</v>
      </c>
      <c r="AB29" s="2"/>
    </row>
    <row r="30" spans="1:28" x14ac:dyDescent="0.25">
      <c r="A30" s="1" t="s">
        <v>101</v>
      </c>
      <c r="B30" s="1" t="s">
        <v>102</v>
      </c>
      <c r="C30" s="1" t="s">
        <v>103</v>
      </c>
      <c r="D30" s="1" t="s">
        <v>12</v>
      </c>
      <c r="E30" s="1" t="s">
        <v>104</v>
      </c>
      <c r="F30" s="1" t="s">
        <v>105</v>
      </c>
      <c r="G30" s="3">
        <v>0</v>
      </c>
      <c r="H30" s="3">
        <v>0</v>
      </c>
      <c r="I30" s="2">
        <v>10</v>
      </c>
      <c r="J30" s="3">
        <v>0</v>
      </c>
      <c r="K30" s="3">
        <v>0</v>
      </c>
      <c r="L30" s="2">
        <v>0</v>
      </c>
      <c r="M30" s="6" t="s">
        <v>263</v>
      </c>
      <c r="N30" s="2">
        <v>0</v>
      </c>
      <c r="O30" s="2">
        <v>0</v>
      </c>
      <c r="P30" s="2">
        <v>0</v>
      </c>
      <c r="Q30" s="2">
        <v>0</v>
      </c>
      <c r="R30" s="7">
        <f t="shared" si="0"/>
        <v>1</v>
      </c>
      <c r="S30" s="23" t="s">
        <v>15</v>
      </c>
      <c r="T30" s="8">
        <v>0</v>
      </c>
      <c r="U30" s="23" t="s">
        <v>15</v>
      </c>
      <c r="V30" s="9">
        <v>0</v>
      </c>
      <c r="W30" s="9">
        <v>21.400000000000002</v>
      </c>
      <c r="X30" s="2">
        <v>0</v>
      </c>
      <c r="Y30" s="2">
        <v>0</v>
      </c>
      <c r="Z30" s="7">
        <f t="shared" si="2"/>
        <v>0</v>
      </c>
      <c r="AA30" s="30" t="s">
        <v>275</v>
      </c>
      <c r="AB30" s="2"/>
    </row>
    <row r="31" spans="1:28" x14ac:dyDescent="0.25">
      <c r="A31" s="1" t="s">
        <v>101</v>
      </c>
      <c r="B31" s="1" t="s">
        <v>215</v>
      </c>
      <c r="C31" s="1" t="s">
        <v>216</v>
      </c>
      <c r="D31" s="1" t="s">
        <v>12</v>
      </c>
      <c r="E31" s="1" t="s">
        <v>13</v>
      </c>
      <c r="F31" s="1" t="s">
        <v>217</v>
      </c>
      <c r="G31" s="3">
        <v>0</v>
      </c>
      <c r="H31" s="3">
        <v>3</v>
      </c>
      <c r="I31" s="2">
        <v>9</v>
      </c>
      <c r="J31" s="3">
        <v>8.33</v>
      </c>
      <c r="K31" s="3">
        <v>0</v>
      </c>
      <c r="L31" s="2">
        <v>10</v>
      </c>
      <c r="M31" s="6" t="s">
        <v>263</v>
      </c>
      <c r="N31" s="2">
        <v>7</v>
      </c>
      <c r="O31" s="2">
        <v>10</v>
      </c>
      <c r="P31" s="2">
        <v>0</v>
      </c>
      <c r="Q31" s="2">
        <v>10</v>
      </c>
      <c r="R31" s="7">
        <f t="shared" si="0"/>
        <v>5.7329999999999997</v>
      </c>
      <c r="S31" s="8">
        <v>7.5</v>
      </c>
      <c r="T31" s="26">
        <v>7.7</v>
      </c>
      <c r="U31" s="8">
        <v>7.7</v>
      </c>
      <c r="V31" s="9">
        <f t="shared" si="1"/>
        <v>7.0499000000000001</v>
      </c>
      <c r="W31" s="9">
        <v>78.600000000000009</v>
      </c>
      <c r="X31" s="2">
        <v>0</v>
      </c>
      <c r="Y31" s="2">
        <v>0</v>
      </c>
      <c r="Z31" s="7">
        <f t="shared" si="2"/>
        <v>7.0499000000000001</v>
      </c>
      <c r="AA31" s="30" t="s">
        <v>274</v>
      </c>
      <c r="AB31" s="2"/>
    </row>
    <row r="32" spans="1:28" x14ac:dyDescent="0.25">
      <c r="A32" s="1" t="s">
        <v>134</v>
      </c>
      <c r="B32" s="1" t="s">
        <v>135</v>
      </c>
      <c r="C32" s="1" t="s">
        <v>136</v>
      </c>
      <c r="D32" s="1" t="s">
        <v>12</v>
      </c>
      <c r="E32" s="1"/>
      <c r="F32" s="1" t="s">
        <v>137</v>
      </c>
      <c r="G32" s="3">
        <v>7</v>
      </c>
      <c r="H32" s="3">
        <v>4</v>
      </c>
      <c r="I32" s="2">
        <v>7</v>
      </c>
      <c r="J32" s="3">
        <v>8</v>
      </c>
      <c r="K32" s="3">
        <v>0</v>
      </c>
      <c r="L32" s="2">
        <v>10</v>
      </c>
      <c r="M32" s="2">
        <v>10</v>
      </c>
      <c r="N32" s="2">
        <v>8.5</v>
      </c>
      <c r="O32" s="2">
        <v>10</v>
      </c>
      <c r="P32" s="2">
        <v>0</v>
      </c>
      <c r="Q32" s="2">
        <v>10</v>
      </c>
      <c r="R32" s="7">
        <f t="shared" si="0"/>
        <v>6.7727272727272725</v>
      </c>
      <c r="S32" s="8">
        <v>6.6</v>
      </c>
      <c r="T32" s="8">
        <v>6.4</v>
      </c>
      <c r="U32" s="23" t="s">
        <v>15</v>
      </c>
      <c r="V32" s="9">
        <f t="shared" si="1"/>
        <v>6.5718181818181822</v>
      </c>
      <c r="W32" s="9">
        <v>100</v>
      </c>
      <c r="X32" s="2">
        <v>0.5</v>
      </c>
      <c r="Y32" s="2">
        <v>0</v>
      </c>
      <c r="Z32" s="7">
        <f t="shared" si="2"/>
        <v>7.0718181818181822</v>
      </c>
      <c r="AA32" s="30" t="s">
        <v>274</v>
      </c>
      <c r="AB32" s="2"/>
    </row>
    <row r="33" spans="1:28" x14ac:dyDescent="0.25">
      <c r="A33" s="1" t="s">
        <v>60</v>
      </c>
      <c r="B33" s="1" t="s">
        <v>61</v>
      </c>
      <c r="C33" s="1" t="s">
        <v>62</v>
      </c>
      <c r="D33" s="1" t="s">
        <v>12</v>
      </c>
      <c r="E33" s="1" t="s">
        <v>13</v>
      </c>
      <c r="F33" s="1" t="s">
        <v>63</v>
      </c>
      <c r="G33" s="3">
        <v>9.5</v>
      </c>
      <c r="H33" s="3">
        <v>10</v>
      </c>
      <c r="I33" s="2">
        <v>10</v>
      </c>
      <c r="J33" s="3">
        <v>9.67</v>
      </c>
      <c r="K33" s="3">
        <v>10</v>
      </c>
      <c r="L33" s="2">
        <v>10</v>
      </c>
      <c r="M33" s="2">
        <v>10</v>
      </c>
      <c r="N33" s="2">
        <v>10</v>
      </c>
      <c r="O33" s="2">
        <v>10</v>
      </c>
      <c r="P33" s="2">
        <v>10</v>
      </c>
      <c r="Q33" s="2">
        <v>10</v>
      </c>
      <c r="R33" s="7">
        <f t="shared" si="0"/>
        <v>9.9245454545454539</v>
      </c>
      <c r="S33" s="8">
        <v>8.1</v>
      </c>
      <c r="T33" s="8">
        <v>8.1999999999999993</v>
      </c>
      <c r="U33" s="23" t="s">
        <v>15</v>
      </c>
      <c r="V33" s="9">
        <f t="shared" si="1"/>
        <v>8.6873636363636351</v>
      </c>
      <c r="W33" s="9">
        <v>100</v>
      </c>
      <c r="X33" s="2">
        <v>0.5</v>
      </c>
      <c r="Y33" s="2">
        <v>0.5</v>
      </c>
      <c r="Z33" s="7">
        <f t="shared" si="2"/>
        <v>9.6873636363636351</v>
      </c>
      <c r="AA33" s="30" t="s">
        <v>274</v>
      </c>
      <c r="AB33" s="2"/>
    </row>
    <row r="34" spans="1:28" x14ac:dyDescent="0.25">
      <c r="A34" s="1" t="s">
        <v>52</v>
      </c>
      <c r="B34" s="1" t="s">
        <v>53</v>
      </c>
      <c r="C34" s="1" t="s">
        <v>54</v>
      </c>
      <c r="D34" s="1" t="s">
        <v>12</v>
      </c>
      <c r="E34" s="1" t="s">
        <v>13</v>
      </c>
      <c r="F34" s="1" t="s">
        <v>55</v>
      </c>
      <c r="G34" s="3">
        <v>9.6999999999999993</v>
      </c>
      <c r="H34" s="3">
        <v>7</v>
      </c>
      <c r="I34" s="6" t="s">
        <v>263</v>
      </c>
      <c r="J34" s="3">
        <v>9</v>
      </c>
      <c r="K34" s="3">
        <v>8</v>
      </c>
      <c r="L34" s="2">
        <v>10</v>
      </c>
      <c r="M34" s="2">
        <v>10</v>
      </c>
      <c r="N34" s="2">
        <v>10</v>
      </c>
      <c r="O34" s="2">
        <v>10</v>
      </c>
      <c r="P34" s="2">
        <v>10</v>
      </c>
      <c r="Q34" s="2">
        <v>10</v>
      </c>
      <c r="R34" s="7">
        <f t="shared" si="0"/>
        <v>9.370000000000001</v>
      </c>
      <c r="S34" s="8">
        <v>8.3000000000000007</v>
      </c>
      <c r="T34" s="8">
        <v>7.6</v>
      </c>
      <c r="U34" s="23" t="s">
        <v>15</v>
      </c>
      <c r="V34" s="9">
        <f t="shared" si="1"/>
        <v>8.3410000000000011</v>
      </c>
      <c r="W34" s="9">
        <v>100</v>
      </c>
      <c r="X34" s="2">
        <v>0.5</v>
      </c>
      <c r="Y34" s="2">
        <v>0</v>
      </c>
      <c r="Z34" s="7">
        <f t="shared" si="2"/>
        <v>8.8410000000000011</v>
      </c>
      <c r="AA34" s="30" t="s">
        <v>274</v>
      </c>
      <c r="AB34" s="2"/>
    </row>
    <row r="35" spans="1:28" x14ac:dyDescent="0.25">
      <c r="A35" s="1" t="s">
        <v>97</v>
      </c>
      <c r="B35" s="1" t="s">
        <v>98</v>
      </c>
      <c r="C35" s="1" t="s">
        <v>99</v>
      </c>
      <c r="D35" s="1" t="s">
        <v>12</v>
      </c>
      <c r="E35" s="1" t="s">
        <v>13</v>
      </c>
      <c r="F35" s="1" t="s">
        <v>100</v>
      </c>
      <c r="G35" s="3">
        <v>6</v>
      </c>
      <c r="H35" s="3">
        <v>6</v>
      </c>
      <c r="I35" s="6" t="s">
        <v>263</v>
      </c>
      <c r="J35" s="3">
        <v>10</v>
      </c>
      <c r="K35" s="3">
        <v>10</v>
      </c>
      <c r="L35" s="2">
        <v>10</v>
      </c>
      <c r="M35" s="2">
        <v>10</v>
      </c>
      <c r="N35" s="2">
        <v>10</v>
      </c>
      <c r="O35" s="2">
        <v>10</v>
      </c>
      <c r="P35" s="2">
        <v>10</v>
      </c>
      <c r="Q35" s="2">
        <v>10</v>
      </c>
      <c r="R35" s="7">
        <f t="shared" si="0"/>
        <v>9.1999999999999993</v>
      </c>
      <c r="S35" s="8">
        <v>8.3000000000000007</v>
      </c>
      <c r="T35" s="8">
        <v>8.5</v>
      </c>
      <c r="U35" s="23" t="s">
        <v>15</v>
      </c>
      <c r="V35" s="9">
        <f t="shared" si="1"/>
        <v>8.65</v>
      </c>
      <c r="W35" s="9">
        <v>100</v>
      </c>
      <c r="X35" s="2">
        <v>0.5</v>
      </c>
      <c r="Y35" s="2">
        <v>0.5</v>
      </c>
      <c r="Z35" s="7">
        <f t="shared" si="2"/>
        <v>9.65</v>
      </c>
      <c r="AA35" s="30" t="s">
        <v>274</v>
      </c>
      <c r="AB35" s="2"/>
    </row>
    <row r="36" spans="1:28" x14ac:dyDescent="0.25">
      <c r="A36" s="1" t="s">
        <v>97</v>
      </c>
      <c r="B36" s="1" t="s">
        <v>201</v>
      </c>
      <c r="C36" s="1" t="s">
        <v>202</v>
      </c>
      <c r="D36" s="1" t="s">
        <v>12</v>
      </c>
      <c r="E36" s="1" t="s">
        <v>13</v>
      </c>
      <c r="F36" s="1" t="s">
        <v>203</v>
      </c>
      <c r="G36" s="3">
        <v>6</v>
      </c>
      <c r="H36" s="3">
        <v>6</v>
      </c>
      <c r="I36" s="6" t="s">
        <v>263</v>
      </c>
      <c r="J36" s="3">
        <v>10</v>
      </c>
      <c r="K36" s="3">
        <v>10</v>
      </c>
      <c r="L36" s="2">
        <v>10</v>
      </c>
      <c r="M36" s="2">
        <v>10</v>
      </c>
      <c r="N36" s="2">
        <v>10</v>
      </c>
      <c r="O36" s="2">
        <v>10</v>
      </c>
      <c r="P36" s="2">
        <v>10</v>
      </c>
      <c r="Q36" s="2">
        <v>10</v>
      </c>
      <c r="R36" s="7">
        <f t="shared" si="0"/>
        <v>9.1999999999999993</v>
      </c>
      <c r="S36" s="8">
        <v>9.6</v>
      </c>
      <c r="T36" s="8">
        <v>7.6</v>
      </c>
      <c r="U36" s="23" t="s">
        <v>15</v>
      </c>
      <c r="V36" s="9">
        <f t="shared" si="1"/>
        <v>8.68</v>
      </c>
      <c r="W36" s="9">
        <v>93.3</v>
      </c>
      <c r="X36" s="2">
        <v>0.5</v>
      </c>
      <c r="Y36" s="2">
        <v>0.5</v>
      </c>
      <c r="Z36" s="7">
        <f t="shared" si="2"/>
        <v>9.68</v>
      </c>
      <c r="AA36" s="30" t="s">
        <v>274</v>
      </c>
      <c r="AB36" s="2"/>
    </row>
    <row r="37" spans="1:28" x14ac:dyDescent="0.25">
      <c r="A37" s="1" t="s">
        <v>126</v>
      </c>
      <c r="B37" s="1" t="s">
        <v>127</v>
      </c>
      <c r="C37" s="1" t="s">
        <v>128</v>
      </c>
      <c r="D37" s="1" t="s">
        <v>12</v>
      </c>
      <c r="E37" s="1" t="s">
        <v>13</v>
      </c>
      <c r="F37" s="1" t="s">
        <v>129</v>
      </c>
      <c r="G37" s="3">
        <v>0</v>
      </c>
      <c r="H37" s="3">
        <v>0</v>
      </c>
      <c r="I37" s="2">
        <v>10</v>
      </c>
      <c r="J37" s="3">
        <v>8.67</v>
      </c>
      <c r="K37" s="3">
        <v>8</v>
      </c>
      <c r="L37" s="2">
        <v>10</v>
      </c>
      <c r="M37" s="2">
        <v>10</v>
      </c>
      <c r="N37" s="2">
        <v>10</v>
      </c>
      <c r="O37" s="2">
        <v>10</v>
      </c>
      <c r="P37" s="2">
        <v>0</v>
      </c>
      <c r="Q37" s="2">
        <v>10</v>
      </c>
      <c r="R37" s="7">
        <f t="shared" si="0"/>
        <v>6.97</v>
      </c>
      <c r="S37" s="8">
        <v>8</v>
      </c>
      <c r="T37" s="8">
        <v>7</v>
      </c>
      <c r="U37" s="23" t="s">
        <v>15</v>
      </c>
      <c r="V37" s="9">
        <f t="shared" si="1"/>
        <v>7.2910000000000004</v>
      </c>
      <c r="W37" s="9">
        <v>80</v>
      </c>
      <c r="X37" s="2">
        <v>0.5</v>
      </c>
      <c r="Y37" s="2">
        <v>0.5</v>
      </c>
      <c r="Z37" s="7">
        <f t="shared" si="2"/>
        <v>8.2910000000000004</v>
      </c>
      <c r="AA37" s="30" t="s">
        <v>274</v>
      </c>
      <c r="AB37" s="2"/>
    </row>
    <row r="38" spans="1:28" x14ac:dyDescent="0.25">
      <c r="A38" s="1" t="s">
        <v>9</v>
      </c>
      <c r="B38" s="1" t="s">
        <v>10</v>
      </c>
      <c r="C38" s="1" t="s">
        <v>11</v>
      </c>
      <c r="D38" s="1" t="s">
        <v>12</v>
      </c>
      <c r="E38" s="1" t="s">
        <v>13</v>
      </c>
      <c r="F38" s="1" t="s">
        <v>14</v>
      </c>
      <c r="G38" s="3">
        <v>8</v>
      </c>
      <c r="H38" s="3">
        <v>7</v>
      </c>
      <c r="I38" s="2">
        <v>10</v>
      </c>
      <c r="J38" s="3">
        <v>9.67</v>
      </c>
      <c r="K38" s="3">
        <v>4</v>
      </c>
      <c r="L38" s="2">
        <v>10</v>
      </c>
      <c r="M38" s="2">
        <v>10</v>
      </c>
      <c r="N38" s="2">
        <v>10</v>
      </c>
      <c r="O38" s="2">
        <v>10</v>
      </c>
      <c r="P38" s="2">
        <v>10</v>
      </c>
      <c r="Q38" s="2">
        <v>10</v>
      </c>
      <c r="R38" s="7">
        <f t="shared" si="0"/>
        <v>8.9700000000000006</v>
      </c>
      <c r="S38" s="8">
        <v>8.6999999999999993</v>
      </c>
      <c r="T38" s="8">
        <v>8.5</v>
      </c>
      <c r="U38" s="23" t="s">
        <v>15</v>
      </c>
      <c r="V38" s="9">
        <f t="shared" si="1"/>
        <v>8.7010000000000005</v>
      </c>
      <c r="W38" s="9">
        <v>92.899999999999991</v>
      </c>
      <c r="X38" s="2">
        <v>0.5</v>
      </c>
      <c r="Y38" s="2">
        <v>0</v>
      </c>
      <c r="Z38" s="7">
        <f t="shared" si="2"/>
        <v>9.2010000000000005</v>
      </c>
      <c r="AA38" s="30" t="s">
        <v>274</v>
      </c>
      <c r="AB38" s="2"/>
    </row>
    <row r="39" spans="1:28" x14ac:dyDescent="0.25">
      <c r="A39" s="1" t="s">
        <v>36</v>
      </c>
      <c r="B39" s="1" t="s">
        <v>37</v>
      </c>
      <c r="C39" s="1" t="s">
        <v>38</v>
      </c>
      <c r="D39" s="1" t="s">
        <v>12</v>
      </c>
      <c r="E39" s="1" t="s">
        <v>13</v>
      </c>
      <c r="F39" s="1" t="s">
        <v>39</v>
      </c>
      <c r="G39" s="3">
        <v>8</v>
      </c>
      <c r="H39" s="3">
        <v>7</v>
      </c>
      <c r="I39" s="2">
        <v>10</v>
      </c>
      <c r="J39" s="3">
        <v>7.67</v>
      </c>
      <c r="K39" s="3">
        <v>10</v>
      </c>
      <c r="L39" s="2">
        <v>10</v>
      </c>
      <c r="M39" s="2">
        <v>10</v>
      </c>
      <c r="N39" s="2">
        <v>0</v>
      </c>
      <c r="O39" s="2">
        <v>10</v>
      </c>
      <c r="P39" s="2">
        <v>10</v>
      </c>
      <c r="Q39" s="2">
        <v>10</v>
      </c>
      <c r="R39" s="7">
        <f t="shared" si="0"/>
        <v>8.4245454545454539</v>
      </c>
      <c r="S39" s="8">
        <v>7.9</v>
      </c>
      <c r="T39" s="8">
        <v>7.6</v>
      </c>
      <c r="U39" s="23" t="s">
        <v>15</v>
      </c>
      <c r="V39" s="9">
        <f t="shared" si="1"/>
        <v>7.937363636363636</v>
      </c>
      <c r="W39" s="9">
        <v>92.899999999999991</v>
      </c>
      <c r="X39" s="2">
        <v>0.5</v>
      </c>
      <c r="Y39" s="2">
        <v>0</v>
      </c>
      <c r="Z39" s="7">
        <f t="shared" si="2"/>
        <v>8.4373636363636351</v>
      </c>
      <c r="AA39" s="30" t="s">
        <v>274</v>
      </c>
      <c r="AB39" s="2"/>
    </row>
    <row r="40" spans="1:28" x14ac:dyDescent="0.25">
      <c r="A40" s="1" t="s">
        <v>225</v>
      </c>
      <c r="B40" s="1" t="s">
        <v>226</v>
      </c>
      <c r="C40" s="1" t="s">
        <v>227</v>
      </c>
      <c r="D40" s="1" t="s">
        <v>12</v>
      </c>
      <c r="E40" s="1" t="s">
        <v>13</v>
      </c>
      <c r="F40" s="1" t="s">
        <v>228</v>
      </c>
      <c r="G40" s="3">
        <v>9.5</v>
      </c>
      <c r="H40" s="3">
        <v>10</v>
      </c>
      <c r="I40" s="2">
        <v>10</v>
      </c>
      <c r="J40" s="3">
        <v>9.67</v>
      </c>
      <c r="K40" s="3">
        <v>9</v>
      </c>
      <c r="L40" s="2">
        <v>10</v>
      </c>
      <c r="M40" s="2">
        <v>10</v>
      </c>
      <c r="N40" s="2">
        <v>10</v>
      </c>
      <c r="O40" s="2">
        <v>10</v>
      </c>
      <c r="P40" s="2">
        <v>10</v>
      </c>
      <c r="Q40" s="2">
        <v>10</v>
      </c>
      <c r="R40" s="7">
        <f t="shared" si="0"/>
        <v>9.833636363636364</v>
      </c>
      <c r="S40" s="8">
        <v>9.1</v>
      </c>
      <c r="T40" s="8">
        <v>9.1</v>
      </c>
      <c r="U40" s="23" t="s">
        <v>15</v>
      </c>
      <c r="V40" s="9">
        <f t="shared" si="1"/>
        <v>9.3200909090909096</v>
      </c>
      <c r="W40" s="9">
        <v>100</v>
      </c>
      <c r="X40" s="2">
        <v>0.5</v>
      </c>
      <c r="Y40" s="2">
        <v>0</v>
      </c>
      <c r="Z40" s="7">
        <f t="shared" si="2"/>
        <v>9.8200909090909096</v>
      </c>
      <c r="AA40" s="30" t="s">
        <v>274</v>
      </c>
      <c r="AB40" s="2"/>
    </row>
    <row r="41" spans="1:28" x14ac:dyDescent="0.25">
      <c r="A41" s="1" t="s">
        <v>77</v>
      </c>
      <c r="B41" s="1" t="s">
        <v>78</v>
      </c>
      <c r="C41" s="1" t="s">
        <v>79</v>
      </c>
      <c r="D41" s="1" t="s">
        <v>12</v>
      </c>
      <c r="E41" s="1" t="s">
        <v>13</v>
      </c>
      <c r="F41" s="1" t="s">
        <v>80</v>
      </c>
      <c r="G41" s="3">
        <v>8</v>
      </c>
      <c r="H41" s="3">
        <v>8</v>
      </c>
      <c r="I41" s="2">
        <v>9</v>
      </c>
      <c r="J41" s="3">
        <v>7.67</v>
      </c>
      <c r="K41" s="3">
        <v>10</v>
      </c>
      <c r="L41" s="2">
        <v>10</v>
      </c>
      <c r="M41" s="2">
        <v>10</v>
      </c>
      <c r="N41" s="2">
        <v>10</v>
      </c>
      <c r="O41" s="2">
        <v>10</v>
      </c>
      <c r="P41" s="2">
        <v>10</v>
      </c>
      <c r="Q41" s="2">
        <v>10</v>
      </c>
      <c r="R41" s="7">
        <f t="shared" si="0"/>
        <v>9.333636363636364</v>
      </c>
      <c r="S41" s="8">
        <v>9.9</v>
      </c>
      <c r="T41" s="8">
        <v>8.1999999999999993</v>
      </c>
      <c r="U41" s="23" t="s">
        <v>15</v>
      </c>
      <c r="V41" s="9">
        <f t="shared" si="1"/>
        <v>9.0500909090909083</v>
      </c>
      <c r="W41" s="9">
        <v>100</v>
      </c>
      <c r="X41" s="2">
        <v>0</v>
      </c>
      <c r="Y41" s="2">
        <v>0</v>
      </c>
      <c r="Z41" s="7">
        <f t="shared" si="2"/>
        <v>9.0500909090909083</v>
      </c>
      <c r="AA41" s="30" t="s">
        <v>274</v>
      </c>
      <c r="AB41" s="2"/>
    </row>
    <row r="42" spans="1:28" x14ac:dyDescent="0.25">
      <c r="A42" s="1" t="s">
        <v>172</v>
      </c>
      <c r="B42" s="1" t="s">
        <v>173</v>
      </c>
      <c r="C42" s="1" t="s">
        <v>174</v>
      </c>
      <c r="D42" s="1" t="s">
        <v>12</v>
      </c>
      <c r="E42" s="1" t="s">
        <v>13</v>
      </c>
      <c r="F42" s="1" t="s">
        <v>175</v>
      </c>
      <c r="G42" s="3">
        <v>8</v>
      </c>
      <c r="H42" s="3">
        <v>8</v>
      </c>
      <c r="I42" s="2">
        <v>6</v>
      </c>
      <c r="J42" s="3">
        <v>8</v>
      </c>
      <c r="K42" s="3">
        <v>10</v>
      </c>
      <c r="L42" s="2">
        <v>10</v>
      </c>
      <c r="M42" s="2">
        <v>10</v>
      </c>
      <c r="N42" s="2">
        <v>8.5</v>
      </c>
      <c r="O42" s="2">
        <v>10</v>
      </c>
      <c r="P42" s="2">
        <v>10</v>
      </c>
      <c r="Q42" s="2">
        <v>10</v>
      </c>
      <c r="R42" s="7">
        <f t="shared" si="0"/>
        <v>8.954545454545455</v>
      </c>
      <c r="S42" s="8">
        <v>9</v>
      </c>
      <c r="T42" s="8">
        <v>7</v>
      </c>
      <c r="U42" s="23" t="s">
        <v>15</v>
      </c>
      <c r="V42" s="9">
        <f t="shared" si="1"/>
        <v>8.1863636363636374</v>
      </c>
      <c r="W42" s="9">
        <v>100</v>
      </c>
      <c r="X42" s="2">
        <v>0.5</v>
      </c>
      <c r="Y42" s="2">
        <v>0.5</v>
      </c>
      <c r="Z42" s="7">
        <f t="shared" si="2"/>
        <v>9.1863636363636374</v>
      </c>
      <c r="AA42" s="30" t="s">
        <v>274</v>
      </c>
      <c r="AB42" s="2"/>
    </row>
    <row r="43" spans="1:28" x14ac:dyDescent="0.25">
      <c r="A43" s="1" t="s">
        <v>32</v>
      </c>
      <c r="B43" s="1" t="s">
        <v>33</v>
      </c>
      <c r="C43" s="1" t="s">
        <v>34</v>
      </c>
      <c r="D43" s="1" t="s">
        <v>12</v>
      </c>
      <c r="E43" s="1" t="s">
        <v>13</v>
      </c>
      <c r="F43" s="1" t="s">
        <v>35</v>
      </c>
      <c r="G43" s="3">
        <v>8</v>
      </c>
      <c r="H43" s="3">
        <v>8</v>
      </c>
      <c r="I43" s="2">
        <v>8</v>
      </c>
      <c r="J43" s="3">
        <v>9.33</v>
      </c>
      <c r="K43" s="3">
        <v>8</v>
      </c>
      <c r="L43" s="2">
        <v>10</v>
      </c>
      <c r="M43" s="2">
        <v>10</v>
      </c>
      <c r="N43" s="2">
        <v>8.5</v>
      </c>
      <c r="O43" s="2">
        <v>10</v>
      </c>
      <c r="P43" s="2">
        <v>10</v>
      </c>
      <c r="Q43" s="2">
        <v>10</v>
      </c>
      <c r="R43" s="7">
        <f t="shared" si="0"/>
        <v>9.0754545454545461</v>
      </c>
      <c r="S43" s="8">
        <v>9.1</v>
      </c>
      <c r="T43" s="8">
        <v>10</v>
      </c>
      <c r="U43" s="23" t="s">
        <v>15</v>
      </c>
      <c r="V43" s="9">
        <f t="shared" si="1"/>
        <v>9.4526363636363637</v>
      </c>
      <c r="W43" s="9">
        <v>100</v>
      </c>
      <c r="X43" s="2">
        <v>0.5</v>
      </c>
      <c r="Y43" s="2">
        <v>0</v>
      </c>
      <c r="Z43" s="7">
        <f t="shared" si="2"/>
        <v>9.9526363636363637</v>
      </c>
      <c r="AA43" s="30" t="s">
        <v>274</v>
      </c>
      <c r="AB43" s="2"/>
    </row>
    <row r="44" spans="1:28" x14ac:dyDescent="0.25">
      <c r="A44" s="1" t="s">
        <v>204</v>
      </c>
      <c r="B44" s="1" t="s">
        <v>205</v>
      </c>
      <c r="C44" s="1" t="s">
        <v>206</v>
      </c>
      <c r="D44" s="1" t="s">
        <v>12</v>
      </c>
      <c r="E44" s="1" t="s">
        <v>13</v>
      </c>
      <c r="F44" s="1" t="s">
        <v>207</v>
      </c>
      <c r="G44" s="3">
        <v>6</v>
      </c>
      <c r="H44" s="3">
        <v>5</v>
      </c>
      <c r="I44" s="2">
        <v>10</v>
      </c>
      <c r="J44" s="3">
        <v>9.33</v>
      </c>
      <c r="K44" s="3">
        <v>9</v>
      </c>
      <c r="L44" s="2">
        <v>10</v>
      </c>
      <c r="M44" s="2">
        <v>10</v>
      </c>
      <c r="N44" s="2">
        <v>10</v>
      </c>
      <c r="O44" s="2">
        <v>10</v>
      </c>
      <c r="P44" s="2">
        <v>0</v>
      </c>
      <c r="Q44" s="2">
        <v>0</v>
      </c>
      <c r="R44" s="7">
        <f t="shared" si="0"/>
        <v>7.2118181818181819</v>
      </c>
      <c r="S44" s="8">
        <v>7.5</v>
      </c>
      <c r="T44" s="8">
        <v>7.6</v>
      </c>
      <c r="U44" s="23" t="s">
        <v>15</v>
      </c>
      <c r="V44" s="9">
        <f t="shared" si="1"/>
        <v>7.4535454545454547</v>
      </c>
      <c r="W44" s="9">
        <v>85.7</v>
      </c>
      <c r="X44" s="2">
        <v>0.5</v>
      </c>
      <c r="Y44" s="2">
        <v>0</v>
      </c>
      <c r="Z44" s="7">
        <f t="shared" si="2"/>
        <v>7.9535454545454547</v>
      </c>
      <c r="AA44" s="30" t="s">
        <v>274</v>
      </c>
      <c r="AB44" s="2"/>
    </row>
    <row r="45" spans="1:28" x14ac:dyDescent="0.25">
      <c r="A45" s="1" t="s">
        <v>138</v>
      </c>
      <c r="B45" s="1" t="s">
        <v>139</v>
      </c>
      <c r="C45" s="1" t="s">
        <v>140</v>
      </c>
      <c r="D45" s="1" t="s">
        <v>12</v>
      </c>
      <c r="E45" s="1" t="s">
        <v>13</v>
      </c>
      <c r="F45" s="1" t="s">
        <v>141</v>
      </c>
      <c r="G45" s="3">
        <v>4</v>
      </c>
      <c r="H45" s="3">
        <v>8</v>
      </c>
      <c r="I45" s="2">
        <v>8</v>
      </c>
      <c r="J45" s="3">
        <v>9.33</v>
      </c>
      <c r="K45" s="3">
        <v>10</v>
      </c>
      <c r="L45" s="2">
        <v>10</v>
      </c>
      <c r="M45" s="2">
        <v>10</v>
      </c>
      <c r="N45" s="2">
        <v>7</v>
      </c>
      <c r="O45" s="2">
        <v>10</v>
      </c>
      <c r="P45" s="2">
        <v>10</v>
      </c>
      <c r="Q45" s="2">
        <v>10</v>
      </c>
      <c r="R45" s="7">
        <f t="shared" si="0"/>
        <v>8.7572727272727278</v>
      </c>
      <c r="S45" s="8">
        <v>8.4</v>
      </c>
      <c r="T45" s="8">
        <v>9.1</v>
      </c>
      <c r="U45" s="23" t="s">
        <v>15</v>
      </c>
      <c r="V45" s="9">
        <f t="shared" si="1"/>
        <v>8.7871818181818178</v>
      </c>
      <c r="W45" s="9">
        <v>93.3</v>
      </c>
      <c r="X45" s="2">
        <v>0.5</v>
      </c>
      <c r="Y45" s="2">
        <v>0</v>
      </c>
      <c r="Z45" s="7">
        <f t="shared" si="2"/>
        <v>9.2871818181818178</v>
      </c>
      <c r="AA45" s="30" t="s">
        <v>274</v>
      </c>
      <c r="AB45" s="2"/>
    </row>
    <row r="46" spans="1:28" x14ac:dyDescent="0.25">
      <c r="A46" s="1" t="s">
        <v>240</v>
      </c>
      <c r="B46" s="1" t="s">
        <v>241</v>
      </c>
      <c r="C46" s="1" t="s">
        <v>242</v>
      </c>
      <c r="D46" s="1" t="s">
        <v>12</v>
      </c>
      <c r="E46" s="1" t="s">
        <v>13</v>
      </c>
      <c r="F46" s="1" t="s">
        <v>243</v>
      </c>
      <c r="G46" s="3">
        <v>0</v>
      </c>
      <c r="H46" s="3">
        <v>8</v>
      </c>
      <c r="I46" s="2">
        <v>10</v>
      </c>
      <c r="J46" s="3">
        <v>8.33</v>
      </c>
      <c r="K46" s="3">
        <v>3</v>
      </c>
      <c r="L46" s="2">
        <v>10</v>
      </c>
      <c r="M46" s="2">
        <v>10</v>
      </c>
      <c r="N46" s="2">
        <v>0</v>
      </c>
      <c r="O46" s="2">
        <v>10</v>
      </c>
      <c r="P46" s="2">
        <v>10</v>
      </c>
      <c r="Q46" s="2">
        <v>10</v>
      </c>
      <c r="R46" s="7">
        <f t="shared" si="0"/>
        <v>7.2118181818181819</v>
      </c>
      <c r="S46" s="8">
        <v>5</v>
      </c>
      <c r="T46" s="8">
        <v>6.1</v>
      </c>
      <c r="U46" s="23" t="s">
        <v>15</v>
      </c>
      <c r="V46" s="9">
        <f t="shared" si="1"/>
        <v>6.1035454545454542</v>
      </c>
      <c r="W46" s="9">
        <v>81.300000000000011</v>
      </c>
      <c r="X46" s="2">
        <v>0.5</v>
      </c>
      <c r="Y46" s="2">
        <v>0</v>
      </c>
      <c r="Z46" s="7">
        <f t="shared" si="2"/>
        <v>6.6035454545454542</v>
      </c>
      <c r="AA46" s="30" t="s">
        <v>274</v>
      </c>
      <c r="AB46" s="2"/>
    </row>
    <row r="47" spans="1:28" x14ac:dyDescent="0.25">
      <c r="A47" s="1" t="s">
        <v>191</v>
      </c>
      <c r="B47" s="1" t="s">
        <v>192</v>
      </c>
      <c r="C47" s="1" t="s">
        <v>193</v>
      </c>
      <c r="D47" s="1" t="s">
        <v>12</v>
      </c>
      <c r="E47" s="1" t="s">
        <v>13</v>
      </c>
      <c r="F47" s="1" t="s">
        <v>194</v>
      </c>
      <c r="G47" s="3">
        <v>9</v>
      </c>
      <c r="H47" s="3">
        <v>10</v>
      </c>
      <c r="I47" s="2">
        <v>9</v>
      </c>
      <c r="J47" s="3">
        <v>8.33</v>
      </c>
      <c r="K47" s="3">
        <v>9</v>
      </c>
      <c r="L47" s="2">
        <v>10</v>
      </c>
      <c r="M47" s="2">
        <v>10</v>
      </c>
      <c r="N47" s="2">
        <v>10</v>
      </c>
      <c r="O47" s="2">
        <v>10</v>
      </c>
      <c r="P47" s="2">
        <v>10</v>
      </c>
      <c r="Q47" s="2">
        <v>10</v>
      </c>
      <c r="R47" s="7">
        <f t="shared" si="0"/>
        <v>9.5754545454545461</v>
      </c>
      <c r="S47" s="8">
        <v>10</v>
      </c>
      <c r="T47" s="8">
        <v>8.1</v>
      </c>
      <c r="U47" s="23" t="s">
        <v>15</v>
      </c>
      <c r="V47" s="9">
        <f t="shared" si="1"/>
        <v>9.1126363636363639</v>
      </c>
      <c r="W47" s="9">
        <v>100</v>
      </c>
      <c r="X47" s="2">
        <v>0</v>
      </c>
      <c r="Y47" s="2">
        <v>0.5</v>
      </c>
      <c r="Z47" s="7">
        <f t="shared" si="2"/>
        <v>9.6126363636363639</v>
      </c>
      <c r="AA47" s="30" t="s">
        <v>274</v>
      </c>
      <c r="AB47" s="2"/>
    </row>
    <row r="48" spans="1:28" x14ac:dyDescent="0.25">
      <c r="A48" s="1" t="s">
        <v>114</v>
      </c>
      <c r="B48" s="1" t="s">
        <v>115</v>
      </c>
      <c r="C48" s="1" t="s">
        <v>116</v>
      </c>
      <c r="D48" s="1" t="s">
        <v>12</v>
      </c>
      <c r="E48" s="1" t="s">
        <v>13</v>
      </c>
      <c r="F48" s="1" t="s">
        <v>117</v>
      </c>
      <c r="G48" s="3">
        <v>8</v>
      </c>
      <c r="H48" s="3">
        <v>8</v>
      </c>
      <c r="I48" s="2">
        <v>10</v>
      </c>
      <c r="J48" s="3">
        <v>9.33</v>
      </c>
      <c r="K48" s="3">
        <v>10</v>
      </c>
      <c r="L48" s="2">
        <v>10</v>
      </c>
      <c r="M48" s="2">
        <v>10</v>
      </c>
      <c r="N48" s="2">
        <v>10</v>
      </c>
      <c r="O48" s="2">
        <v>10</v>
      </c>
      <c r="P48" s="2">
        <v>10</v>
      </c>
      <c r="Q48" s="2">
        <v>10</v>
      </c>
      <c r="R48" s="7">
        <f t="shared" si="0"/>
        <v>9.5754545454545461</v>
      </c>
      <c r="S48" s="8">
        <v>8.3000000000000007</v>
      </c>
      <c r="T48" s="8">
        <v>8.1999999999999993</v>
      </c>
      <c r="U48" s="23" t="s">
        <v>15</v>
      </c>
      <c r="V48" s="9">
        <f t="shared" si="1"/>
        <v>8.6426363636363632</v>
      </c>
      <c r="W48" s="9">
        <v>100</v>
      </c>
      <c r="X48" s="2">
        <v>0.5</v>
      </c>
      <c r="Y48" s="2">
        <v>0.5</v>
      </c>
      <c r="Z48" s="7">
        <f t="shared" si="2"/>
        <v>9.6426363636363632</v>
      </c>
      <c r="AA48" s="30" t="s">
        <v>274</v>
      </c>
      <c r="AB48" s="2"/>
    </row>
    <row r="49" spans="1:28" x14ac:dyDescent="0.25">
      <c r="A49" s="1" t="s">
        <v>24</v>
      </c>
      <c r="B49" s="1" t="s">
        <v>25</v>
      </c>
      <c r="C49" s="1" t="s">
        <v>26</v>
      </c>
      <c r="D49" s="1" t="s">
        <v>12</v>
      </c>
      <c r="E49" s="1" t="s">
        <v>13</v>
      </c>
      <c r="F49" s="1" t="s">
        <v>27</v>
      </c>
      <c r="G49" s="3">
        <v>7.5</v>
      </c>
      <c r="H49" s="3">
        <v>8</v>
      </c>
      <c r="I49" s="2">
        <v>6</v>
      </c>
      <c r="J49" s="3">
        <v>8.33</v>
      </c>
      <c r="K49" s="3">
        <v>10</v>
      </c>
      <c r="L49" s="2">
        <v>10</v>
      </c>
      <c r="M49" s="2">
        <v>10</v>
      </c>
      <c r="N49" s="2">
        <v>8.5</v>
      </c>
      <c r="O49" s="2">
        <v>10</v>
      </c>
      <c r="P49" s="2">
        <v>10</v>
      </c>
      <c r="Q49" s="2">
        <v>10</v>
      </c>
      <c r="R49" s="7">
        <f t="shared" si="0"/>
        <v>8.9390909090909094</v>
      </c>
      <c r="S49" s="8">
        <v>9</v>
      </c>
      <c r="T49" s="8">
        <v>9.1</v>
      </c>
      <c r="U49" s="23" t="s">
        <v>15</v>
      </c>
      <c r="V49" s="9">
        <f t="shared" si="1"/>
        <v>9.0217272727272722</v>
      </c>
      <c r="W49" s="9">
        <v>73.3</v>
      </c>
      <c r="X49" s="2">
        <v>0.5</v>
      </c>
      <c r="Y49" s="2">
        <v>0.5</v>
      </c>
      <c r="Z49" s="7">
        <f t="shared" si="2"/>
        <v>10.021727272727272</v>
      </c>
      <c r="AA49" s="30" t="s">
        <v>274</v>
      </c>
      <c r="AB49" s="2"/>
    </row>
    <row r="50" spans="1:28" x14ac:dyDescent="0.25">
      <c r="A50" s="1" t="s">
        <v>44</v>
      </c>
      <c r="B50" s="1" t="s">
        <v>45</v>
      </c>
      <c r="C50" s="1" t="s">
        <v>46</v>
      </c>
      <c r="D50" s="1" t="s">
        <v>12</v>
      </c>
      <c r="E50" s="1"/>
      <c r="F50" s="1" t="s">
        <v>47</v>
      </c>
      <c r="G50" s="3">
        <v>0</v>
      </c>
      <c r="H50" s="3">
        <v>0</v>
      </c>
      <c r="I50" s="6" t="s">
        <v>263</v>
      </c>
      <c r="J50" s="3">
        <v>8.67</v>
      </c>
      <c r="K50" s="3" t="s">
        <v>15</v>
      </c>
      <c r="L50" s="2">
        <v>0</v>
      </c>
      <c r="M50" s="1" t="s">
        <v>15</v>
      </c>
      <c r="N50" s="2">
        <v>0</v>
      </c>
      <c r="O50" s="2">
        <v>0</v>
      </c>
      <c r="P50" s="2">
        <v>0</v>
      </c>
      <c r="Q50" s="2">
        <v>0</v>
      </c>
      <c r="R50" s="7">
        <f t="shared" si="0"/>
        <v>1.08375</v>
      </c>
      <c r="S50" s="23" t="s">
        <v>15</v>
      </c>
      <c r="T50" s="8">
        <v>0</v>
      </c>
      <c r="U50" s="23" t="s">
        <v>15</v>
      </c>
      <c r="V50" s="9">
        <v>0</v>
      </c>
      <c r="W50" s="9">
        <v>21.400000000000002</v>
      </c>
      <c r="X50" s="2">
        <v>0</v>
      </c>
      <c r="Y50" s="2">
        <v>0</v>
      </c>
      <c r="Z50" s="7">
        <f t="shared" si="2"/>
        <v>0</v>
      </c>
      <c r="AA50" s="30" t="s">
        <v>275</v>
      </c>
      <c r="AB50" s="2"/>
    </row>
    <row r="51" spans="1:28" x14ac:dyDescent="0.25">
      <c r="A51" s="1" t="s">
        <v>180</v>
      </c>
      <c r="B51" s="1" t="s">
        <v>181</v>
      </c>
      <c r="C51" s="1" t="s">
        <v>182</v>
      </c>
      <c r="D51" s="1" t="s">
        <v>12</v>
      </c>
      <c r="E51" s="1" t="s">
        <v>13</v>
      </c>
      <c r="F51" s="1" t="s">
        <v>183</v>
      </c>
      <c r="G51" s="3">
        <v>0</v>
      </c>
      <c r="H51" s="3" t="s">
        <v>15</v>
      </c>
      <c r="I51" s="1" t="s">
        <v>15</v>
      </c>
      <c r="J51" s="3" t="s">
        <v>15</v>
      </c>
      <c r="K51" s="3" t="s">
        <v>15</v>
      </c>
      <c r="L51" s="2">
        <v>0</v>
      </c>
      <c r="M51" s="1" t="s">
        <v>15</v>
      </c>
      <c r="N51" s="2">
        <v>0</v>
      </c>
      <c r="O51" s="2">
        <v>0</v>
      </c>
      <c r="P51" s="2">
        <v>0</v>
      </c>
      <c r="Q51" s="2">
        <v>0</v>
      </c>
      <c r="R51" s="7">
        <v>0</v>
      </c>
      <c r="S51" s="23" t="s">
        <v>15</v>
      </c>
      <c r="T51" s="8">
        <v>0</v>
      </c>
      <c r="U51" s="23" t="s">
        <v>15</v>
      </c>
      <c r="V51" s="9">
        <v>0</v>
      </c>
      <c r="W51" s="9">
        <v>35.699999999999996</v>
      </c>
      <c r="X51" s="2">
        <v>0</v>
      </c>
      <c r="Y51" s="2">
        <v>0</v>
      </c>
      <c r="Z51" s="7">
        <f t="shared" si="2"/>
        <v>0</v>
      </c>
      <c r="AA51" s="30" t="s">
        <v>275</v>
      </c>
      <c r="AB51" s="2"/>
    </row>
    <row r="52" spans="1:28" x14ac:dyDescent="0.25">
      <c r="A52" s="1" t="s">
        <v>122</v>
      </c>
      <c r="B52" s="1" t="s">
        <v>123</v>
      </c>
      <c r="C52" s="1" t="s">
        <v>124</v>
      </c>
      <c r="D52" s="1" t="s">
        <v>12</v>
      </c>
      <c r="E52" s="1" t="s">
        <v>13</v>
      </c>
      <c r="F52" s="1" t="s">
        <v>125</v>
      </c>
      <c r="G52" s="3">
        <v>0</v>
      </c>
      <c r="H52" s="3" t="s">
        <v>15</v>
      </c>
      <c r="I52" s="2">
        <v>10</v>
      </c>
      <c r="J52" s="3" t="s">
        <v>15</v>
      </c>
      <c r="K52" s="3" t="s">
        <v>15</v>
      </c>
      <c r="L52" s="2">
        <v>0</v>
      </c>
      <c r="M52" s="1" t="s">
        <v>15</v>
      </c>
      <c r="N52" s="2">
        <v>0</v>
      </c>
      <c r="O52" s="2">
        <v>0</v>
      </c>
      <c r="P52" s="2">
        <v>0</v>
      </c>
      <c r="Q52" s="2">
        <v>0</v>
      </c>
      <c r="R52" s="7">
        <f t="shared" si="0"/>
        <v>1.4285714285714286</v>
      </c>
      <c r="S52" s="23" t="s">
        <v>15</v>
      </c>
      <c r="T52" s="8">
        <v>0</v>
      </c>
      <c r="U52" s="23" t="s">
        <v>15</v>
      </c>
      <c r="V52" s="9">
        <v>0</v>
      </c>
      <c r="W52" s="9">
        <v>14.299999999999999</v>
      </c>
      <c r="X52" s="2">
        <v>0</v>
      </c>
      <c r="Y52" s="2">
        <v>0</v>
      </c>
      <c r="Z52" s="7">
        <f t="shared" si="2"/>
        <v>0</v>
      </c>
      <c r="AA52" s="30" t="s">
        <v>275</v>
      </c>
      <c r="AB52" s="2"/>
    </row>
    <row r="53" spans="1:28" x14ac:dyDescent="0.25">
      <c r="A53" s="1" t="s">
        <v>122</v>
      </c>
      <c r="B53" s="1" t="s">
        <v>142</v>
      </c>
      <c r="C53" s="1" t="s">
        <v>143</v>
      </c>
      <c r="D53" s="1" t="s">
        <v>12</v>
      </c>
      <c r="E53" s="1" t="s">
        <v>13</v>
      </c>
      <c r="F53" s="1" t="s">
        <v>144</v>
      </c>
      <c r="G53" s="3">
        <v>8.6999999999999993</v>
      </c>
      <c r="H53" s="3">
        <v>8</v>
      </c>
      <c r="I53" s="2">
        <v>7</v>
      </c>
      <c r="J53" s="3">
        <v>9.67</v>
      </c>
      <c r="K53" s="3">
        <v>10</v>
      </c>
      <c r="L53" s="2">
        <v>10</v>
      </c>
      <c r="M53" s="2">
        <v>10</v>
      </c>
      <c r="N53" s="2">
        <v>8.5</v>
      </c>
      <c r="O53" s="2">
        <v>10</v>
      </c>
      <c r="P53" s="2">
        <v>10</v>
      </c>
      <c r="Q53" s="2">
        <v>10</v>
      </c>
      <c r="R53" s="7">
        <f t="shared" si="0"/>
        <v>9.2609090909090916</v>
      </c>
      <c r="S53" s="8">
        <v>7.6</v>
      </c>
      <c r="T53" s="8">
        <v>7</v>
      </c>
      <c r="U53" s="23" t="s">
        <v>15</v>
      </c>
      <c r="V53" s="9">
        <f t="shared" si="1"/>
        <v>7.8582727272727269</v>
      </c>
      <c r="W53" s="9">
        <v>100</v>
      </c>
      <c r="X53" s="2">
        <v>0.5</v>
      </c>
      <c r="Y53" s="2">
        <v>0.5</v>
      </c>
      <c r="Z53" s="7">
        <f t="shared" si="2"/>
        <v>8.8582727272727269</v>
      </c>
      <c r="AA53" s="30" t="s">
        <v>274</v>
      </c>
      <c r="AB53" s="2"/>
    </row>
    <row r="54" spans="1:28" x14ac:dyDescent="0.25">
      <c r="A54" s="1" t="s">
        <v>236</v>
      </c>
      <c r="B54" s="1" t="s">
        <v>237</v>
      </c>
      <c r="C54" s="1" t="s">
        <v>238</v>
      </c>
      <c r="D54" s="1" t="s">
        <v>12</v>
      </c>
      <c r="E54" s="1" t="s">
        <v>13</v>
      </c>
      <c r="F54" s="1" t="s">
        <v>239</v>
      </c>
      <c r="G54" s="3">
        <v>9.5</v>
      </c>
      <c r="H54" s="3">
        <v>10</v>
      </c>
      <c r="I54" s="2">
        <v>10</v>
      </c>
      <c r="J54" s="3">
        <v>9.67</v>
      </c>
      <c r="K54" s="3">
        <v>9</v>
      </c>
      <c r="L54" s="2">
        <v>10</v>
      </c>
      <c r="M54" s="2">
        <v>10</v>
      </c>
      <c r="N54" s="2">
        <v>10</v>
      </c>
      <c r="O54" s="2">
        <v>10</v>
      </c>
      <c r="P54" s="2">
        <v>10</v>
      </c>
      <c r="Q54" s="2">
        <v>10</v>
      </c>
      <c r="R54" s="7">
        <f t="shared" si="0"/>
        <v>9.833636363636364</v>
      </c>
      <c r="S54" s="8">
        <v>9.1</v>
      </c>
      <c r="T54" s="8">
        <v>9.1</v>
      </c>
      <c r="U54" s="23" t="s">
        <v>15</v>
      </c>
      <c r="V54" s="9">
        <f t="shared" si="1"/>
        <v>9.3200909090909096</v>
      </c>
      <c r="W54" s="9">
        <v>93.3</v>
      </c>
      <c r="X54" s="2">
        <v>0.5</v>
      </c>
      <c r="Y54" s="2">
        <v>0</v>
      </c>
      <c r="Z54" s="7">
        <f t="shared" si="2"/>
        <v>9.8200909090909096</v>
      </c>
      <c r="AA54" s="30" t="s">
        <v>274</v>
      </c>
      <c r="AB54" s="2"/>
    </row>
    <row r="55" spans="1:28" x14ac:dyDescent="0.25">
      <c r="A55" s="1" t="s">
        <v>89</v>
      </c>
      <c r="B55" s="1" t="s">
        <v>90</v>
      </c>
      <c r="C55" s="1" t="s">
        <v>91</v>
      </c>
      <c r="D55" s="1" t="s">
        <v>12</v>
      </c>
      <c r="E55" s="1" t="s">
        <v>13</v>
      </c>
      <c r="F55" s="1" t="s">
        <v>92</v>
      </c>
      <c r="G55" s="3">
        <v>9.5</v>
      </c>
      <c r="H55" s="3" t="s">
        <v>15</v>
      </c>
      <c r="I55" s="2">
        <v>1</v>
      </c>
      <c r="J55" s="3" t="s">
        <v>15</v>
      </c>
      <c r="K55" s="3">
        <v>10</v>
      </c>
      <c r="L55" s="2">
        <v>10</v>
      </c>
      <c r="M55" s="2">
        <v>10</v>
      </c>
      <c r="N55" s="2">
        <v>0</v>
      </c>
      <c r="O55" s="2">
        <v>10</v>
      </c>
      <c r="P55" s="2">
        <v>0</v>
      </c>
      <c r="Q55" s="2">
        <v>0</v>
      </c>
      <c r="R55" s="7">
        <f t="shared" si="0"/>
        <v>5.6111111111111107</v>
      </c>
      <c r="S55" s="8">
        <v>8.8000000000000007</v>
      </c>
      <c r="T55" s="8">
        <v>9.1</v>
      </c>
      <c r="U55" s="23" t="s">
        <v>15</v>
      </c>
      <c r="V55" s="9">
        <f t="shared" si="1"/>
        <v>7.9633333333333329</v>
      </c>
      <c r="W55" s="9">
        <v>80</v>
      </c>
      <c r="X55" s="2">
        <v>0</v>
      </c>
      <c r="Y55" s="2">
        <v>0</v>
      </c>
      <c r="Z55" s="7">
        <f t="shared" si="2"/>
        <v>7.9633333333333329</v>
      </c>
      <c r="AA55" s="30" t="s">
        <v>274</v>
      </c>
      <c r="AB55" s="2"/>
    </row>
    <row r="56" spans="1:28" x14ac:dyDescent="0.25">
      <c r="A56" s="1" t="s">
        <v>145</v>
      </c>
      <c r="B56" s="1" t="s">
        <v>146</v>
      </c>
      <c r="C56" s="1" t="s">
        <v>147</v>
      </c>
      <c r="D56" s="1" t="s">
        <v>12</v>
      </c>
      <c r="E56" s="1" t="s">
        <v>13</v>
      </c>
      <c r="F56" s="1" t="s">
        <v>148</v>
      </c>
      <c r="G56" s="3">
        <v>8</v>
      </c>
      <c r="H56" s="3" t="s">
        <v>15</v>
      </c>
      <c r="I56" s="2">
        <v>9</v>
      </c>
      <c r="J56" s="3">
        <v>6.67</v>
      </c>
      <c r="K56" s="3">
        <v>8</v>
      </c>
      <c r="L56" s="2">
        <v>10</v>
      </c>
      <c r="M56" s="2">
        <v>10</v>
      </c>
      <c r="N56" s="2">
        <v>7</v>
      </c>
      <c r="O56" s="2">
        <v>10</v>
      </c>
      <c r="P56" s="2">
        <v>10</v>
      </c>
      <c r="Q56" s="2">
        <v>10</v>
      </c>
      <c r="R56" s="7">
        <f t="shared" si="0"/>
        <v>8.8670000000000009</v>
      </c>
      <c r="S56" s="8">
        <v>8.3000000000000007</v>
      </c>
      <c r="T56" s="8">
        <v>8.1</v>
      </c>
      <c r="U56" s="23" t="s">
        <v>15</v>
      </c>
      <c r="V56" s="9">
        <f t="shared" si="1"/>
        <v>8.3901000000000003</v>
      </c>
      <c r="W56" s="9">
        <v>85.7</v>
      </c>
      <c r="X56" s="2">
        <v>0</v>
      </c>
      <c r="Y56" s="2">
        <v>0</v>
      </c>
      <c r="Z56" s="7">
        <f t="shared" si="2"/>
        <v>8.3901000000000003</v>
      </c>
      <c r="AA56" s="30" t="s">
        <v>274</v>
      </c>
      <c r="AB56" s="2"/>
    </row>
    <row r="57" spans="1:28" x14ac:dyDescent="0.25">
      <c r="A57" s="1" t="s">
        <v>93</v>
      </c>
      <c r="B57" s="1" t="s">
        <v>94</v>
      </c>
      <c r="C57" s="1" t="s">
        <v>95</v>
      </c>
      <c r="D57" s="1" t="s">
        <v>12</v>
      </c>
      <c r="E57" s="1" t="s">
        <v>13</v>
      </c>
      <c r="F57" s="1" t="s">
        <v>96</v>
      </c>
      <c r="G57" s="3">
        <v>9</v>
      </c>
      <c r="H57" s="3">
        <v>8</v>
      </c>
      <c r="I57" s="2">
        <v>8</v>
      </c>
      <c r="J57" s="3">
        <v>9.33</v>
      </c>
      <c r="K57" s="3">
        <v>10</v>
      </c>
      <c r="L57" s="2">
        <v>10</v>
      </c>
      <c r="M57" s="2">
        <v>10</v>
      </c>
      <c r="N57" s="2">
        <v>8.5</v>
      </c>
      <c r="O57" s="2">
        <v>10</v>
      </c>
      <c r="P57" s="2">
        <v>10</v>
      </c>
      <c r="Q57" s="2">
        <v>10</v>
      </c>
      <c r="R57" s="7">
        <f t="shared" si="0"/>
        <v>9.3481818181818177</v>
      </c>
      <c r="S57" s="8">
        <v>8.4</v>
      </c>
      <c r="T57" s="8">
        <v>8.5</v>
      </c>
      <c r="U57" s="23" t="s">
        <v>15</v>
      </c>
      <c r="V57" s="9">
        <f t="shared" si="1"/>
        <v>8.7244545454545452</v>
      </c>
      <c r="W57" s="9">
        <v>100</v>
      </c>
      <c r="X57" s="2">
        <v>0.5</v>
      </c>
      <c r="Y57" s="2">
        <v>0</v>
      </c>
      <c r="Z57" s="7">
        <f t="shared" si="2"/>
        <v>9.2244545454545452</v>
      </c>
      <c r="AA57" s="30" t="s">
        <v>274</v>
      </c>
      <c r="AB57" s="2"/>
    </row>
    <row r="58" spans="1:28" x14ac:dyDescent="0.25">
      <c r="A58" s="1" t="s">
        <v>229</v>
      </c>
      <c r="B58" s="1" t="s">
        <v>230</v>
      </c>
      <c r="C58" s="1" t="s">
        <v>231</v>
      </c>
      <c r="D58" s="1" t="s">
        <v>12</v>
      </c>
      <c r="E58" s="1" t="s">
        <v>13</v>
      </c>
      <c r="F58" s="1" t="s">
        <v>232</v>
      </c>
      <c r="G58" s="3">
        <v>8.5</v>
      </c>
      <c r="H58" s="3" t="s">
        <v>15</v>
      </c>
      <c r="I58" s="2">
        <v>10</v>
      </c>
      <c r="J58" s="3">
        <v>9.67</v>
      </c>
      <c r="K58" s="3">
        <v>8</v>
      </c>
      <c r="L58" s="2">
        <v>10</v>
      </c>
      <c r="M58" s="2">
        <v>10</v>
      </c>
      <c r="N58" s="2">
        <v>8.5</v>
      </c>
      <c r="O58" s="2">
        <v>10</v>
      </c>
      <c r="P58" s="2">
        <v>0</v>
      </c>
      <c r="Q58" s="2">
        <v>0</v>
      </c>
      <c r="R58" s="7">
        <f t="shared" si="0"/>
        <v>7.4670000000000005</v>
      </c>
      <c r="S58" s="8">
        <v>7.6</v>
      </c>
      <c r="T58" s="8">
        <v>5.5</v>
      </c>
      <c r="U58" s="23" t="s">
        <v>15</v>
      </c>
      <c r="V58" s="9">
        <f t="shared" si="1"/>
        <v>6.7200999999999995</v>
      </c>
      <c r="W58" s="9">
        <v>85.7</v>
      </c>
      <c r="X58" s="2">
        <v>0</v>
      </c>
      <c r="Y58" s="2">
        <v>0</v>
      </c>
      <c r="Z58" s="7">
        <f t="shared" si="2"/>
        <v>6.7200999999999995</v>
      </c>
      <c r="AA58" s="30" t="s">
        <v>274</v>
      </c>
      <c r="AB58" s="2"/>
    </row>
    <row r="59" spans="1:28" x14ac:dyDescent="0.25">
      <c r="A59" s="1" t="s">
        <v>16</v>
      </c>
      <c r="B59" s="1" t="s">
        <v>17</v>
      </c>
      <c r="C59" s="1" t="s">
        <v>18</v>
      </c>
      <c r="D59" s="1" t="s">
        <v>12</v>
      </c>
      <c r="E59" s="1"/>
      <c r="F59" s="1" t="s">
        <v>19</v>
      </c>
      <c r="G59" s="3">
        <v>0</v>
      </c>
      <c r="H59" s="3">
        <v>8</v>
      </c>
      <c r="I59" s="2">
        <v>10</v>
      </c>
      <c r="J59" s="3">
        <v>9.33</v>
      </c>
      <c r="K59" s="3" t="s">
        <v>15</v>
      </c>
      <c r="L59" s="2">
        <v>10</v>
      </c>
      <c r="M59" s="2">
        <v>10</v>
      </c>
      <c r="N59" s="2">
        <v>0</v>
      </c>
      <c r="O59" s="2">
        <v>0</v>
      </c>
      <c r="P59" s="2">
        <v>0</v>
      </c>
      <c r="Q59" s="2">
        <v>0</v>
      </c>
      <c r="R59" s="7">
        <f t="shared" si="0"/>
        <v>4.7329999999999997</v>
      </c>
      <c r="S59" s="8">
        <v>8.4</v>
      </c>
      <c r="T59" s="8">
        <v>7.6</v>
      </c>
      <c r="U59" s="23" t="s">
        <v>15</v>
      </c>
      <c r="V59" s="9">
        <f t="shared" si="1"/>
        <v>6.9798999999999998</v>
      </c>
      <c r="W59" s="9">
        <v>80</v>
      </c>
      <c r="X59" s="2">
        <v>0.5</v>
      </c>
      <c r="Y59" s="2">
        <v>0</v>
      </c>
      <c r="Z59" s="7">
        <f t="shared" si="2"/>
        <v>7.4798999999999998</v>
      </c>
      <c r="AA59" s="30" t="s">
        <v>274</v>
      </c>
      <c r="AB59" s="2"/>
    </row>
    <row r="60" spans="1:28" x14ac:dyDescent="0.25">
      <c r="A60" s="1" t="s">
        <v>16</v>
      </c>
      <c r="B60" s="1" t="s">
        <v>212</v>
      </c>
      <c r="C60" s="1" t="s">
        <v>213</v>
      </c>
      <c r="D60" s="1" t="s">
        <v>12</v>
      </c>
      <c r="E60" s="1" t="s">
        <v>13</v>
      </c>
      <c r="F60" s="1" t="s">
        <v>214</v>
      </c>
      <c r="G60" s="3">
        <v>7</v>
      </c>
      <c r="H60" s="3">
        <v>9</v>
      </c>
      <c r="I60" s="2">
        <v>8</v>
      </c>
      <c r="J60" s="3">
        <v>8.67</v>
      </c>
      <c r="K60" s="3">
        <v>10</v>
      </c>
      <c r="L60" s="2">
        <v>10</v>
      </c>
      <c r="M60" s="2">
        <v>10</v>
      </c>
      <c r="N60" s="2">
        <v>10</v>
      </c>
      <c r="O60" s="2">
        <v>10</v>
      </c>
      <c r="P60" s="2">
        <v>10</v>
      </c>
      <c r="Q60" s="2">
        <v>10</v>
      </c>
      <c r="R60" s="7">
        <f t="shared" si="0"/>
        <v>9.333636363636364</v>
      </c>
      <c r="S60" s="8">
        <v>7.9</v>
      </c>
      <c r="T60" s="8">
        <v>6.3</v>
      </c>
      <c r="U60" s="23" t="s">
        <v>15</v>
      </c>
      <c r="V60" s="9">
        <f t="shared" si="1"/>
        <v>7.6900909090909089</v>
      </c>
      <c r="W60" s="9">
        <v>86.7</v>
      </c>
      <c r="X60" s="2">
        <v>0</v>
      </c>
      <c r="Y60" s="2">
        <v>0</v>
      </c>
      <c r="Z60" s="7">
        <f t="shared" si="2"/>
        <v>7.6900909090909089</v>
      </c>
      <c r="AA60" s="30" t="s">
        <v>274</v>
      </c>
      <c r="AB60" s="2"/>
    </row>
    <row r="61" spans="1:28" x14ac:dyDescent="0.25">
      <c r="A61" s="1" t="s">
        <v>28</v>
      </c>
      <c r="B61" s="1" t="s">
        <v>29</v>
      </c>
      <c r="C61" s="1" t="s">
        <v>30</v>
      </c>
      <c r="D61" s="1" t="s">
        <v>12</v>
      </c>
      <c r="E61" s="1" t="s">
        <v>13</v>
      </c>
      <c r="F61" s="1" t="s">
        <v>31</v>
      </c>
      <c r="G61" s="3">
        <v>0</v>
      </c>
      <c r="H61" s="3" t="s">
        <v>15</v>
      </c>
      <c r="I61" s="1" t="s">
        <v>15</v>
      </c>
      <c r="J61" s="3" t="s">
        <v>15</v>
      </c>
      <c r="K61" s="3" t="s">
        <v>15</v>
      </c>
      <c r="L61" s="2">
        <v>0</v>
      </c>
      <c r="M61" s="1" t="s">
        <v>15</v>
      </c>
      <c r="N61" s="2">
        <v>0</v>
      </c>
      <c r="O61" s="2">
        <v>0</v>
      </c>
      <c r="P61" s="2">
        <v>0</v>
      </c>
      <c r="Q61" s="2">
        <v>0</v>
      </c>
      <c r="R61" s="7">
        <v>0</v>
      </c>
      <c r="S61" s="23" t="s">
        <v>15</v>
      </c>
      <c r="T61" s="8">
        <v>0</v>
      </c>
      <c r="U61" s="23" t="s">
        <v>15</v>
      </c>
      <c r="V61" s="9">
        <v>0</v>
      </c>
      <c r="W61" s="9">
        <v>35.699999999999996</v>
      </c>
      <c r="X61" s="2">
        <v>0</v>
      </c>
      <c r="Y61" s="2">
        <v>0</v>
      </c>
      <c r="Z61" s="7">
        <f t="shared" si="2"/>
        <v>0</v>
      </c>
      <c r="AA61" s="30" t="s">
        <v>275</v>
      </c>
      <c r="AB61" s="2"/>
    </row>
    <row r="62" spans="1:28" x14ac:dyDescent="0.25">
      <c r="A62" s="1" t="s">
        <v>28</v>
      </c>
      <c r="B62" s="1" t="s">
        <v>184</v>
      </c>
      <c r="C62" s="1" t="s">
        <v>185</v>
      </c>
      <c r="D62" s="1" t="s">
        <v>12</v>
      </c>
      <c r="E62" s="1" t="s">
        <v>13</v>
      </c>
      <c r="F62" s="1" t="s">
        <v>186</v>
      </c>
      <c r="G62" s="3">
        <v>0</v>
      </c>
      <c r="H62" s="3">
        <v>7</v>
      </c>
      <c r="I62" s="2">
        <v>10</v>
      </c>
      <c r="J62" s="3">
        <v>8.33</v>
      </c>
      <c r="K62" s="3" t="s">
        <v>15</v>
      </c>
      <c r="L62" s="2">
        <v>10</v>
      </c>
      <c r="M62" s="1" t="s">
        <v>15</v>
      </c>
      <c r="N62" s="2">
        <v>10</v>
      </c>
      <c r="O62" s="2">
        <v>10</v>
      </c>
      <c r="P62" s="2">
        <v>0</v>
      </c>
      <c r="Q62" s="2">
        <v>10</v>
      </c>
      <c r="R62" s="7">
        <f t="shared" si="0"/>
        <v>7.2588888888888885</v>
      </c>
      <c r="S62" s="27">
        <v>8.6</v>
      </c>
      <c r="T62" s="8">
        <v>7.6</v>
      </c>
      <c r="U62" s="8">
        <v>8.6</v>
      </c>
      <c r="V62" s="9">
        <f t="shared" si="1"/>
        <v>7.7976666666666663</v>
      </c>
      <c r="W62" s="9">
        <v>73.3</v>
      </c>
      <c r="X62" s="2">
        <v>0</v>
      </c>
      <c r="Y62" s="2">
        <v>0</v>
      </c>
      <c r="Z62" s="7">
        <f t="shared" si="2"/>
        <v>7.7976666666666663</v>
      </c>
      <c r="AA62" s="30" t="s">
        <v>274</v>
      </c>
      <c r="AB62" s="2"/>
    </row>
    <row r="63" spans="1:28" x14ac:dyDescent="0.25">
      <c r="A63" s="1" t="s">
        <v>28</v>
      </c>
      <c r="B63" s="1" t="s">
        <v>195</v>
      </c>
      <c r="C63" s="1" t="s">
        <v>196</v>
      </c>
      <c r="D63" s="1" t="s">
        <v>12</v>
      </c>
      <c r="E63" s="1" t="s">
        <v>13</v>
      </c>
      <c r="F63" s="1" t="s">
        <v>197</v>
      </c>
      <c r="G63" s="3">
        <v>0</v>
      </c>
      <c r="H63" s="3" t="s">
        <v>15</v>
      </c>
      <c r="I63" s="2">
        <v>8</v>
      </c>
      <c r="J63" s="3" t="s">
        <v>15</v>
      </c>
      <c r="K63" s="3" t="s">
        <v>15</v>
      </c>
      <c r="L63" s="2">
        <v>0</v>
      </c>
      <c r="M63" s="1" t="s">
        <v>15</v>
      </c>
      <c r="N63" s="2">
        <v>0</v>
      </c>
      <c r="O63" s="2">
        <v>0</v>
      </c>
      <c r="P63" s="2">
        <v>0</v>
      </c>
      <c r="Q63" s="2">
        <v>0</v>
      </c>
      <c r="R63" s="7">
        <f t="shared" si="0"/>
        <v>1.1428571428571428</v>
      </c>
      <c r="S63" s="23" t="s">
        <v>15</v>
      </c>
      <c r="T63" s="8">
        <v>0</v>
      </c>
      <c r="U63" s="23" t="s">
        <v>15</v>
      </c>
      <c r="V63" s="9">
        <v>0</v>
      </c>
      <c r="W63" s="9">
        <v>23.1</v>
      </c>
      <c r="X63" s="2">
        <v>0</v>
      </c>
      <c r="Y63" s="2">
        <v>0</v>
      </c>
      <c r="Z63" s="7">
        <f t="shared" si="2"/>
        <v>0</v>
      </c>
      <c r="AA63" s="30" t="s">
        <v>275</v>
      </c>
      <c r="AB63" s="2"/>
    </row>
    <row r="64" spans="1:28" x14ac:dyDescent="0.25">
      <c r="A64" s="1" t="s">
        <v>85</v>
      </c>
      <c r="B64" s="1" t="s">
        <v>86</v>
      </c>
      <c r="C64" s="16" t="s">
        <v>87</v>
      </c>
      <c r="D64" s="16" t="s">
        <v>12</v>
      </c>
      <c r="E64" s="16" t="s">
        <v>13</v>
      </c>
      <c r="F64" s="16" t="s">
        <v>88</v>
      </c>
      <c r="G64" s="17">
        <v>0</v>
      </c>
      <c r="H64" s="17">
        <v>7</v>
      </c>
      <c r="I64" s="18">
        <v>6</v>
      </c>
      <c r="J64" s="17">
        <v>9.67</v>
      </c>
      <c r="K64" s="17" t="s">
        <v>15</v>
      </c>
      <c r="L64" s="18">
        <v>10</v>
      </c>
      <c r="M64" s="18">
        <v>10</v>
      </c>
      <c r="N64" s="18">
        <v>0</v>
      </c>
      <c r="O64" s="18">
        <v>10</v>
      </c>
      <c r="P64" s="18">
        <v>0</v>
      </c>
      <c r="Q64" s="18">
        <v>10</v>
      </c>
      <c r="R64" s="19">
        <f t="shared" si="0"/>
        <v>6.2670000000000003</v>
      </c>
      <c r="S64" s="28">
        <v>7</v>
      </c>
      <c r="T64" s="28">
        <v>8.5</v>
      </c>
      <c r="U64" s="29" t="s">
        <v>15</v>
      </c>
      <c r="V64" s="20">
        <f t="shared" si="1"/>
        <v>7.3801000000000005</v>
      </c>
      <c r="W64" s="20">
        <v>73.3</v>
      </c>
      <c r="X64" s="18">
        <v>0</v>
      </c>
      <c r="Y64" s="18">
        <v>0</v>
      </c>
      <c r="Z64" s="19">
        <f t="shared" si="2"/>
        <v>7.3801000000000005</v>
      </c>
      <c r="AA64" s="31" t="s">
        <v>274</v>
      </c>
      <c r="AB64" s="2"/>
    </row>
    <row r="65" spans="22:26" ht="18.75" x14ac:dyDescent="0.3">
      <c r="V65" s="15">
        <f>AVERAGE(V2:V64)</f>
        <v>7.1325584415584409</v>
      </c>
      <c r="Z65" s="15">
        <f>AVERAGE(Z2:Z64)</f>
        <v>7.537320346320346</v>
      </c>
    </row>
  </sheetData>
  <sheetProtection algorithmName="SHA-512" hashValue="rUM1az3dFfP3zwNTOmVVwLcyb9Yj53oRJ12uLFakjZMlmoCT6nWbRg8BpEbXJ4trC9xjnYPceIpKR33dhDmbIg==" saltValue="zyDkQlpA4kIrIGdF6PphCw==" spinCount="100000" sheet="1" formatCells="0" formatColumns="0" formatRows="0" insertColumns="0" insertRows="0" insertHyperlinks="0" deleteColumns="0" deleteRows="0" sort="0" autoFilter="0" pivotTables="0"/>
  <sortState ref="A2:Z64">
    <sortCondition ref="A1"/>
  </sortState>
  <conditionalFormatting sqref="W2:W64">
    <cfRule type="cellIs" dxfId="3" priority="4" operator="lessThan">
      <formula>70</formula>
    </cfRule>
  </conditionalFormatting>
  <conditionalFormatting sqref="V2:V64">
    <cfRule type="cellIs" dxfId="2" priority="3" operator="lessThan">
      <formula>4.99</formula>
    </cfRule>
  </conditionalFormatting>
  <conditionalFormatting sqref="Z2:Z64">
    <cfRule type="cellIs" dxfId="1" priority="2" operator="lessThan">
      <formula>4.95</formula>
    </cfRule>
  </conditionalFormatting>
  <conditionalFormatting sqref="AA2:AA64">
    <cfRule type="cellIs" dxfId="0" priority="1" operator="equal">
      <formula>"Reprovado"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Notas</vt:lpstr>
      <vt:lpstr>Notas!Area_de_impressao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Margarete Boteon</cp:lastModifiedBy>
  <dcterms:created xsi:type="dcterms:W3CDTF">2020-07-21T18:33:08Z</dcterms:created>
  <dcterms:modified xsi:type="dcterms:W3CDTF">2020-07-21T18:52:58Z</dcterms:modified>
  <cp:category/>
</cp:coreProperties>
</file>