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codeName="ThisWorkbook" autoCompressPictures="0"/>
  <bookViews>
    <workbookView xWindow="10900" yWindow="220" windowWidth="25600" windowHeight="15620"/>
  </bookViews>
  <sheets>
    <sheet name="Notas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6" i="1" l="1"/>
  <c r="U46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2" i="1"/>
  <c r="T23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2" i="1"/>
  <c r="T2" i="1"/>
  <c r="S23" i="1"/>
  <c r="S6" i="1"/>
  <c r="S9" i="1"/>
  <c r="S11" i="1"/>
  <c r="S13" i="1"/>
  <c r="S15" i="1"/>
  <c r="S19" i="1"/>
  <c r="S20" i="1"/>
  <c r="S21" i="1"/>
  <c r="S22" i="1"/>
  <c r="S24" i="1"/>
  <c r="S29" i="1"/>
  <c r="S31" i="1"/>
  <c r="R36" i="1"/>
  <c r="S36" i="1"/>
  <c r="R37" i="1"/>
  <c r="S37" i="1"/>
  <c r="R41" i="1"/>
  <c r="S41" i="1"/>
  <c r="R44" i="1"/>
  <c r="S44" i="1"/>
  <c r="R42" i="1"/>
  <c r="S42" i="1"/>
  <c r="S2" i="1"/>
  <c r="S3" i="1"/>
  <c r="S4" i="1"/>
  <c r="S5" i="1"/>
  <c r="S7" i="1"/>
  <c r="S8" i="1"/>
  <c r="S10" i="1"/>
  <c r="S12" i="1"/>
  <c r="S14" i="1"/>
  <c r="S16" i="1"/>
  <c r="S17" i="1"/>
  <c r="S18" i="1"/>
  <c r="S25" i="1"/>
  <c r="S26" i="1"/>
  <c r="S27" i="1"/>
  <c r="S28" i="1"/>
  <c r="S30" i="1"/>
  <c r="S32" i="1"/>
  <c r="S33" i="1"/>
  <c r="R34" i="1"/>
  <c r="S34" i="1"/>
  <c r="R35" i="1"/>
  <c r="S35" i="1"/>
  <c r="R38" i="1"/>
  <c r="S38" i="1"/>
  <c r="R39" i="1"/>
  <c r="S39" i="1"/>
  <c r="R40" i="1"/>
  <c r="S40" i="1"/>
  <c r="R43" i="1"/>
  <c r="S43" i="1"/>
  <c r="R45" i="1"/>
  <c r="S45" i="1"/>
  <c r="S46" i="1"/>
  <c r="R46" i="1"/>
  <c r="B46" i="1"/>
  <c r="C46" i="1"/>
  <c r="D46" i="1"/>
  <c r="E46" i="1"/>
  <c r="N46" i="1"/>
  <c r="F46" i="1"/>
  <c r="G46" i="1"/>
  <c r="H46" i="1"/>
  <c r="I46" i="1"/>
  <c r="O46" i="1"/>
  <c r="J46" i="1"/>
  <c r="K46" i="1"/>
  <c r="L46" i="1"/>
  <c r="M46" i="1"/>
  <c r="P46" i="1"/>
</calcChain>
</file>

<file path=xl/sharedStrings.xml><?xml version="1.0" encoding="utf-8"?>
<sst xmlns="http://schemas.openxmlformats.org/spreadsheetml/2006/main" count="111" uniqueCount="27">
  <si>
    <t>Número USP</t>
  </si>
  <si>
    <t>9297450</t>
  </si>
  <si>
    <t>-</t>
  </si>
  <si>
    <t>Lista 1</t>
  </si>
  <si>
    <t>Lista 3</t>
  </si>
  <si>
    <t>Lista 2</t>
  </si>
  <si>
    <t>Lista 4</t>
  </si>
  <si>
    <t>P1</t>
  </si>
  <si>
    <t>Lista 5</t>
  </si>
  <si>
    <t>Lista 6</t>
  </si>
  <si>
    <t>Lista 7</t>
  </si>
  <si>
    <t>Lista 8</t>
  </si>
  <si>
    <t>P2</t>
  </si>
  <si>
    <t>Lista 9</t>
  </si>
  <si>
    <t>Lista 10</t>
  </si>
  <si>
    <t>Lista 11</t>
  </si>
  <si>
    <t>Lista 12</t>
  </si>
  <si>
    <t>P3</t>
  </si>
  <si>
    <t>Psub</t>
  </si>
  <si>
    <t>Média da Turma</t>
  </si>
  <si>
    <t>Média das listas</t>
  </si>
  <si>
    <t>Média Final</t>
  </si>
  <si>
    <t>Status</t>
  </si>
  <si>
    <t>Aprovado</t>
  </si>
  <si>
    <t>Reprovado</t>
  </si>
  <si>
    <t>Média (1)</t>
  </si>
  <si>
    <t>Média(2)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</si>
</sst>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4"/>
      <color rgb="FF000000"/>
      <name val="Arial"/>
    </font>
    <font>
      <sz val="14"/>
      <color rgb="FF000000"/>
      <name val="Calibri"/>
    </font>
    <font>
      <sz val="8"/>
      <name val="Calibri"/>
    </font>
    <font>
      <b/>
      <sz val="16"/>
      <color rgb="FF000000"/>
      <name val="Arial"/>
    </font>
    <font>
      <b/>
      <sz val="16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4"/>
      <color rgb="FF006100"/>
      <name val="Calibri"/>
      <scheme val="minor"/>
    </font>
    <font>
      <sz val="14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0" fillId="2" borderId="1" xfId="5" applyFont="1" applyBorder="1" applyAlignment="1">
      <alignment horizontal="center"/>
    </xf>
    <xf numFmtId="0" fontId="11" fillId="3" borderId="1" xfId="6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Bad" xfId="6" builtinId="27"/>
    <cellStyle name="Followed Hyperlink" xfId="2" builtinId="9" hidden="1"/>
    <cellStyle name="Followed Hyperlink" xfId="4" builtinId="9" hidden="1"/>
    <cellStyle name="Good" xfId="5" builtinId="26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L1" workbookViewId="0">
      <selection activeCell="Z9" sqref="Z9"/>
    </sheetView>
  </sheetViews>
  <sheetFormatPr baseColWidth="10" defaultColWidth="8.83203125" defaultRowHeight="14" x14ac:dyDescent="0"/>
  <cols>
    <col min="1" max="1" width="19.6640625" customWidth="1"/>
    <col min="2" max="2" width="17.83203125" customWidth="1"/>
    <col min="3" max="3" width="17.33203125" customWidth="1"/>
    <col min="4" max="4" width="17.83203125" customWidth="1"/>
    <col min="5" max="7" width="17.6640625" customWidth="1"/>
    <col min="8" max="9" width="17.83203125" customWidth="1"/>
    <col min="10" max="11" width="17.5" customWidth="1"/>
    <col min="12" max="12" width="17.6640625" customWidth="1"/>
    <col min="13" max="13" width="17.1640625" customWidth="1"/>
    <col min="14" max="14" width="17.5" customWidth="1"/>
    <col min="15" max="15" width="17.83203125" customWidth="1"/>
    <col min="16" max="16" width="17.6640625" customWidth="1"/>
    <col min="17" max="17" width="17.33203125" customWidth="1"/>
    <col min="18" max="18" width="19.33203125" customWidth="1"/>
    <col min="19" max="21" width="17.33203125" customWidth="1"/>
    <col min="22" max="22" width="17.83203125" customWidth="1"/>
  </cols>
  <sheetData>
    <row r="1" spans="1:22" ht="20">
      <c r="A1" s="4" t="s">
        <v>0</v>
      </c>
      <c r="B1" s="4" t="s">
        <v>3</v>
      </c>
      <c r="C1" s="4" t="s">
        <v>5</v>
      </c>
      <c r="D1" s="4" t="s">
        <v>4</v>
      </c>
      <c r="E1" s="4" t="s">
        <v>6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7</v>
      </c>
      <c r="O1" s="4" t="s">
        <v>12</v>
      </c>
      <c r="P1" s="4" t="s">
        <v>17</v>
      </c>
      <c r="Q1" s="4" t="s">
        <v>18</v>
      </c>
      <c r="R1" s="7" t="s">
        <v>20</v>
      </c>
      <c r="S1" s="4" t="s">
        <v>25</v>
      </c>
      <c r="T1" s="4" t="s">
        <v>26</v>
      </c>
      <c r="U1" s="4" t="s">
        <v>21</v>
      </c>
      <c r="V1" s="4" t="s">
        <v>22</v>
      </c>
    </row>
    <row r="2" spans="1:22" ht="18">
      <c r="A2" s="2" t="s">
        <v>1</v>
      </c>
      <c r="B2" s="5">
        <v>0</v>
      </c>
      <c r="C2" s="3">
        <v>6.5</v>
      </c>
      <c r="D2" s="3">
        <v>7</v>
      </c>
      <c r="E2" s="3">
        <v>7</v>
      </c>
      <c r="F2" s="3">
        <v>6</v>
      </c>
      <c r="G2" s="3">
        <v>10</v>
      </c>
      <c r="H2" s="5">
        <v>0</v>
      </c>
      <c r="I2" s="3">
        <v>1</v>
      </c>
      <c r="J2" s="5">
        <v>0</v>
      </c>
      <c r="K2" s="3">
        <v>8</v>
      </c>
      <c r="L2" s="3">
        <v>8.5</v>
      </c>
      <c r="M2" s="5">
        <v>0</v>
      </c>
      <c r="N2" s="3">
        <v>7.9</v>
      </c>
      <c r="O2" s="3">
        <v>8.4</v>
      </c>
      <c r="P2" s="3">
        <v>7</v>
      </c>
      <c r="Q2" s="2" t="s">
        <v>2</v>
      </c>
      <c r="R2" s="6">
        <f>(SUM(B2:M2) - SMALL(B2:M2, 1) - SMALL(B2:M2, 2))/10</f>
        <v>5.4</v>
      </c>
      <c r="S2" s="6">
        <f>(2*N2+3*O2+4*P2+R2)/10</f>
        <v>7.44</v>
      </c>
      <c r="T2" s="6">
        <f>(N2+2*O2+3*P2+4*R2)/10</f>
        <v>6.7300000000000013</v>
      </c>
      <c r="U2" s="6">
        <f>MAX(S2,T2)</f>
        <v>7.44</v>
      </c>
      <c r="V2" s="8" t="s">
        <v>23</v>
      </c>
    </row>
    <row r="3" spans="1:22" ht="18">
      <c r="A3" s="5">
        <v>6818267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2" t="s">
        <v>2</v>
      </c>
      <c r="R3" s="6">
        <f>(SUM(B3:M3) - SMALL(B3:M3, 1) - SMALL(B3:M3, 2))/10</f>
        <v>0</v>
      </c>
      <c r="S3" s="6">
        <f t="shared" ref="S3:S45" si="0">(2*N3+3*O3+4*P3+R3)/10</f>
        <v>0</v>
      </c>
      <c r="T3" s="6">
        <f t="shared" ref="T3:T45" si="1">(N3+2*O3+3*P3+4*R3)/10</f>
        <v>0</v>
      </c>
      <c r="U3" s="6">
        <f t="shared" ref="U3:U45" si="2">MAX(S3,T3)</f>
        <v>0</v>
      </c>
      <c r="V3" s="9" t="s">
        <v>24</v>
      </c>
    </row>
    <row r="4" spans="1:22" ht="18">
      <c r="A4" s="5">
        <v>9004567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2" t="s">
        <v>2</v>
      </c>
      <c r="R4" s="6">
        <f t="shared" ref="R4:R45" si="3">(SUM(B4:M4) - SMALL(B4:M4, 1) - SMALL(B4:M4, 2))/10</f>
        <v>0</v>
      </c>
      <c r="S4" s="6">
        <f t="shared" si="0"/>
        <v>0</v>
      </c>
      <c r="T4" s="6">
        <f t="shared" si="1"/>
        <v>0</v>
      </c>
      <c r="U4" s="6">
        <f t="shared" si="2"/>
        <v>0</v>
      </c>
      <c r="V4" s="9" t="s">
        <v>24</v>
      </c>
    </row>
    <row r="5" spans="1:22" ht="18">
      <c r="A5" s="5">
        <v>9879723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2" t="s">
        <v>2</v>
      </c>
      <c r="R5" s="6">
        <f t="shared" si="3"/>
        <v>0</v>
      </c>
      <c r="S5" s="6">
        <f t="shared" si="0"/>
        <v>0</v>
      </c>
      <c r="T5" s="6">
        <f t="shared" si="1"/>
        <v>0</v>
      </c>
      <c r="U5" s="6">
        <f t="shared" si="2"/>
        <v>0</v>
      </c>
      <c r="V5" s="9" t="s">
        <v>24</v>
      </c>
    </row>
    <row r="6" spans="1:22" ht="18">
      <c r="A6" s="5">
        <v>10844511</v>
      </c>
      <c r="B6" s="5">
        <v>6</v>
      </c>
      <c r="C6" s="3">
        <v>7.5</v>
      </c>
      <c r="D6" s="3">
        <v>7.5</v>
      </c>
      <c r="E6" s="3">
        <v>5</v>
      </c>
      <c r="F6" s="3">
        <v>3</v>
      </c>
      <c r="G6" s="3">
        <v>4.5</v>
      </c>
      <c r="H6" s="3">
        <v>6.5</v>
      </c>
      <c r="I6" s="3">
        <v>5.7</v>
      </c>
      <c r="J6" s="3">
        <v>5</v>
      </c>
      <c r="K6" s="5">
        <v>0</v>
      </c>
      <c r="L6" s="3">
        <v>9.3000000000000007</v>
      </c>
      <c r="M6" s="3">
        <v>4.5999999999999996</v>
      </c>
      <c r="N6" s="3">
        <v>3</v>
      </c>
      <c r="O6" s="3">
        <v>9</v>
      </c>
      <c r="P6" s="3">
        <v>3.9</v>
      </c>
      <c r="Q6" s="2" t="s">
        <v>2</v>
      </c>
      <c r="R6" s="6">
        <f t="shared" si="3"/>
        <v>6.1599999999999993</v>
      </c>
      <c r="S6" s="6">
        <f t="shared" si="0"/>
        <v>5.476</v>
      </c>
      <c r="T6" s="6">
        <f t="shared" si="1"/>
        <v>5.734</v>
      </c>
      <c r="U6" s="6">
        <f t="shared" si="2"/>
        <v>5.734</v>
      </c>
      <c r="V6" s="8" t="s">
        <v>23</v>
      </c>
    </row>
    <row r="7" spans="1:22" ht="18">
      <c r="A7" s="5">
        <v>9182942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2" t="s">
        <v>2</v>
      </c>
      <c r="R7" s="6">
        <f t="shared" si="3"/>
        <v>0</v>
      </c>
      <c r="S7" s="6">
        <f t="shared" si="0"/>
        <v>0</v>
      </c>
      <c r="T7" s="6">
        <f t="shared" si="1"/>
        <v>0</v>
      </c>
      <c r="U7" s="6">
        <f t="shared" si="2"/>
        <v>0</v>
      </c>
      <c r="V7" s="9" t="s">
        <v>24</v>
      </c>
    </row>
    <row r="8" spans="1:22" ht="18">
      <c r="A8" s="5">
        <v>9896775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3">
        <v>6</v>
      </c>
      <c r="O8" s="5">
        <v>0</v>
      </c>
      <c r="P8" s="5">
        <v>0</v>
      </c>
      <c r="Q8" s="2" t="s">
        <v>2</v>
      </c>
      <c r="R8" s="6">
        <f t="shared" si="3"/>
        <v>0</v>
      </c>
      <c r="S8" s="6">
        <f t="shared" si="0"/>
        <v>1.2</v>
      </c>
      <c r="T8" s="6">
        <f t="shared" si="1"/>
        <v>0.6</v>
      </c>
      <c r="U8" s="6">
        <f t="shared" si="2"/>
        <v>1.2</v>
      </c>
      <c r="V8" s="9" t="s">
        <v>24</v>
      </c>
    </row>
    <row r="9" spans="1:22" ht="18">
      <c r="A9" s="5">
        <v>10549922</v>
      </c>
      <c r="B9" s="5">
        <v>6</v>
      </c>
      <c r="C9" s="5">
        <v>0</v>
      </c>
      <c r="D9" s="3">
        <v>9.9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3">
        <v>7.6</v>
      </c>
      <c r="O9" s="3">
        <v>9.1999999999999993</v>
      </c>
      <c r="P9" s="3">
        <v>2.5</v>
      </c>
      <c r="Q9" s="2" t="s">
        <v>2</v>
      </c>
      <c r="R9" s="6">
        <f t="shared" si="3"/>
        <v>1.59</v>
      </c>
      <c r="S9" s="6">
        <f t="shared" si="0"/>
        <v>5.4390000000000001</v>
      </c>
      <c r="T9" s="6">
        <f t="shared" si="1"/>
        <v>3.9859999999999998</v>
      </c>
      <c r="U9" s="6">
        <f t="shared" si="2"/>
        <v>5.4390000000000001</v>
      </c>
      <c r="V9" s="8" t="s">
        <v>23</v>
      </c>
    </row>
    <row r="10" spans="1:22" ht="18">
      <c r="A10" s="5">
        <v>10851857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2" t="s">
        <v>2</v>
      </c>
      <c r="R10" s="6">
        <f t="shared" si="3"/>
        <v>0</v>
      </c>
      <c r="S10" s="6">
        <f t="shared" si="0"/>
        <v>0</v>
      </c>
      <c r="T10" s="6">
        <f t="shared" si="1"/>
        <v>0</v>
      </c>
      <c r="U10" s="6">
        <f t="shared" si="2"/>
        <v>0</v>
      </c>
      <c r="V10" s="9" t="s">
        <v>24</v>
      </c>
    </row>
    <row r="11" spans="1:22" ht="18">
      <c r="A11" s="5">
        <v>10819360</v>
      </c>
      <c r="B11" s="5">
        <v>7</v>
      </c>
      <c r="C11" s="3">
        <v>9.5</v>
      </c>
      <c r="D11" s="3">
        <v>9</v>
      </c>
      <c r="E11" s="3">
        <v>8.5</v>
      </c>
      <c r="F11" s="3">
        <v>9</v>
      </c>
      <c r="G11" s="5">
        <v>0</v>
      </c>
      <c r="H11" s="3">
        <v>6.5</v>
      </c>
      <c r="I11" s="3">
        <v>8.8000000000000007</v>
      </c>
      <c r="J11" s="3">
        <v>9.8000000000000007</v>
      </c>
      <c r="K11" s="3">
        <v>9</v>
      </c>
      <c r="L11" s="3">
        <v>0</v>
      </c>
      <c r="M11" s="5">
        <v>0</v>
      </c>
      <c r="N11" s="3">
        <v>9.5</v>
      </c>
      <c r="O11" s="3">
        <v>6.8</v>
      </c>
      <c r="P11" s="3">
        <v>5.7</v>
      </c>
      <c r="Q11" s="2" t="s">
        <v>2</v>
      </c>
      <c r="R11" s="6">
        <f t="shared" si="3"/>
        <v>7.7099999999999991</v>
      </c>
      <c r="S11" s="6">
        <f t="shared" si="0"/>
        <v>6.9909999999999997</v>
      </c>
      <c r="T11" s="6">
        <f t="shared" si="1"/>
        <v>7.1039999999999992</v>
      </c>
      <c r="U11" s="6">
        <f t="shared" si="2"/>
        <v>7.1039999999999992</v>
      </c>
      <c r="V11" s="8" t="s">
        <v>23</v>
      </c>
    </row>
    <row r="12" spans="1:22" ht="18">
      <c r="A12" s="5">
        <v>9848429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" t="s">
        <v>2</v>
      </c>
      <c r="R12" s="6">
        <f t="shared" si="3"/>
        <v>0</v>
      </c>
      <c r="S12" s="6">
        <f t="shared" si="0"/>
        <v>0</v>
      </c>
      <c r="T12" s="6">
        <f t="shared" si="1"/>
        <v>0</v>
      </c>
      <c r="U12" s="6">
        <f t="shared" si="2"/>
        <v>0</v>
      </c>
      <c r="V12" s="9" t="s">
        <v>24</v>
      </c>
    </row>
    <row r="13" spans="1:22" ht="18">
      <c r="A13" s="5">
        <v>11222694</v>
      </c>
      <c r="B13" s="5">
        <v>6.3</v>
      </c>
      <c r="C13" s="3">
        <v>9.9</v>
      </c>
      <c r="D13" s="3">
        <v>6</v>
      </c>
      <c r="E13" s="3">
        <v>9</v>
      </c>
      <c r="F13" s="3">
        <v>4</v>
      </c>
      <c r="G13" s="3">
        <v>9.6</v>
      </c>
      <c r="H13" s="3">
        <v>6</v>
      </c>
      <c r="I13" s="5">
        <v>0</v>
      </c>
      <c r="J13" s="5">
        <v>0</v>
      </c>
      <c r="K13" s="5">
        <v>0</v>
      </c>
      <c r="L13" s="3">
        <v>9</v>
      </c>
      <c r="M13" s="5">
        <v>0</v>
      </c>
      <c r="N13" s="3">
        <v>5</v>
      </c>
      <c r="O13" s="3">
        <v>8.4</v>
      </c>
      <c r="P13" s="3">
        <v>4.0999999999999996</v>
      </c>
      <c r="Q13" s="2" t="s">
        <v>2</v>
      </c>
      <c r="R13" s="6">
        <f t="shared" si="3"/>
        <v>5.98</v>
      </c>
      <c r="S13" s="6">
        <f t="shared" si="0"/>
        <v>5.758</v>
      </c>
      <c r="T13" s="6">
        <f t="shared" si="1"/>
        <v>5.8020000000000005</v>
      </c>
      <c r="U13" s="6">
        <f t="shared" si="2"/>
        <v>5.8020000000000005</v>
      </c>
      <c r="V13" s="8" t="s">
        <v>23</v>
      </c>
    </row>
    <row r="14" spans="1:22" ht="18">
      <c r="A14" s="5">
        <v>10738245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2" t="s">
        <v>2</v>
      </c>
      <c r="R14" s="6">
        <f t="shared" si="3"/>
        <v>0</v>
      </c>
      <c r="S14" s="6">
        <f t="shared" si="0"/>
        <v>0</v>
      </c>
      <c r="T14" s="6">
        <f t="shared" si="1"/>
        <v>0</v>
      </c>
      <c r="U14" s="6">
        <f t="shared" si="2"/>
        <v>0</v>
      </c>
      <c r="V14" s="9" t="s">
        <v>24</v>
      </c>
    </row>
    <row r="15" spans="1:22" ht="18">
      <c r="A15" s="5">
        <v>6871174</v>
      </c>
      <c r="B15" s="5">
        <v>9</v>
      </c>
      <c r="C15" s="5">
        <v>0</v>
      </c>
      <c r="D15" s="5">
        <v>0</v>
      </c>
      <c r="E15" s="3">
        <v>6</v>
      </c>
      <c r="F15" s="3">
        <v>5</v>
      </c>
      <c r="G15" s="3">
        <v>9.5</v>
      </c>
      <c r="H15" s="3">
        <v>8.5</v>
      </c>
      <c r="I15" s="3">
        <v>9.3000000000000007</v>
      </c>
      <c r="J15" s="3">
        <v>10</v>
      </c>
      <c r="K15" s="3">
        <v>10</v>
      </c>
      <c r="L15" s="5">
        <v>0</v>
      </c>
      <c r="M15" s="5">
        <v>0</v>
      </c>
      <c r="N15" s="3">
        <v>9.3000000000000007</v>
      </c>
      <c r="O15" s="3">
        <v>8</v>
      </c>
      <c r="P15" s="3">
        <v>5.5</v>
      </c>
      <c r="Q15" s="2" t="s">
        <v>2</v>
      </c>
      <c r="R15" s="6">
        <f t="shared" si="3"/>
        <v>6.7299999999999995</v>
      </c>
      <c r="S15" s="6">
        <f t="shared" si="0"/>
        <v>7.133</v>
      </c>
      <c r="T15" s="6">
        <f t="shared" si="1"/>
        <v>6.8719999999999999</v>
      </c>
      <c r="U15" s="6">
        <f t="shared" si="2"/>
        <v>7.133</v>
      </c>
      <c r="V15" s="8" t="s">
        <v>23</v>
      </c>
    </row>
    <row r="16" spans="1:22" ht="18">
      <c r="A16" s="5">
        <v>7151590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" t="s">
        <v>2</v>
      </c>
      <c r="R16" s="6">
        <f t="shared" si="3"/>
        <v>0</v>
      </c>
      <c r="S16" s="6">
        <f t="shared" si="0"/>
        <v>0</v>
      </c>
      <c r="T16" s="6">
        <f t="shared" si="1"/>
        <v>0</v>
      </c>
      <c r="U16" s="6">
        <f t="shared" si="2"/>
        <v>0</v>
      </c>
      <c r="V16" s="9" t="s">
        <v>24</v>
      </c>
    </row>
    <row r="17" spans="1:22" ht="18">
      <c r="A17" s="5">
        <v>9794211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3">
        <v>9</v>
      </c>
      <c r="K17" s="5">
        <v>0</v>
      </c>
      <c r="L17" s="5">
        <v>0</v>
      </c>
      <c r="M17" s="5">
        <v>0</v>
      </c>
      <c r="N17" s="3">
        <v>3</v>
      </c>
      <c r="O17" s="3">
        <v>5</v>
      </c>
      <c r="P17" s="3">
        <v>9.1999999999999993</v>
      </c>
      <c r="Q17" s="2" t="s">
        <v>2</v>
      </c>
      <c r="R17" s="6">
        <f t="shared" si="3"/>
        <v>0.9</v>
      </c>
      <c r="S17" s="6">
        <f t="shared" si="0"/>
        <v>5.8699999999999992</v>
      </c>
      <c r="T17" s="6">
        <f t="shared" si="1"/>
        <v>4.42</v>
      </c>
      <c r="U17" s="6">
        <f t="shared" si="2"/>
        <v>5.8699999999999992</v>
      </c>
      <c r="V17" s="8" t="s">
        <v>23</v>
      </c>
    </row>
    <row r="18" spans="1:22" ht="18">
      <c r="A18" s="5">
        <v>7557630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" t="s">
        <v>2</v>
      </c>
      <c r="R18" s="6">
        <f t="shared" si="3"/>
        <v>0</v>
      </c>
      <c r="S18" s="6">
        <f t="shared" si="0"/>
        <v>0</v>
      </c>
      <c r="T18" s="6">
        <f t="shared" si="1"/>
        <v>0</v>
      </c>
      <c r="U18" s="6">
        <f t="shared" si="2"/>
        <v>0</v>
      </c>
      <c r="V18" s="9" t="s">
        <v>24</v>
      </c>
    </row>
    <row r="19" spans="1:22" ht="18">
      <c r="A19" s="5">
        <v>8963110</v>
      </c>
      <c r="B19" s="5">
        <v>9.1999999999999993</v>
      </c>
      <c r="C19" s="3">
        <v>9</v>
      </c>
      <c r="D19" s="3">
        <v>10</v>
      </c>
      <c r="E19" s="3">
        <v>10</v>
      </c>
      <c r="F19" s="3">
        <v>8.5</v>
      </c>
      <c r="G19" s="3">
        <v>9</v>
      </c>
      <c r="H19" s="3">
        <v>10</v>
      </c>
      <c r="I19" s="3">
        <v>9.5</v>
      </c>
      <c r="J19" s="3">
        <v>6.9</v>
      </c>
      <c r="K19" s="3">
        <v>6.5</v>
      </c>
      <c r="L19" s="3">
        <v>9.5</v>
      </c>
      <c r="M19" s="5">
        <v>0</v>
      </c>
      <c r="N19" s="3">
        <v>9.9</v>
      </c>
      <c r="O19" s="3">
        <v>10</v>
      </c>
      <c r="P19" s="3">
        <v>9.1999999999999993</v>
      </c>
      <c r="Q19" s="2" t="s">
        <v>2</v>
      </c>
      <c r="R19" s="6">
        <f t="shared" si="3"/>
        <v>9.16</v>
      </c>
      <c r="S19" s="6">
        <f t="shared" si="0"/>
        <v>9.5759999999999987</v>
      </c>
      <c r="T19" s="6">
        <f t="shared" si="1"/>
        <v>9.4139999999999997</v>
      </c>
      <c r="U19" s="6">
        <f t="shared" si="2"/>
        <v>9.5759999999999987</v>
      </c>
      <c r="V19" s="8" t="s">
        <v>23</v>
      </c>
    </row>
    <row r="20" spans="1:22" ht="18">
      <c r="A20" s="5">
        <v>7605949</v>
      </c>
      <c r="B20" s="5">
        <v>6.5</v>
      </c>
      <c r="C20" s="3">
        <v>10</v>
      </c>
      <c r="D20" s="3">
        <v>10</v>
      </c>
      <c r="E20" s="3">
        <v>10</v>
      </c>
      <c r="F20" s="3">
        <v>10</v>
      </c>
      <c r="G20" s="3">
        <v>9.3000000000000007</v>
      </c>
      <c r="H20" s="3">
        <v>10</v>
      </c>
      <c r="I20" s="3">
        <v>2.6</v>
      </c>
      <c r="J20" s="3">
        <v>10</v>
      </c>
      <c r="K20" s="3">
        <v>8</v>
      </c>
      <c r="L20" s="3">
        <v>8.5</v>
      </c>
      <c r="M20" s="5">
        <v>0</v>
      </c>
      <c r="N20" s="3">
        <v>8.6999999999999993</v>
      </c>
      <c r="O20" s="3">
        <v>8</v>
      </c>
      <c r="P20" s="3">
        <v>3.4</v>
      </c>
      <c r="Q20" s="2" t="s">
        <v>2</v>
      </c>
      <c r="R20" s="6">
        <f t="shared" si="3"/>
        <v>9.23</v>
      </c>
      <c r="S20" s="6">
        <f t="shared" si="0"/>
        <v>6.423</v>
      </c>
      <c r="T20" s="6">
        <f t="shared" si="1"/>
        <v>7.1819999999999995</v>
      </c>
      <c r="U20" s="6">
        <f t="shared" si="2"/>
        <v>7.1819999999999995</v>
      </c>
      <c r="V20" s="8" t="s">
        <v>23</v>
      </c>
    </row>
    <row r="21" spans="1:22" ht="18">
      <c r="A21" s="5">
        <v>11355869</v>
      </c>
      <c r="B21" s="5">
        <v>5</v>
      </c>
      <c r="C21" s="3">
        <v>9</v>
      </c>
      <c r="D21" s="3">
        <v>10</v>
      </c>
      <c r="E21" s="3">
        <v>8.5</v>
      </c>
      <c r="F21" s="3">
        <v>8</v>
      </c>
      <c r="G21" s="3">
        <v>7.5</v>
      </c>
      <c r="H21" s="3">
        <v>10</v>
      </c>
      <c r="I21" s="3">
        <v>9.1999999999999993</v>
      </c>
      <c r="J21" s="3">
        <v>10</v>
      </c>
      <c r="K21" s="3">
        <v>10</v>
      </c>
      <c r="L21" s="3">
        <v>10</v>
      </c>
      <c r="M21" s="5">
        <v>0</v>
      </c>
      <c r="N21" s="3">
        <v>5.4</v>
      </c>
      <c r="O21" s="3">
        <v>8.4</v>
      </c>
      <c r="P21" s="3">
        <v>6</v>
      </c>
      <c r="Q21" s="2" t="s">
        <v>2</v>
      </c>
      <c r="R21" s="6">
        <f t="shared" si="3"/>
        <v>9.2200000000000006</v>
      </c>
      <c r="S21" s="6">
        <f t="shared" si="0"/>
        <v>6.9219999999999997</v>
      </c>
      <c r="T21" s="6">
        <f t="shared" si="1"/>
        <v>7.7080000000000011</v>
      </c>
      <c r="U21" s="6">
        <f t="shared" si="2"/>
        <v>7.7080000000000011</v>
      </c>
      <c r="V21" s="8" t="s">
        <v>23</v>
      </c>
    </row>
    <row r="22" spans="1:22" ht="18">
      <c r="A22" s="5">
        <v>11298104</v>
      </c>
      <c r="B22" s="5">
        <v>8.5</v>
      </c>
      <c r="C22" s="3">
        <v>10</v>
      </c>
      <c r="D22" s="3">
        <v>10</v>
      </c>
      <c r="E22" s="3">
        <v>9.5</v>
      </c>
      <c r="F22" s="3">
        <v>3.5</v>
      </c>
      <c r="G22" s="3">
        <v>10</v>
      </c>
      <c r="H22" s="3">
        <v>9.5</v>
      </c>
      <c r="I22" s="3">
        <v>8.3000000000000007</v>
      </c>
      <c r="J22" s="3">
        <v>10</v>
      </c>
      <c r="K22" s="3">
        <v>9.9</v>
      </c>
      <c r="L22" s="3">
        <v>9</v>
      </c>
      <c r="M22" s="5">
        <v>0</v>
      </c>
      <c r="N22" s="3">
        <v>9</v>
      </c>
      <c r="O22" s="3">
        <v>8.4</v>
      </c>
      <c r="P22" s="3">
        <v>5</v>
      </c>
      <c r="Q22" s="2" t="s">
        <v>2</v>
      </c>
      <c r="R22" s="6">
        <f t="shared" si="3"/>
        <v>9.4700000000000006</v>
      </c>
      <c r="S22" s="6">
        <f t="shared" si="0"/>
        <v>7.2670000000000003</v>
      </c>
      <c r="T22" s="6">
        <f t="shared" si="1"/>
        <v>7.8680000000000003</v>
      </c>
      <c r="U22" s="6">
        <f t="shared" si="2"/>
        <v>7.8680000000000003</v>
      </c>
      <c r="V22" s="8" t="s">
        <v>23</v>
      </c>
    </row>
    <row r="23" spans="1:22" ht="18">
      <c r="A23" s="5">
        <v>10298801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3">
        <v>1</v>
      </c>
      <c r="O23" s="5">
        <v>0</v>
      </c>
      <c r="P23" s="3">
        <v>4.5</v>
      </c>
      <c r="Q23" s="3">
        <v>1.6</v>
      </c>
      <c r="R23" s="6">
        <f t="shared" si="3"/>
        <v>0</v>
      </c>
      <c r="S23" s="6">
        <f>(2*N23+3*Q23+4*P23+R23)/10</f>
        <v>2.48</v>
      </c>
      <c r="T23" s="6">
        <f>MAX((Q23+2*O23+3*P23+4*R23)/10, (N23+2*Q23+3*P23+4*R23)/10, (N23+2*O23+3*Q23+4*R23)/10)</f>
        <v>1.77</v>
      </c>
      <c r="U23" s="6">
        <f t="shared" si="2"/>
        <v>2.48</v>
      </c>
      <c r="V23" s="9" t="s">
        <v>24</v>
      </c>
    </row>
    <row r="24" spans="1:22" ht="18">
      <c r="A24" s="5">
        <v>10844592</v>
      </c>
      <c r="B24" s="5">
        <v>6.2</v>
      </c>
      <c r="C24" s="3">
        <v>5.9</v>
      </c>
      <c r="D24" s="3">
        <v>10</v>
      </c>
      <c r="E24" s="3">
        <v>7.5</v>
      </c>
      <c r="F24" s="3">
        <v>7.5</v>
      </c>
      <c r="G24" s="3">
        <v>9.3000000000000007</v>
      </c>
      <c r="H24" s="3">
        <v>8</v>
      </c>
      <c r="I24" s="3">
        <v>9.1999999999999993</v>
      </c>
      <c r="J24" s="3">
        <v>10</v>
      </c>
      <c r="K24" s="3">
        <v>9.5</v>
      </c>
      <c r="L24" s="3">
        <v>8</v>
      </c>
      <c r="M24" s="5">
        <v>0</v>
      </c>
      <c r="N24" s="3">
        <v>9.9</v>
      </c>
      <c r="O24" s="3">
        <v>9.5</v>
      </c>
      <c r="P24" s="3">
        <v>7</v>
      </c>
      <c r="Q24" s="2" t="s">
        <v>2</v>
      </c>
      <c r="R24" s="6">
        <f t="shared" si="3"/>
        <v>8.52</v>
      </c>
      <c r="S24" s="6">
        <f t="shared" si="0"/>
        <v>8.4819999999999993</v>
      </c>
      <c r="T24" s="6">
        <f t="shared" si="1"/>
        <v>8.3979999999999997</v>
      </c>
      <c r="U24" s="6">
        <f t="shared" si="2"/>
        <v>8.4819999999999993</v>
      </c>
      <c r="V24" s="8" t="s">
        <v>23</v>
      </c>
    </row>
    <row r="25" spans="1:22" ht="18">
      <c r="A25" s="5">
        <v>10786653</v>
      </c>
      <c r="B25" s="5">
        <v>0</v>
      </c>
      <c r="C25" s="3">
        <v>1.4</v>
      </c>
      <c r="D25" s="3">
        <v>3.5</v>
      </c>
      <c r="E25" s="3">
        <v>3.5</v>
      </c>
      <c r="F25" s="5">
        <v>0</v>
      </c>
      <c r="G25" s="5">
        <v>0</v>
      </c>
      <c r="H25" s="3">
        <v>4.5</v>
      </c>
      <c r="I25" s="3">
        <v>4.5</v>
      </c>
      <c r="J25" s="3">
        <v>1</v>
      </c>
      <c r="K25" s="3">
        <v>8</v>
      </c>
      <c r="L25" s="3">
        <v>5.8</v>
      </c>
      <c r="M25" s="3">
        <v>3</v>
      </c>
      <c r="N25" s="3">
        <v>1.4</v>
      </c>
      <c r="O25" s="3">
        <v>4.9000000000000004</v>
      </c>
      <c r="P25" s="3">
        <v>4.5</v>
      </c>
      <c r="Q25" s="2" t="s">
        <v>2</v>
      </c>
      <c r="R25" s="6">
        <f t="shared" si="3"/>
        <v>3.5199999999999996</v>
      </c>
      <c r="S25" s="6">
        <f t="shared" si="0"/>
        <v>3.9019999999999997</v>
      </c>
      <c r="T25" s="6">
        <f t="shared" si="1"/>
        <v>3.8780000000000001</v>
      </c>
      <c r="U25" s="6">
        <f t="shared" si="2"/>
        <v>3.9019999999999997</v>
      </c>
      <c r="V25" s="9" t="s">
        <v>24</v>
      </c>
    </row>
    <row r="26" spans="1:22" ht="18">
      <c r="A26" s="5">
        <v>5642392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2" t="s">
        <v>2</v>
      </c>
      <c r="R26" s="6">
        <f t="shared" si="3"/>
        <v>0</v>
      </c>
      <c r="S26" s="6">
        <f t="shared" si="0"/>
        <v>0</v>
      </c>
      <c r="T26" s="6">
        <f t="shared" si="1"/>
        <v>0</v>
      </c>
      <c r="U26" s="6">
        <f t="shared" si="2"/>
        <v>0</v>
      </c>
      <c r="V26" s="9" t="s">
        <v>24</v>
      </c>
    </row>
    <row r="27" spans="1:22" ht="18">
      <c r="A27" s="5">
        <v>9848562</v>
      </c>
      <c r="B27" s="5">
        <v>0</v>
      </c>
      <c r="C27" s="3">
        <v>10</v>
      </c>
      <c r="D27" s="3">
        <v>8.5</v>
      </c>
      <c r="E27" s="3">
        <v>9</v>
      </c>
      <c r="F27" s="3">
        <v>8</v>
      </c>
      <c r="G27" s="3">
        <v>8.5</v>
      </c>
      <c r="H27" s="3">
        <v>6</v>
      </c>
      <c r="I27" s="3">
        <v>3.5</v>
      </c>
      <c r="J27" s="3">
        <v>10</v>
      </c>
      <c r="K27" s="3">
        <v>5.5</v>
      </c>
      <c r="L27" s="5">
        <v>0</v>
      </c>
      <c r="M27" s="5">
        <v>0</v>
      </c>
      <c r="N27" s="3">
        <v>4.5</v>
      </c>
      <c r="O27" s="3">
        <v>3.5</v>
      </c>
      <c r="P27" s="5">
        <v>0</v>
      </c>
      <c r="Q27" s="2" t="s">
        <v>2</v>
      </c>
      <c r="R27" s="6">
        <f t="shared" si="3"/>
        <v>6.9</v>
      </c>
      <c r="S27" s="6">
        <f t="shared" si="0"/>
        <v>2.6399999999999997</v>
      </c>
      <c r="T27" s="6">
        <f t="shared" si="1"/>
        <v>3.91</v>
      </c>
      <c r="U27" s="6">
        <f t="shared" si="2"/>
        <v>3.91</v>
      </c>
      <c r="V27" s="9" t="s">
        <v>24</v>
      </c>
    </row>
    <row r="28" spans="1:22" ht="18">
      <c r="A28" s="5">
        <v>10285007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" t="s">
        <v>2</v>
      </c>
      <c r="R28" s="6">
        <f t="shared" si="3"/>
        <v>0</v>
      </c>
      <c r="S28" s="6">
        <f t="shared" si="0"/>
        <v>0</v>
      </c>
      <c r="T28" s="6">
        <f t="shared" si="1"/>
        <v>0</v>
      </c>
      <c r="U28" s="6">
        <f t="shared" si="2"/>
        <v>0</v>
      </c>
      <c r="V28" s="9" t="s">
        <v>24</v>
      </c>
    </row>
    <row r="29" spans="1:22" ht="18">
      <c r="A29" s="5">
        <v>11880052</v>
      </c>
      <c r="B29" s="5">
        <v>7.5</v>
      </c>
      <c r="C29" s="3">
        <v>7.5</v>
      </c>
      <c r="D29" s="3">
        <v>8</v>
      </c>
      <c r="E29" s="3">
        <v>7</v>
      </c>
      <c r="F29" s="5">
        <v>0</v>
      </c>
      <c r="G29" s="3">
        <v>7.5</v>
      </c>
      <c r="H29" s="3">
        <v>10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3">
        <v>4</v>
      </c>
      <c r="O29" s="3">
        <v>4.5</v>
      </c>
      <c r="P29" s="5">
        <v>0</v>
      </c>
      <c r="Q29" s="2" t="s">
        <v>2</v>
      </c>
      <c r="R29" s="6">
        <f t="shared" si="3"/>
        <v>4.75</v>
      </c>
      <c r="S29" s="6">
        <f t="shared" si="0"/>
        <v>2.625</v>
      </c>
      <c r="T29" s="6">
        <f t="shared" si="1"/>
        <v>3.2</v>
      </c>
      <c r="U29" s="6">
        <f t="shared" si="2"/>
        <v>3.2</v>
      </c>
      <c r="V29" s="9" t="s">
        <v>24</v>
      </c>
    </row>
    <row r="30" spans="1:22" ht="18">
      <c r="A30" s="5">
        <v>8940772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2" t="s">
        <v>2</v>
      </c>
      <c r="R30" s="6">
        <f t="shared" si="3"/>
        <v>0</v>
      </c>
      <c r="S30" s="6">
        <f t="shared" si="0"/>
        <v>0</v>
      </c>
      <c r="T30" s="6">
        <f t="shared" si="1"/>
        <v>0</v>
      </c>
      <c r="U30" s="6">
        <f t="shared" si="2"/>
        <v>0</v>
      </c>
      <c r="V30" s="9" t="s">
        <v>24</v>
      </c>
    </row>
    <row r="31" spans="1:22" ht="18">
      <c r="A31" s="5">
        <v>10844567</v>
      </c>
      <c r="B31" s="5">
        <v>7.2</v>
      </c>
      <c r="C31" s="3">
        <v>9.5</v>
      </c>
      <c r="D31" s="3">
        <v>9.5</v>
      </c>
      <c r="E31" s="3">
        <v>7.5</v>
      </c>
      <c r="F31" s="3">
        <v>4</v>
      </c>
      <c r="G31" s="3">
        <v>5.5</v>
      </c>
      <c r="H31" s="5">
        <v>0</v>
      </c>
      <c r="I31" s="3">
        <v>6.4</v>
      </c>
      <c r="J31" s="3">
        <v>4.9000000000000004</v>
      </c>
      <c r="K31" s="3">
        <v>7.5</v>
      </c>
      <c r="L31" s="3">
        <v>8.75</v>
      </c>
      <c r="M31" s="5">
        <v>0</v>
      </c>
      <c r="N31" s="3">
        <v>4</v>
      </c>
      <c r="O31" s="3">
        <v>8.5</v>
      </c>
      <c r="P31" s="3">
        <v>6</v>
      </c>
      <c r="Q31" s="2" t="s">
        <v>2</v>
      </c>
      <c r="R31" s="6">
        <f t="shared" si="3"/>
        <v>7.0750000000000002</v>
      </c>
      <c r="S31" s="6">
        <f t="shared" si="0"/>
        <v>6.4575000000000005</v>
      </c>
      <c r="T31" s="6">
        <f t="shared" si="1"/>
        <v>6.7299999999999995</v>
      </c>
      <c r="U31" s="6">
        <f t="shared" si="2"/>
        <v>6.7299999999999995</v>
      </c>
      <c r="V31" s="8" t="s">
        <v>23</v>
      </c>
    </row>
    <row r="32" spans="1:22" ht="18">
      <c r="A32" s="5">
        <v>8025405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2" t="s">
        <v>2</v>
      </c>
      <c r="R32" s="6">
        <f t="shared" si="3"/>
        <v>0</v>
      </c>
      <c r="S32" s="6">
        <f t="shared" si="0"/>
        <v>0</v>
      </c>
      <c r="T32" s="6">
        <f t="shared" si="1"/>
        <v>0</v>
      </c>
      <c r="U32" s="6">
        <f t="shared" si="2"/>
        <v>0</v>
      </c>
      <c r="V32" s="9" t="s">
        <v>24</v>
      </c>
    </row>
    <row r="33" spans="1:22" ht="18">
      <c r="A33" s="5">
        <v>10737539</v>
      </c>
      <c r="B33" s="5">
        <v>0</v>
      </c>
      <c r="C33" s="5">
        <v>0</v>
      </c>
      <c r="D33" s="5">
        <v>0</v>
      </c>
      <c r="E33" s="3">
        <v>4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2" t="s">
        <v>2</v>
      </c>
      <c r="R33" s="6">
        <f t="shared" si="3"/>
        <v>0.4</v>
      </c>
      <c r="S33" s="6">
        <f t="shared" si="0"/>
        <v>0.04</v>
      </c>
      <c r="T33" s="6">
        <f t="shared" si="1"/>
        <v>0.16</v>
      </c>
      <c r="U33" s="6">
        <f t="shared" si="2"/>
        <v>0.16</v>
      </c>
      <c r="V33" s="9" t="s">
        <v>24</v>
      </c>
    </row>
    <row r="34" spans="1:22" ht="18">
      <c r="A34" s="5">
        <v>7273582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2" t="s">
        <v>2</v>
      </c>
      <c r="R34" s="6">
        <f t="shared" si="3"/>
        <v>0</v>
      </c>
      <c r="S34" s="6">
        <f t="shared" si="0"/>
        <v>0</v>
      </c>
      <c r="T34" s="6">
        <f t="shared" si="1"/>
        <v>0</v>
      </c>
      <c r="U34" s="6">
        <f t="shared" si="2"/>
        <v>0</v>
      </c>
      <c r="V34" s="9" t="s">
        <v>24</v>
      </c>
    </row>
    <row r="35" spans="1:22" ht="18">
      <c r="A35" s="5">
        <v>10739483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2" t="s">
        <v>2</v>
      </c>
      <c r="R35" s="6">
        <f t="shared" si="3"/>
        <v>0</v>
      </c>
      <c r="S35" s="6">
        <f t="shared" si="0"/>
        <v>0</v>
      </c>
      <c r="T35" s="6">
        <f t="shared" si="1"/>
        <v>0</v>
      </c>
      <c r="U35" s="6">
        <f t="shared" si="2"/>
        <v>0</v>
      </c>
      <c r="V35" s="9" t="s">
        <v>24</v>
      </c>
    </row>
    <row r="36" spans="1:22" ht="18">
      <c r="A36" s="5">
        <v>11298042</v>
      </c>
      <c r="B36" s="5">
        <v>7</v>
      </c>
      <c r="C36" s="3">
        <v>9</v>
      </c>
      <c r="D36" s="3">
        <v>7</v>
      </c>
      <c r="E36" s="3">
        <v>4</v>
      </c>
      <c r="F36" s="3">
        <v>3</v>
      </c>
      <c r="G36" s="3">
        <v>6.5</v>
      </c>
      <c r="H36" s="3">
        <v>8.3000000000000007</v>
      </c>
      <c r="I36" s="3">
        <v>9.5</v>
      </c>
      <c r="J36" s="3">
        <v>9.6999999999999993</v>
      </c>
      <c r="K36" s="3">
        <v>7</v>
      </c>
      <c r="L36" s="3">
        <v>10</v>
      </c>
      <c r="M36" s="5">
        <v>0</v>
      </c>
      <c r="N36" s="3">
        <v>6</v>
      </c>
      <c r="O36" s="3">
        <v>7</v>
      </c>
      <c r="P36" s="3">
        <v>4</v>
      </c>
      <c r="Q36" s="2" t="s">
        <v>2</v>
      </c>
      <c r="R36" s="6">
        <f t="shared" si="3"/>
        <v>7.8</v>
      </c>
      <c r="S36" s="6">
        <f t="shared" si="0"/>
        <v>5.68</v>
      </c>
      <c r="T36" s="6">
        <f t="shared" si="1"/>
        <v>6.32</v>
      </c>
      <c r="U36" s="6">
        <f t="shared" si="2"/>
        <v>6.32</v>
      </c>
      <c r="V36" s="8" t="s">
        <v>23</v>
      </c>
    </row>
    <row r="37" spans="1:22" ht="18">
      <c r="A37" s="5">
        <v>11813904</v>
      </c>
      <c r="B37" s="5">
        <v>7.5</v>
      </c>
      <c r="C37" s="3">
        <v>9.5</v>
      </c>
      <c r="D37" s="3">
        <v>10</v>
      </c>
      <c r="E37" s="3">
        <v>7</v>
      </c>
      <c r="F37" s="3">
        <v>8</v>
      </c>
      <c r="G37" s="3">
        <v>9</v>
      </c>
      <c r="H37" s="3">
        <v>9.8000000000000007</v>
      </c>
      <c r="I37" s="3">
        <v>10</v>
      </c>
      <c r="J37" s="3">
        <v>5.5</v>
      </c>
      <c r="K37" s="3">
        <v>10</v>
      </c>
      <c r="L37" s="3">
        <v>8.4</v>
      </c>
      <c r="M37" s="5">
        <v>0</v>
      </c>
      <c r="N37" s="3">
        <v>4</v>
      </c>
      <c r="O37" s="3">
        <v>6.5</v>
      </c>
      <c r="P37" s="3">
        <v>6.5</v>
      </c>
      <c r="Q37" s="2" t="s">
        <v>2</v>
      </c>
      <c r="R37" s="6">
        <f t="shared" si="3"/>
        <v>8.92</v>
      </c>
      <c r="S37" s="6">
        <f t="shared" si="0"/>
        <v>6.242</v>
      </c>
      <c r="T37" s="6">
        <f t="shared" si="1"/>
        <v>7.2180000000000009</v>
      </c>
      <c r="U37" s="6">
        <f t="shared" si="2"/>
        <v>7.2180000000000009</v>
      </c>
      <c r="V37" s="8" t="s">
        <v>23</v>
      </c>
    </row>
    <row r="38" spans="1:22" ht="18">
      <c r="A38" s="5">
        <v>3117173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2" t="s">
        <v>2</v>
      </c>
      <c r="R38" s="6">
        <f t="shared" si="3"/>
        <v>0</v>
      </c>
      <c r="S38" s="6">
        <f t="shared" si="0"/>
        <v>0</v>
      </c>
      <c r="T38" s="6">
        <f t="shared" si="1"/>
        <v>0</v>
      </c>
      <c r="U38" s="6">
        <f t="shared" si="2"/>
        <v>0</v>
      </c>
      <c r="V38" s="9" t="s">
        <v>24</v>
      </c>
    </row>
    <row r="39" spans="1:22" ht="18">
      <c r="A39" s="5">
        <v>10737734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2" t="s">
        <v>2</v>
      </c>
      <c r="R39" s="6">
        <f t="shared" si="3"/>
        <v>0</v>
      </c>
      <c r="S39" s="6">
        <f t="shared" si="0"/>
        <v>0</v>
      </c>
      <c r="T39" s="6">
        <f t="shared" si="1"/>
        <v>0</v>
      </c>
      <c r="U39" s="6">
        <f t="shared" si="2"/>
        <v>0</v>
      </c>
      <c r="V39" s="9" t="s">
        <v>24</v>
      </c>
    </row>
    <row r="40" spans="1:22" ht="18">
      <c r="A40" s="5">
        <v>10350261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2" t="s">
        <v>2</v>
      </c>
      <c r="R40" s="6">
        <f t="shared" si="3"/>
        <v>0</v>
      </c>
      <c r="S40" s="6">
        <f t="shared" si="0"/>
        <v>0</v>
      </c>
      <c r="T40" s="6">
        <f t="shared" si="1"/>
        <v>0</v>
      </c>
      <c r="U40" s="6">
        <f t="shared" si="2"/>
        <v>0</v>
      </c>
      <c r="V40" s="9" t="s">
        <v>24</v>
      </c>
    </row>
    <row r="41" spans="1:22" ht="18">
      <c r="A41" s="5">
        <v>3726054</v>
      </c>
      <c r="B41" s="5">
        <v>9</v>
      </c>
      <c r="C41" s="3">
        <v>9.5</v>
      </c>
      <c r="D41" s="3">
        <v>10</v>
      </c>
      <c r="E41" s="3">
        <v>10</v>
      </c>
      <c r="F41" s="3">
        <v>9</v>
      </c>
      <c r="G41" s="3">
        <v>7.5</v>
      </c>
      <c r="H41" s="5">
        <v>0</v>
      </c>
      <c r="I41" s="3">
        <v>3.5</v>
      </c>
      <c r="J41" s="3">
        <v>9.8000000000000007</v>
      </c>
      <c r="K41" s="5">
        <v>0</v>
      </c>
      <c r="L41" s="3">
        <v>9.9</v>
      </c>
      <c r="M41" s="5">
        <v>0</v>
      </c>
      <c r="N41" s="3">
        <v>8.8000000000000007</v>
      </c>
      <c r="O41" s="3">
        <v>8</v>
      </c>
      <c r="P41" s="3">
        <v>5.4</v>
      </c>
      <c r="Q41" s="2" t="s">
        <v>2</v>
      </c>
      <c r="R41" s="6">
        <f t="shared" si="3"/>
        <v>7.82</v>
      </c>
      <c r="S41" s="6">
        <f t="shared" si="0"/>
        <v>7.1020000000000012</v>
      </c>
      <c r="T41" s="6">
        <f t="shared" si="1"/>
        <v>7.2279999999999998</v>
      </c>
      <c r="U41" s="6">
        <f t="shared" si="2"/>
        <v>7.2279999999999998</v>
      </c>
      <c r="V41" s="8" t="s">
        <v>23</v>
      </c>
    </row>
    <row r="42" spans="1:22" ht="18">
      <c r="A42" s="5">
        <v>10830328</v>
      </c>
      <c r="B42" s="5">
        <v>9</v>
      </c>
      <c r="C42" s="3">
        <v>2.5</v>
      </c>
      <c r="D42" s="5">
        <v>0</v>
      </c>
      <c r="E42" s="5">
        <v>0</v>
      </c>
      <c r="F42" s="3">
        <v>9</v>
      </c>
      <c r="G42" s="3">
        <v>9</v>
      </c>
      <c r="H42" s="3">
        <v>8.5</v>
      </c>
      <c r="I42" s="3">
        <v>6.2</v>
      </c>
      <c r="J42" s="3">
        <v>10</v>
      </c>
      <c r="K42" s="3">
        <v>9.8000000000000007</v>
      </c>
      <c r="L42" s="3">
        <v>8.5</v>
      </c>
      <c r="M42" s="5">
        <v>0</v>
      </c>
      <c r="N42" s="3">
        <v>6.5</v>
      </c>
      <c r="O42" s="3">
        <v>7.5</v>
      </c>
      <c r="P42" s="3">
        <v>5.0999999999999996</v>
      </c>
      <c r="Q42" s="2" t="s">
        <v>2</v>
      </c>
      <c r="R42" s="6">
        <f t="shared" si="3"/>
        <v>7.25</v>
      </c>
      <c r="S42" s="6">
        <f t="shared" si="0"/>
        <v>6.3149999999999995</v>
      </c>
      <c r="T42" s="6">
        <f t="shared" si="1"/>
        <v>6.58</v>
      </c>
      <c r="U42" s="6">
        <f t="shared" si="2"/>
        <v>6.58</v>
      </c>
      <c r="V42" s="8" t="s">
        <v>23</v>
      </c>
    </row>
    <row r="43" spans="1:22" ht="18">
      <c r="A43" s="5">
        <v>5894171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2" t="s">
        <v>2</v>
      </c>
      <c r="R43" s="6">
        <f t="shared" si="3"/>
        <v>0</v>
      </c>
      <c r="S43" s="6">
        <f t="shared" si="0"/>
        <v>0</v>
      </c>
      <c r="T43" s="6">
        <f t="shared" si="1"/>
        <v>0</v>
      </c>
      <c r="U43" s="6">
        <f t="shared" si="2"/>
        <v>0</v>
      </c>
      <c r="V43" s="9" t="s">
        <v>24</v>
      </c>
    </row>
    <row r="44" spans="1:22" ht="18">
      <c r="A44" s="5">
        <v>11371795</v>
      </c>
      <c r="B44" s="5">
        <v>7</v>
      </c>
      <c r="C44" s="3">
        <v>9</v>
      </c>
      <c r="D44" s="3">
        <v>10</v>
      </c>
      <c r="E44" s="3">
        <v>9.5</v>
      </c>
      <c r="F44" s="3">
        <v>10</v>
      </c>
      <c r="G44" s="3">
        <v>9.8000000000000007</v>
      </c>
      <c r="H44" s="3">
        <v>9.8000000000000007</v>
      </c>
      <c r="I44" s="3">
        <v>7</v>
      </c>
      <c r="J44" s="3">
        <v>10</v>
      </c>
      <c r="K44" s="3">
        <v>8</v>
      </c>
      <c r="L44" s="3">
        <v>9</v>
      </c>
      <c r="M44" s="5">
        <v>0</v>
      </c>
      <c r="N44" s="3">
        <v>9.1999999999999993</v>
      </c>
      <c r="O44" s="3">
        <v>9</v>
      </c>
      <c r="P44" s="3">
        <v>2.7</v>
      </c>
      <c r="Q44" s="2" t="s">
        <v>2</v>
      </c>
      <c r="R44" s="6">
        <f t="shared" si="3"/>
        <v>9.2099999999999991</v>
      </c>
      <c r="S44" s="6">
        <f t="shared" si="0"/>
        <v>6.5409999999999995</v>
      </c>
      <c r="T44" s="6">
        <f t="shared" si="1"/>
        <v>7.2139999999999986</v>
      </c>
      <c r="U44" s="6">
        <f t="shared" si="2"/>
        <v>7.2139999999999986</v>
      </c>
      <c r="V44" s="8" t="s">
        <v>23</v>
      </c>
    </row>
    <row r="45" spans="1:22" ht="18">
      <c r="A45" s="5">
        <v>11349910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2" t="s">
        <v>2</v>
      </c>
      <c r="R45" s="6">
        <f t="shared" si="3"/>
        <v>0</v>
      </c>
      <c r="S45" s="6">
        <f t="shared" si="0"/>
        <v>0</v>
      </c>
      <c r="T45" s="6">
        <f t="shared" si="1"/>
        <v>0</v>
      </c>
      <c r="U45" s="6">
        <f t="shared" si="2"/>
        <v>0</v>
      </c>
      <c r="V45" s="9" t="s">
        <v>24</v>
      </c>
    </row>
    <row r="46" spans="1:22" ht="20">
      <c r="A46" s="10" t="s">
        <v>19</v>
      </c>
      <c r="B46" s="6">
        <f>AVERAGE(B2:B45)</f>
        <v>2.8159090909090909</v>
      </c>
      <c r="C46" s="6">
        <f>AVERAGE(C2:C45)</f>
        <v>3.3000000000000003</v>
      </c>
      <c r="D46" s="6">
        <f t="shared" ref="D46:P46" si="4">AVERAGE(D2:D45)</f>
        <v>3.5431818181818184</v>
      </c>
      <c r="E46" s="6">
        <f t="shared" si="4"/>
        <v>3.2386363636363638</v>
      </c>
      <c r="F46" s="6">
        <f t="shared" si="4"/>
        <v>2.625</v>
      </c>
      <c r="G46" s="6">
        <f t="shared" si="4"/>
        <v>3.2272727272727271</v>
      </c>
      <c r="H46" s="6">
        <f t="shared" si="4"/>
        <v>2.997727272727273</v>
      </c>
      <c r="I46" s="6">
        <f t="shared" si="4"/>
        <v>2.5954545454545457</v>
      </c>
      <c r="J46" s="6">
        <f t="shared" si="4"/>
        <v>3.2181818181818183</v>
      </c>
      <c r="K46" s="6">
        <f t="shared" si="4"/>
        <v>2.8795454545454544</v>
      </c>
      <c r="L46" s="6">
        <f t="shared" si="4"/>
        <v>3.0034090909090909</v>
      </c>
      <c r="M46" s="6">
        <f t="shared" si="4"/>
        <v>0.17272727272727273</v>
      </c>
      <c r="N46" s="6">
        <f>AVERAGE(N2:N45)</f>
        <v>3.2636363636363637</v>
      </c>
      <c r="O46" s="6">
        <f>AVERAGE(O2:O45)</f>
        <v>3.6022727272727271</v>
      </c>
      <c r="P46" s="6">
        <f t="shared" si="4"/>
        <v>2.4363636363636365</v>
      </c>
      <c r="Q46" s="6"/>
      <c r="R46" s="6">
        <f>AVERAGE(R2:R45)</f>
        <v>3.2662499999999999</v>
      </c>
      <c r="S46" s="6">
        <f>AVERAGE(S2:S45)</f>
        <v>3.0454886363636366</v>
      </c>
      <c r="T46" s="6">
        <f t="shared" ref="T46:U46" si="5">AVERAGE(T2:T45)</f>
        <v>3.0915000000000004</v>
      </c>
      <c r="U46" s="6">
        <f t="shared" si="5"/>
        <v>3.2154545454545458</v>
      </c>
      <c r="V46" s="1"/>
    </row>
    <row r="47" spans="1:2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  <pageSetup orientation="portrait"/>
  <ignoredErrors>
    <ignoredError sqref="R2:R45" formulaRange="1"/>
    <ignoredError sqref="S23:T2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Notas</vt:lpstr>
      <vt:lpstr>Sheet1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Jaime grimal Alves</cp:lastModifiedBy>
  <dcterms:created xsi:type="dcterms:W3CDTF">2020-07-07T11:36:50Z</dcterms:created>
  <dcterms:modified xsi:type="dcterms:W3CDTF">2020-07-08T00:00:58Z</dcterms:modified>
  <cp:category/>
</cp:coreProperties>
</file>