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Calculo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<sst xmlns="http://schemas.openxmlformats.org/spreadsheetml/2006/main" count="81" uniqueCount="77">
  <si>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No USP</t>
  </si>
  <si>
    <t>1,0</t>
  </si>
  <si>
    <t>M</t>
  </si>
  <si>
    <t>Provinha</t>
  </si>
  <si>
    <t>Média</t>
  </si>
  <si>
    <t>Final</t>
  </si>
  <si>
    <t>= 10,0</t>
  </si>
  <si>
    <t>11299811</t>
  </si>
  <si>
    <t>11391168</t>
  </si>
  <si>
    <t>11382088</t>
  </si>
  <si>
    <t>10295026</t>
  </si>
  <si>
    <t>11232820</t>
  </si>
  <si>
    <t>11093012</t>
  </si>
  <si>
    <t>9688967</t>
  </si>
  <si>
    <t>10358759</t>
  </si>
  <si>
    <t>11234843</t>
  </si>
  <si>
    <t>10696486</t>
  </si>
  <si>
    <t>9312202</t>
  </si>
  <si>
    <t>11234798</t>
  </si>
  <si>
    <t>11232816</t>
  </si>
  <si>
    <t>11232604</t>
  </si>
  <si>
    <t>10350390</t>
  </si>
  <si>
    <t>11372733</t>
  </si>
  <si>
    <t>10717151</t>
  </si>
  <si>
    <t>10739267</t>
  </si>
  <si>
    <t>11232729</t>
  </si>
  <si>
    <t>10297394</t>
  </si>
  <si>
    <t>11232841</t>
  </si>
  <si>
    <t>10684830</t>
  </si>
  <si>
    <t>10314617</t>
  </si>
  <si>
    <t>10728981</t>
  </si>
  <si>
    <t>11231930</t>
  </si>
  <si>
    <t>11232802</t>
  </si>
  <si>
    <t>11232712</t>
  </si>
  <si>
    <t>11232733</t>
  </si>
  <si>
    <t>11279541</t>
  </si>
  <si>
    <t>11232837</t>
  </si>
  <si>
    <t>10738270</t>
  </si>
  <si>
    <t>9783421</t>
  </si>
  <si>
    <t>11232858</t>
  </si>
  <si>
    <t>10820831</t>
  </si>
  <si>
    <t>10276866</t>
  </si>
  <si>
    <t>11232570</t>
  </si>
  <si>
    <t>10355183</t>
  </si>
  <si>
    <t>4688502</t>
  </si>
  <si>
    <t>10309761</t>
  </si>
  <si>
    <t>11232632</t>
  </si>
  <si>
    <t>11232692</t>
  </si>
  <si>
    <t>11232761</t>
  </si>
  <si>
    <t>10300000</t>
  </si>
  <si>
    <t>11232708</t>
  </si>
  <si>
    <t>11232667</t>
  </si>
  <si>
    <t>11232775</t>
  </si>
  <si>
    <t>10730038</t>
  </si>
  <si>
    <t>11372712</t>
  </si>
  <si>
    <t>J</t>
  </si>
  <si>
    <t>Q1</t>
  </si>
  <si>
    <t>Q!2</t>
  </si>
  <si>
    <t>Q3</t>
  </si>
  <si>
    <t>Q4</t>
  </si>
  <si>
    <t>Q5</t>
  </si>
  <si>
    <t>Q6</t>
  </si>
  <si>
    <t>Q7</t>
  </si>
  <si>
    <t>C1</t>
  </si>
  <si>
    <t>C2</t>
  </si>
  <si>
    <r>
      <t xml:space="preserve">     </t>
    </r>
    <r>
      <rPr>
        <b/>
        <sz val="8"/>
        <rFont val="Times New Roman"/>
        <family val="1"/>
      </rPr>
      <t>REL PARC</t>
    </r>
  </si>
  <si>
    <t xml:space="preserve">   REL FIN</t>
  </si>
  <si>
    <t>Q8</t>
  </si>
  <si>
    <t>Q9</t>
  </si>
  <si>
    <t>Q10</t>
  </si>
  <si>
    <t>Q11</t>
  </si>
  <si>
    <t>Q12</t>
  </si>
  <si>
    <t>Q13</t>
  </si>
  <si>
    <t>Pr</t>
  </si>
  <si>
    <t>Fin</t>
  </si>
  <si>
    <t xml:space="preserve">                       QUESTÕES     /     COMENTENTARIOS                                                      </t>
  </si>
  <si>
    <t>DES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</si>
</sst>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Ativado&quot;;&quot;Ativado&quot;;&quot;Desativado&quot;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%"/>
    <numFmt numFmtId="18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 horizontal="center"/>
    </xf>
    <xf numFmtId="172" fontId="8" fillId="0" borderId="19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/>
    </xf>
    <xf numFmtId="172" fontId="8" fillId="0" borderId="21" xfId="0" applyNumberFormat="1" applyFont="1" applyFill="1" applyBorder="1" applyAlignment="1">
      <alignment/>
    </xf>
    <xf numFmtId="172" fontId="8" fillId="0" borderId="22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2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172" fontId="9" fillId="0" borderId="2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4" fillId="0" borderId="24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 horizontal="center"/>
    </xf>
    <xf numFmtId="172" fontId="8" fillId="0" borderId="28" xfId="0" applyNumberFormat="1" applyFont="1" applyFill="1" applyBorder="1" applyAlignment="1">
      <alignment/>
    </xf>
    <xf numFmtId="172" fontId="8" fillId="0" borderId="16" xfId="0" applyNumberFormat="1" applyFont="1" applyFill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/>
    </xf>
    <xf numFmtId="172" fontId="8" fillId="0" borderId="28" xfId="0" applyNumberFormat="1" applyFont="1" applyFill="1" applyBorder="1" applyAlignment="1">
      <alignment horizontal="center"/>
    </xf>
    <xf numFmtId="172" fontId="8" fillId="0" borderId="29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/>
    </xf>
    <xf numFmtId="172" fontId="8" fillId="0" borderId="31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10" fontId="6" fillId="0" borderId="32" xfId="51" applyNumberFormat="1" applyFont="1" applyFill="1" applyBorder="1" applyAlignment="1">
      <alignment horizontal="center"/>
    </xf>
    <xf numFmtId="10" fontId="6" fillId="0" borderId="33" xfId="51" applyNumberFormat="1" applyFont="1" applyFill="1" applyBorder="1" applyAlignment="1">
      <alignment horizontal="center"/>
    </xf>
    <xf numFmtId="172" fontId="8" fillId="0" borderId="22" xfId="0" applyNumberFormat="1" applyFont="1" applyFill="1" applyBorder="1" applyAlignment="1">
      <alignment/>
    </xf>
    <xf numFmtId="10" fontId="6" fillId="0" borderId="34" xfId="51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2" fontId="6" fillId="0" borderId="0" xfId="0" applyNumberFormat="1" applyFont="1" applyAlignment="1">
      <alignment/>
    </xf>
    <xf numFmtId="172" fontId="4" fillId="0" borderId="32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40" xfId="0" applyFont="1" applyFill="1" applyBorder="1" applyAlignment="1">
      <alignment/>
    </xf>
    <xf numFmtId="0" fontId="4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5" fillId="0" borderId="48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90" zoomScaleNormal="90" zoomScaleSheetLayoutView="100" zoomScalePageLayoutView="0" workbookViewId="0" topLeftCell="A1">
      <selection activeCell="AH11" sqref="AH11"/>
    </sheetView>
  </sheetViews>
  <sheetFormatPr defaultColWidth="9.140625" defaultRowHeight="12.75"/>
  <cols>
    <col min="1" max="1" width="9.28125" style="83" customWidth="1"/>
    <col min="2" max="3" width="3.421875" style="0" customWidth="1"/>
    <col min="4" max="4" width="3.421875" style="29" customWidth="1"/>
    <col min="5" max="5" width="5.28125" style="36" customWidth="1"/>
    <col min="6" max="7" width="3.421875" style="0" customWidth="1"/>
    <col min="8" max="8" width="5.00390625" style="0" customWidth="1"/>
    <col min="9" max="23" width="3.421875" style="0" customWidth="1"/>
    <col min="24" max="24" width="5.28125" style="0" customWidth="1"/>
    <col min="25" max="25" width="4.28125" style="0" customWidth="1"/>
    <col min="26" max="26" width="4.421875" style="6" customWidth="1"/>
    <col min="27" max="27" width="4.7109375" style="0" customWidth="1"/>
    <col min="28" max="28" width="4.421875" style="0" customWidth="1"/>
    <col min="29" max="29" width="5.140625" style="0" customWidth="1"/>
    <col min="30" max="30" width="5.140625" style="44" customWidth="1"/>
    <col min="31" max="31" width="6.57421875" style="90" customWidth="1"/>
    <col min="32" max="32" width="9.140625" style="41" customWidth="1"/>
  </cols>
  <sheetData>
    <row r="1" spans="1:31" ht="21" customHeight="1">
      <c r="A1" s="77"/>
      <c r="B1" s="4"/>
      <c r="C1" s="4"/>
      <c r="D1" s="27"/>
      <c r="E1" s="3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4"/>
      <c r="AD1" s="42"/>
      <c r="AE1" s="84"/>
    </row>
    <row r="2" spans="1:31" ht="13.5" customHeight="1">
      <c r="A2" s="77"/>
      <c r="B2" s="4"/>
      <c r="C2" s="4"/>
      <c r="D2" s="27"/>
      <c r="E2" s="3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4"/>
      <c r="AB2" s="4"/>
      <c r="AC2" s="4"/>
      <c r="AD2" s="42"/>
      <c r="AE2" s="84"/>
    </row>
    <row r="3" spans="1:31" ht="15" customHeight="1" thickBot="1">
      <c r="A3" s="78"/>
      <c r="B3" s="1"/>
      <c r="C3" s="4"/>
      <c r="D3" s="27"/>
      <c r="E3" s="19">
        <v>0.5</v>
      </c>
      <c r="F3" s="15"/>
      <c r="G3" s="15"/>
      <c r="H3" s="14">
        <v>2</v>
      </c>
      <c r="I3" s="14"/>
      <c r="J3" s="14"/>
      <c r="K3" s="14"/>
      <c r="L3" s="14"/>
      <c r="M3" s="14"/>
      <c r="N3" s="17"/>
      <c r="O3" s="17"/>
      <c r="P3" s="17"/>
      <c r="Q3" s="17"/>
      <c r="R3" s="17"/>
      <c r="S3" s="17"/>
      <c r="T3" s="17"/>
      <c r="U3" s="17"/>
      <c r="V3" s="17"/>
      <c r="W3" s="17"/>
      <c r="X3" s="14">
        <v>2</v>
      </c>
      <c r="Y3" s="15" t="s">
        <v>1</v>
      </c>
      <c r="Z3" s="18"/>
      <c r="AA3" s="15"/>
      <c r="AB3" s="16"/>
      <c r="AC3" s="14">
        <v>1.5</v>
      </c>
      <c r="AD3" s="43">
        <v>3</v>
      </c>
      <c r="AE3" s="19" t="s">
        <v>6</v>
      </c>
    </row>
    <row r="4" spans="1:31" ht="14.25" customHeight="1" thickBot="1">
      <c r="A4" s="78"/>
      <c r="B4" s="2" t="s">
        <v>65</v>
      </c>
      <c r="C4" s="3"/>
      <c r="D4" s="28"/>
      <c r="E4" s="34"/>
      <c r="F4" s="9" t="s">
        <v>66</v>
      </c>
      <c r="G4" s="7"/>
      <c r="H4" s="8"/>
      <c r="I4" s="101" t="s">
        <v>75</v>
      </c>
      <c r="J4" s="94"/>
      <c r="K4" s="40"/>
      <c r="L4" s="102"/>
      <c r="M4" s="102"/>
      <c r="N4" s="103"/>
      <c r="O4" s="103"/>
      <c r="P4" s="103"/>
      <c r="Q4" s="104"/>
      <c r="R4" s="104"/>
      <c r="S4" s="104"/>
      <c r="T4" s="104"/>
      <c r="U4" s="104"/>
      <c r="V4" s="104"/>
      <c r="W4" s="104"/>
      <c r="X4" s="105"/>
      <c r="Y4" s="97" t="s">
        <v>76</v>
      </c>
      <c r="Z4" s="93"/>
      <c r="AA4" s="94" t="s">
        <v>3</v>
      </c>
      <c r="AB4" s="95"/>
      <c r="AC4" s="96"/>
      <c r="AD4" s="45" t="s">
        <v>73</v>
      </c>
      <c r="AE4" s="85" t="s">
        <v>4</v>
      </c>
    </row>
    <row r="5" spans="1:31" ht="21" customHeight="1" thickBot="1">
      <c r="A5" s="79" t="s">
        <v>0</v>
      </c>
      <c r="B5" s="10">
        <v>1</v>
      </c>
      <c r="C5" s="10" t="s">
        <v>55</v>
      </c>
      <c r="D5" s="10">
        <v>2</v>
      </c>
      <c r="E5" s="32" t="s">
        <v>2</v>
      </c>
      <c r="F5" s="13">
        <v>1</v>
      </c>
      <c r="G5" s="11">
        <v>2</v>
      </c>
      <c r="H5" s="12" t="s">
        <v>2</v>
      </c>
      <c r="I5" s="98" t="s">
        <v>56</v>
      </c>
      <c r="J5" s="99" t="s">
        <v>57</v>
      </c>
      <c r="K5" s="10" t="s">
        <v>58</v>
      </c>
      <c r="L5" s="10" t="s">
        <v>63</v>
      </c>
      <c r="M5" s="99" t="s">
        <v>59</v>
      </c>
      <c r="N5" s="10" t="s">
        <v>60</v>
      </c>
      <c r="O5" s="99" t="s">
        <v>64</v>
      </c>
      <c r="P5" s="10" t="s">
        <v>61</v>
      </c>
      <c r="Q5" s="100" t="s">
        <v>62</v>
      </c>
      <c r="R5" s="100" t="s">
        <v>67</v>
      </c>
      <c r="S5" s="100" t="s">
        <v>68</v>
      </c>
      <c r="T5" s="100" t="s">
        <v>69</v>
      </c>
      <c r="U5" s="100" t="s">
        <v>70</v>
      </c>
      <c r="V5" s="100" t="s">
        <v>71</v>
      </c>
      <c r="W5" s="100" t="s">
        <v>72</v>
      </c>
      <c r="X5" s="92" t="s">
        <v>2</v>
      </c>
      <c r="Y5" s="92" t="s">
        <v>2</v>
      </c>
      <c r="Z5" s="91">
        <v>1</v>
      </c>
      <c r="AA5" s="10">
        <v>2</v>
      </c>
      <c r="AB5" s="10">
        <v>3</v>
      </c>
      <c r="AC5" s="92" t="s">
        <v>2</v>
      </c>
      <c r="AD5" s="46" t="s">
        <v>74</v>
      </c>
      <c r="AE5" s="86" t="s">
        <v>5</v>
      </c>
    </row>
    <row r="6" spans="1:32" ht="13.5" customHeight="1">
      <c r="A6" s="80" t="s">
        <v>44</v>
      </c>
      <c r="B6" s="59">
        <v>0.5</v>
      </c>
      <c r="C6" s="64"/>
      <c r="D6" s="59">
        <v>0.5</v>
      </c>
      <c r="E6" s="60">
        <v>0.5</v>
      </c>
      <c r="F6" s="61">
        <v>2</v>
      </c>
      <c r="G6" s="62">
        <v>2</v>
      </c>
      <c r="H6" s="63">
        <f aca="true" t="shared" si="0" ref="H6:H37">(F6+G6)/2</f>
        <v>2</v>
      </c>
      <c r="I6" s="64"/>
      <c r="J6" s="64">
        <v>0.8</v>
      </c>
      <c r="K6" s="62">
        <v>1</v>
      </c>
      <c r="L6" s="65">
        <v>1</v>
      </c>
      <c r="M6" s="64">
        <v>0.8</v>
      </c>
      <c r="N6" s="62">
        <v>1</v>
      </c>
      <c r="O6" s="59">
        <v>1</v>
      </c>
      <c r="P6" s="62">
        <v>1</v>
      </c>
      <c r="Q6" s="66">
        <v>0.8</v>
      </c>
      <c r="R6" s="66">
        <v>0.8</v>
      </c>
      <c r="S6" s="66">
        <v>1</v>
      </c>
      <c r="T6" s="66">
        <v>1</v>
      </c>
      <c r="U6" s="66">
        <v>1</v>
      </c>
      <c r="V6" s="66">
        <v>1</v>
      </c>
      <c r="W6" s="66">
        <v>1</v>
      </c>
      <c r="X6" s="63">
        <f aca="true" t="shared" si="1" ref="X6:X37">2*SUM(I6:W6)/15</f>
        <v>1.76</v>
      </c>
      <c r="Y6" s="67">
        <v>0.5333333333333333</v>
      </c>
      <c r="Z6" s="68">
        <v>0.45</v>
      </c>
      <c r="AA6" s="69">
        <v>0.4</v>
      </c>
      <c r="AB6" s="69">
        <v>0.425</v>
      </c>
      <c r="AC6" s="63">
        <f aca="true" t="shared" si="2" ref="AC6:AC37">Z6+AA6+AB6</f>
        <v>1.2750000000000001</v>
      </c>
      <c r="AD6" s="70">
        <v>1.7</v>
      </c>
      <c r="AE6" s="87">
        <f>E6+H6+X6+Y6+AC6+AD6+0.1</f>
        <v>7.868333333333333</v>
      </c>
      <c r="AF6" s="71">
        <v>0.8236</v>
      </c>
    </row>
    <row r="7" spans="1:32" ht="13.5" customHeight="1">
      <c r="A7" s="81" t="s">
        <v>17</v>
      </c>
      <c r="B7" s="20"/>
      <c r="C7" s="20"/>
      <c r="D7" s="26">
        <v>0.5</v>
      </c>
      <c r="E7" s="35">
        <v>0.5</v>
      </c>
      <c r="F7" s="22">
        <v>1.5</v>
      </c>
      <c r="G7" s="21"/>
      <c r="H7" s="37">
        <f t="shared" si="0"/>
        <v>0.75</v>
      </c>
      <c r="I7" s="20">
        <v>0.6</v>
      </c>
      <c r="J7" s="26">
        <v>1</v>
      </c>
      <c r="K7" s="23">
        <v>0.8</v>
      </c>
      <c r="L7" s="23">
        <v>1</v>
      </c>
      <c r="M7" s="26">
        <v>1</v>
      </c>
      <c r="N7" s="23">
        <v>0.8</v>
      </c>
      <c r="O7" s="26">
        <v>1</v>
      </c>
      <c r="P7" s="21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37">
        <f t="shared" si="1"/>
        <v>1.8933333333333333</v>
      </c>
      <c r="Y7" s="38">
        <v>0.7333333333333334</v>
      </c>
      <c r="Z7" s="30">
        <v>0.5</v>
      </c>
      <c r="AA7" s="31">
        <v>0.45</v>
      </c>
      <c r="AB7" s="39"/>
      <c r="AC7" s="37">
        <f t="shared" si="2"/>
        <v>0.95</v>
      </c>
      <c r="AD7" s="47">
        <v>2.7</v>
      </c>
      <c r="AE7" s="88">
        <f>E7+H7+X7+Y7+AC7+AD7+0.1</f>
        <v>7.626666666666667</v>
      </c>
      <c r="AF7" s="72">
        <v>0.7648</v>
      </c>
    </row>
    <row r="8" spans="1:32" ht="13.5" customHeight="1">
      <c r="A8" s="81" t="s">
        <v>13</v>
      </c>
      <c r="B8" s="26">
        <v>0.5</v>
      </c>
      <c r="C8" s="26">
        <v>0.5</v>
      </c>
      <c r="D8" s="26">
        <v>0.5</v>
      </c>
      <c r="E8" s="35">
        <v>0.5</v>
      </c>
      <c r="F8" s="22">
        <v>1.5</v>
      </c>
      <c r="G8" s="21">
        <v>2</v>
      </c>
      <c r="H8" s="37">
        <f t="shared" si="0"/>
        <v>1.75</v>
      </c>
      <c r="I8" s="26">
        <v>1</v>
      </c>
      <c r="J8" s="26">
        <v>0.8</v>
      </c>
      <c r="K8" s="23">
        <v>1</v>
      </c>
      <c r="L8" s="21">
        <v>1</v>
      </c>
      <c r="M8" s="26">
        <v>0.6</v>
      </c>
      <c r="N8" s="21">
        <v>1</v>
      </c>
      <c r="O8" s="20"/>
      <c r="P8" s="21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37">
        <f t="shared" si="1"/>
        <v>1.7866666666666664</v>
      </c>
      <c r="Y8" s="38">
        <v>0.7666666666666666</v>
      </c>
      <c r="Z8" s="30">
        <v>0.3</v>
      </c>
      <c r="AA8" s="31">
        <v>0.45</v>
      </c>
      <c r="AB8" s="31">
        <v>0.475</v>
      </c>
      <c r="AC8" s="37">
        <f t="shared" si="2"/>
        <v>1.225</v>
      </c>
      <c r="AD8" s="47">
        <v>1.7</v>
      </c>
      <c r="AE8" s="88">
        <f>E8+H8+X8+Y8+AC8+AD8+0.1</f>
        <v>7.828333333333332</v>
      </c>
      <c r="AF8" s="72">
        <v>0.8236</v>
      </c>
    </row>
    <row r="9" spans="1:32" ht="13.5" customHeight="1">
      <c r="A9" s="81" t="s">
        <v>38</v>
      </c>
      <c r="B9" s="26">
        <v>0.5</v>
      </c>
      <c r="C9" s="26">
        <v>0.5</v>
      </c>
      <c r="D9" s="26">
        <v>0.5</v>
      </c>
      <c r="E9" s="35">
        <v>0.5</v>
      </c>
      <c r="F9" s="22">
        <v>1.5</v>
      </c>
      <c r="G9" s="21">
        <v>2</v>
      </c>
      <c r="H9" s="37">
        <f t="shared" si="0"/>
        <v>1.75</v>
      </c>
      <c r="I9" s="20">
        <v>0.6</v>
      </c>
      <c r="J9" s="26">
        <v>1</v>
      </c>
      <c r="K9" s="23">
        <v>0.8</v>
      </c>
      <c r="L9" s="23">
        <v>1</v>
      </c>
      <c r="M9" s="26">
        <v>1</v>
      </c>
      <c r="N9" s="23">
        <v>0.8</v>
      </c>
      <c r="O9" s="26">
        <v>1</v>
      </c>
      <c r="P9" s="21">
        <v>1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37">
        <f t="shared" si="1"/>
        <v>1.8933333333333333</v>
      </c>
      <c r="Y9" s="38">
        <v>1</v>
      </c>
      <c r="Z9" s="30">
        <v>0.3</v>
      </c>
      <c r="AA9" s="31">
        <v>0.25</v>
      </c>
      <c r="AB9" s="31">
        <v>0.375</v>
      </c>
      <c r="AC9" s="37">
        <f t="shared" si="2"/>
        <v>0.925</v>
      </c>
      <c r="AD9" s="47">
        <v>1.2</v>
      </c>
      <c r="AE9" s="88">
        <f>E9+H9+X9+Y9+AC9+AD9+0.1</f>
        <v>7.368333333333333</v>
      </c>
      <c r="AF9" s="72">
        <v>0.9412</v>
      </c>
    </row>
    <row r="10" spans="1:32" ht="13.5" customHeight="1">
      <c r="A10" s="81" t="s">
        <v>41</v>
      </c>
      <c r="B10" s="26">
        <v>0.5</v>
      </c>
      <c r="C10" s="26">
        <v>0.5</v>
      </c>
      <c r="D10" s="26">
        <v>0.5</v>
      </c>
      <c r="E10" s="35">
        <v>0.5</v>
      </c>
      <c r="F10" s="22">
        <v>1</v>
      </c>
      <c r="G10" s="21">
        <v>2</v>
      </c>
      <c r="H10" s="37">
        <f t="shared" si="0"/>
        <v>1.5</v>
      </c>
      <c r="I10" s="26">
        <v>1</v>
      </c>
      <c r="J10" s="26">
        <v>1</v>
      </c>
      <c r="K10" s="23">
        <v>1</v>
      </c>
      <c r="L10" s="21">
        <v>1</v>
      </c>
      <c r="M10" s="26">
        <v>1</v>
      </c>
      <c r="N10" s="21">
        <v>1</v>
      </c>
      <c r="O10" s="20">
        <v>1</v>
      </c>
      <c r="P10" s="21">
        <v>1</v>
      </c>
      <c r="Q10" s="25">
        <v>1</v>
      </c>
      <c r="R10" s="25">
        <v>1</v>
      </c>
      <c r="S10" s="25">
        <v>1</v>
      </c>
      <c r="T10" s="73">
        <v>0.8</v>
      </c>
      <c r="U10" s="25">
        <v>1</v>
      </c>
      <c r="V10" s="25">
        <v>1</v>
      </c>
      <c r="W10" s="25">
        <v>1</v>
      </c>
      <c r="X10" s="37">
        <f t="shared" si="1"/>
        <v>1.9733333333333334</v>
      </c>
      <c r="Y10" s="38">
        <v>0.8666666666666667</v>
      </c>
      <c r="Z10" s="30">
        <v>0.45</v>
      </c>
      <c r="AA10" s="31">
        <v>0.5</v>
      </c>
      <c r="AB10" s="31">
        <v>0.4</v>
      </c>
      <c r="AC10" s="37">
        <f t="shared" si="2"/>
        <v>1.35</v>
      </c>
      <c r="AD10" s="47">
        <v>2.85</v>
      </c>
      <c r="AE10" s="88">
        <f>E10+H10+X10+Y10+AC10+AD10+0.1</f>
        <v>9.139999999999999</v>
      </c>
      <c r="AF10" s="72"/>
    </row>
    <row r="11" spans="1:32" ht="13.5" customHeight="1">
      <c r="A11" s="81" t="s">
        <v>10</v>
      </c>
      <c r="B11" s="26">
        <v>0.5</v>
      </c>
      <c r="C11" s="26">
        <v>0.5</v>
      </c>
      <c r="D11" s="26">
        <v>0.5</v>
      </c>
      <c r="E11" s="35">
        <v>0.5</v>
      </c>
      <c r="F11" s="22">
        <v>1.5</v>
      </c>
      <c r="G11" s="21">
        <v>2</v>
      </c>
      <c r="H11" s="37">
        <f t="shared" si="0"/>
        <v>1.75</v>
      </c>
      <c r="I11" s="20">
        <v>0.6</v>
      </c>
      <c r="J11" s="20">
        <v>1</v>
      </c>
      <c r="K11" s="23">
        <v>0.8</v>
      </c>
      <c r="L11" s="21">
        <v>1</v>
      </c>
      <c r="M11" s="20">
        <v>1</v>
      </c>
      <c r="N11" s="23">
        <v>0.8</v>
      </c>
      <c r="O11" s="20">
        <v>1</v>
      </c>
      <c r="P11" s="21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37">
        <f t="shared" si="1"/>
        <v>1.8933333333333333</v>
      </c>
      <c r="Y11" s="38">
        <v>1</v>
      </c>
      <c r="Z11" s="30">
        <v>0.4</v>
      </c>
      <c r="AA11" s="31">
        <v>0.45</v>
      </c>
      <c r="AB11" s="31">
        <v>0.475</v>
      </c>
      <c r="AC11" s="37">
        <f t="shared" si="2"/>
        <v>1.3250000000000002</v>
      </c>
      <c r="AD11" s="47">
        <v>2.7</v>
      </c>
      <c r="AE11" s="88">
        <f>E11+H11+X11+Y11+AC11+AD11+0.1</f>
        <v>9.268333333333333</v>
      </c>
      <c r="AF11" s="72"/>
    </row>
    <row r="12" spans="1:32" ht="13.5" customHeight="1">
      <c r="A12" s="81" t="s">
        <v>26</v>
      </c>
      <c r="B12" s="26">
        <v>0.5</v>
      </c>
      <c r="C12" s="23">
        <v>0.5</v>
      </c>
      <c r="D12" s="23">
        <v>0.5</v>
      </c>
      <c r="E12" s="35">
        <v>0.5</v>
      </c>
      <c r="F12" s="22">
        <v>1.5</v>
      </c>
      <c r="G12" s="21">
        <v>2</v>
      </c>
      <c r="H12" s="37">
        <f t="shared" si="0"/>
        <v>1.75</v>
      </c>
      <c r="I12" s="20">
        <v>0.6</v>
      </c>
      <c r="J12" s="26">
        <v>1</v>
      </c>
      <c r="K12" s="23">
        <v>0.8</v>
      </c>
      <c r="L12" s="23">
        <v>1</v>
      </c>
      <c r="M12" s="26">
        <v>1</v>
      </c>
      <c r="N12" s="23">
        <v>0.8</v>
      </c>
      <c r="O12" s="26">
        <v>1</v>
      </c>
      <c r="P12" s="21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37">
        <f t="shared" si="1"/>
        <v>1.8933333333333333</v>
      </c>
      <c r="Y12" s="38">
        <v>1</v>
      </c>
      <c r="Z12" s="30">
        <v>0.45</v>
      </c>
      <c r="AA12" s="31">
        <v>0.45</v>
      </c>
      <c r="AB12" s="31">
        <v>0.5</v>
      </c>
      <c r="AC12" s="37">
        <f t="shared" si="2"/>
        <v>1.4</v>
      </c>
      <c r="AD12" s="47">
        <v>2.7</v>
      </c>
      <c r="AE12" s="88">
        <f>E12+H12+X12+Y12+AC12+AD12+0.1</f>
        <v>9.343333333333332</v>
      </c>
      <c r="AF12" s="72"/>
    </row>
    <row r="13" spans="1:32" ht="13.5" customHeight="1">
      <c r="A13" s="81" t="s">
        <v>49</v>
      </c>
      <c r="B13" s="26">
        <v>0.5</v>
      </c>
      <c r="C13" s="21">
        <v>0.5</v>
      </c>
      <c r="D13" s="21">
        <v>0.5</v>
      </c>
      <c r="E13" s="35">
        <v>0.5</v>
      </c>
      <c r="F13" s="24">
        <v>2</v>
      </c>
      <c r="G13" s="21">
        <v>2</v>
      </c>
      <c r="H13" s="37">
        <f t="shared" si="0"/>
        <v>2</v>
      </c>
      <c r="I13" s="26">
        <v>1</v>
      </c>
      <c r="J13" s="26">
        <v>1</v>
      </c>
      <c r="K13" s="23">
        <v>0.8</v>
      </c>
      <c r="L13" s="23">
        <v>1</v>
      </c>
      <c r="M13" s="26">
        <v>1</v>
      </c>
      <c r="N13" s="21">
        <v>1</v>
      </c>
      <c r="O13" s="26">
        <v>1</v>
      </c>
      <c r="P13" s="21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37">
        <f t="shared" si="1"/>
        <v>1.9733333333333334</v>
      </c>
      <c r="Y13" s="38">
        <v>1</v>
      </c>
      <c r="Z13" s="30">
        <v>0.4</v>
      </c>
      <c r="AA13" s="31">
        <v>0.5</v>
      </c>
      <c r="AB13" s="39">
        <v>0.45</v>
      </c>
      <c r="AC13" s="37">
        <f t="shared" si="2"/>
        <v>1.35</v>
      </c>
      <c r="AD13" s="47">
        <v>1.1</v>
      </c>
      <c r="AE13" s="88">
        <f>E13+H13+X13+Y13+AC13+AD13+0.1</f>
        <v>8.023333333333333</v>
      </c>
      <c r="AF13" s="72"/>
    </row>
    <row r="14" spans="1:32" ht="13.5" customHeight="1">
      <c r="A14" s="81" t="s">
        <v>45</v>
      </c>
      <c r="B14" s="26">
        <v>0.5</v>
      </c>
      <c r="C14" s="23">
        <v>0.5</v>
      </c>
      <c r="D14" s="23">
        <v>0.5</v>
      </c>
      <c r="E14" s="35">
        <v>0.5</v>
      </c>
      <c r="F14" s="22">
        <v>1.5</v>
      </c>
      <c r="G14" s="23">
        <v>2</v>
      </c>
      <c r="H14" s="37">
        <f t="shared" si="0"/>
        <v>1.75</v>
      </c>
      <c r="I14" s="20">
        <v>0.6</v>
      </c>
      <c r="J14" s="26"/>
      <c r="K14" s="23">
        <v>0.8</v>
      </c>
      <c r="L14" s="23">
        <v>1</v>
      </c>
      <c r="M14" s="26"/>
      <c r="N14" s="23">
        <v>0.8</v>
      </c>
      <c r="O14" s="26"/>
      <c r="P14" s="21">
        <v>1</v>
      </c>
      <c r="Q14" s="25">
        <v>1</v>
      </c>
      <c r="R14" s="25">
        <v>1</v>
      </c>
      <c r="S14" s="25">
        <v>1</v>
      </c>
      <c r="T14" s="25">
        <v>1</v>
      </c>
      <c r="U14" s="25"/>
      <c r="V14" s="25">
        <v>1</v>
      </c>
      <c r="W14" s="25">
        <v>1</v>
      </c>
      <c r="X14" s="37">
        <f t="shared" si="1"/>
        <v>1.3599999999999999</v>
      </c>
      <c r="Y14" s="38">
        <v>0.8666666666666667</v>
      </c>
      <c r="Z14" s="30">
        <v>0.4</v>
      </c>
      <c r="AA14" s="31">
        <v>0.4</v>
      </c>
      <c r="AB14" s="31">
        <v>0.375</v>
      </c>
      <c r="AC14" s="37">
        <f t="shared" si="2"/>
        <v>1.175</v>
      </c>
      <c r="AD14" s="47">
        <v>1</v>
      </c>
      <c r="AE14" s="88">
        <f>E14+H14+X14+Y14+AC14+AD14+0.1</f>
        <v>6.751666666666666</v>
      </c>
      <c r="AF14" s="72">
        <v>0.8236</v>
      </c>
    </row>
    <row r="15" spans="1:32" ht="13.5" customHeight="1">
      <c r="A15" s="81" t="s">
        <v>29</v>
      </c>
      <c r="B15" s="26">
        <v>0.5</v>
      </c>
      <c r="C15" s="21">
        <v>0.5</v>
      </c>
      <c r="D15" s="21">
        <v>0.5</v>
      </c>
      <c r="E15" s="35">
        <v>0.5</v>
      </c>
      <c r="F15" s="24">
        <v>1</v>
      </c>
      <c r="G15" s="21">
        <v>1.5</v>
      </c>
      <c r="H15" s="37">
        <f t="shared" si="0"/>
        <v>1.25</v>
      </c>
      <c r="I15" s="20">
        <v>1</v>
      </c>
      <c r="J15" s="20">
        <v>1</v>
      </c>
      <c r="K15" s="21">
        <v>1</v>
      </c>
      <c r="L15" s="23">
        <v>1</v>
      </c>
      <c r="M15" s="20">
        <v>0.8</v>
      </c>
      <c r="N15" s="21">
        <v>1</v>
      </c>
      <c r="O15" s="26">
        <v>1</v>
      </c>
      <c r="P15" s="21">
        <v>1</v>
      </c>
      <c r="Q15" s="25">
        <v>1</v>
      </c>
      <c r="R15" s="25">
        <v>0.8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37">
        <f t="shared" si="1"/>
        <v>1.9466666666666668</v>
      </c>
      <c r="Y15" s="38">
        <v>0.5333333333333333</v>
      </c>
      <c r="Z15" s="30">
        <v>0.4</v>
      </c>
      <c r="AA15" s="31">
        <v>0.25</v>
      </c>
      <c r="AB15" s="39">
        <v>0.4</v>
      </c>
      <c r="AC15" s="37">
        <f t="shared" si="2"/>
        <v>1.05</v>
      </c>
      <c r="AD15" s="47"/>
      <c r="AE15" s="88">
        <f>E15+H15+X15+Y15+AC15+AD15+0.1</f>
        <v>5.38</v>
      </c>
      <c r="AF15" s="72">
        <v>0.7648</v>
      </c>
    </row>
    <row r="16" spans="1:32" ht="13.5" customHeight="1">
      <c r="A16" s="81" t="s">
        <v>21</v>
      </c>
      <c r="B16" s="26">
        <v>0.5</v>
      </c>
      <c r="C16" s="23">
        <v>0.5</v>
      </c>
      <c r="D16" s="23">
        <v>0.5</v>
      </c>
      <c r="E16" s="35">
        <v>0.5</v>
      </c>
      <c r="F16" s="24">
        <v>2</v>
      </c>
      <c r="G16" s="21">
        <v>2</v>
      </c>
      <c r="H16" s="37">
        <f t="shared" si="0"/>
        <v>2</v>
      </c>
      <c r="I16" s="26">
        <v>1</v>
      </c>
      <c r="J16" s="20">
        <v>0.8</v>
      </c>
      <c r="K16" s="23">
        <v>1</v>
      </c>
      <c r="L16" s="23">
        <v>1</v>
      </c>
      <c r="M16" s="20">
        <v>0.8</v>
      </c>
      <c r="N16" s="21">
        <v>1</v>
      </c>
      <c r="O16" s="26">
        <v>1</v>
      </c>
      <c r="P16" s="21">
        <v>1</v>
      </c>
      <c r="Q16" s="25">
        <v>0.8</v>
      </c>
      <c r="R16" s="25">
        <v>0.8</v>
      </c>
      <c r="S16" s="25">
        <v>1</v>
      </c>
      <c r="T16" s="25">
        <v>1</v>
      </c>
      <c r="U16" s="25">
        <v>1</v>
      </c>
      <c r="V16" s="25">
        <v>1</v>
      </c>
      <c r="W16" s="25">
        <v>1</v>
      </c>
      <c r="X16" s="37">
        <f t="shared" si="1"/>
        <v>1.8933333333333335</v>
      </c>
      <c r="Y16" s="38">
        <v>0.5333333333333333</v>
      </c>
      <c r="Z16" s="30">
        <v>0.35</v>
      </c>
      <c r="AA16" s="31">
        <v>0.45</v>
      </c>
      <c r="AB16" s="39">
        <v>0.475</v>
      </c>
      <c r="AC16" s="37">
        <f t="shared" si="2"/>
        <v>1.275</v>
      </c>
      <c r="AD16" s="47">
        <v>2.2</v>
      </c>
      <c r="AE16" s="88">
        <f>E16+H16+X16+Y16+AC16+AD16+0.1</f>
        <v>8.501666666666667</v>
      </c>
      <c r="AF16" s="72">
        <v>0.9412</v>
      </c>
    </row>
    <row r="17" spans="1:32" ht="13.5" customHeight="1">
      <c r="A17" s="81" t="s">
        <v>43</v>
      </c>
      <c r="B17" s="26">
        <v>0.5</v>
      </c>
      <c r="C17" s="21">
        <v>0.5</v>
      </c>
      <c r="D17" s="21">
        <v>0.5</v>
      </c>
      <c r="E17" s="35">
        <v>0.5</v>
      </c>
      <c r="F17" s="24">
        <v>1</v>
      </c>
      <c r="G17" s="21">
        <v>1.5</v>
      </c>
      <c r="H17" s="37">
        <f t="shared" si="0"/>
        <v>1.25</v>
      </c>
      <c r="I17" s="26">
        <v>1</v>
      </c>
      <c r="J17" s="26">
        <v>1</v>
      </c>
      <c r="K17" s="23">
        <v>1</v>
      </c>
      <c r="L17" s="23">
        <v>1</v>
      </c>
      <c r="M17" s="20">
        <v>0.8</v>
      </c>
      <c r="N17" s="21">
        <v>1</v>
      </c>
      <c r="O17" s="26">
        <v>1</v>
      </c>
      <c r="P17" s="21">
        <v>1</v>
      </c>
      <c r="Q17" s="25">
        <v>1</v>
      </c>
      <c r="R17" s="25">
        <v>0.8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37">
        <f t="shared" si="1"/>
        <v>1.9466666666666668</v>
      </c>
      <c r="Y17" s="38">
        <v>0.5333333333333333</v>
      </c>
      <c r="Z17" s="30">
        <v>0.5</v>
      </c>
      <c r="AA17" s="31">
        <v>0.35</v>
      </c>
      <c r="AB17" s="31">
        <v>0.425</v>
      </c>
      <c r="AC17" s="37">
        <f t="shared" si="2"/>
        <v>1.275</v>
      </c>
      <c r="AD17" s="47">
        <v>2.5</v>
      </c>
      <c r="AE17" s="88">
        <f>E17+H17+X17+Y17+AC17+AD17+0.1</f>
        <v>8.105</v>
      </c>
      <c r="AF17" s="72">
        <v>0.9412</v>
      </c>
    </row>
    <row r="18" spans="1:32" ht="13.5" customHeight="1">
      <c r="A18" s="81" t="s">
        <v>14</v>
      </c>
      <c r="B18" s="26">
        <v>0.5</v>
      </c>
      <c r="C18" s="20">
        <v>0.5</v>
      </c>
      <c r="D18" s="20">
        <v>0.5</v>
      </c>
      <c r="E18" s="35">
        <v>0.5</v>
      </c>
      <c r="F18" s="22">
        <v>2</v>
      </c>
      <c r="G18" s="23">
        <v>2</v>
      </c>
      <c r="H18" s="37">
        <f t="shared" si="0"/>
        <v>2</v>
      </c>
      <c r="I18" s="20">
        <v>1</v>
      </c>
      <c r="J18" s="20">
        <v>1</v>
      </c>
      <c r="K18" s="21">
        <v>0.8</v>
      </c>
      <c r="L18" s="21">
        <v>1</v>
      </c>
      <c r="M18" s="20">
        <v>1</v>
      </c>
      <c r="N18" s="21">
        <v>1</v>
      </c>
      <c r="O18" s="20">
        <v>1</v>
      </c>
      <c r="P18" s="21">
        <v>1</v>
      </c>
      <c r="Q18" s="25">
        <v>1</v>
      </c>
      <c r="R18" s="25">
        <v>1</v>
      </c>
      <c r="S18" s="25">
        <v>1</v>
      </c>
      <c r="T18" s="25">
        <v>1</v>
      </c>
      <c r="U18" s="25">
        <v>1</v>
      </c>
      <c r="V18" s="25">
        <v>1</v>
      </c>
      <c r="W18" s="25">
        <v>1</v>
      </c>
      <c r="X18" s="37">
        <f t="shared" si="1"/>
        <v>1.9733333333333334</v>
      </c>
      <c r="Y18" s="38">
        <v>1</v>
      </c>
      <c r="Z18" s="30">
        <v>0.4</v>
      </c>
      <c r="AA18" s="31">
        <v>0.4</v>
      </c>
      <c r="AB18" s="31">
        <v>0.4</v>
      </c>
      <c r="AC18" s="37">
        <f t="shared" si="2"/>
        <v>1.2000000000000002</v>
      </c>
      <c r="AD18" s="47">
        <v>1.1</v>
      </c>
      <c r="AE18" s="88">
        <f>E18+H18+X18+Y18+AC18+AD18+0.1</f>
        <v>7.873333333333333</v>
      </c>
      <c r="AF18" s="72">
        <v>0.8824</v>
      </c>
    </row>
    <row r="19" spans="1:32" ht="13.5" customHeight="1">
      <c r="A19" s="81" t="s">
        <v>28</v>
      </c>
      <c r="B19" s="26">
        <v>0.5</v>
      </c>
      <c r="C19" s="26">
        <v>0.5</v>
      </c>
      <c r="D19" s="26">
        <v>0.5</v>
      </c>
      <c r="E19" s="35">
        <v>0.5</v>
      </c>
      <c r="F19" s="22">
        <v>2</v>
      </c>
      <c r="G19" s="21">
        <v>2</v>
      </c>
      <c r="H19" s="37">
        <f t="shared" si="0"/>
        <v>2</v>
      </c>
      <c r="I19" s="20">
        <v>1</v>
      </c>
      <c r="J19" s="20">
        <v>0.8</v>
      </c>
      <c r="K19" s="21">
        <v>1</v>
      </c>
      <c r="L19" s="21">
        <v>1</v>
      </c>
      <c r="M19" s="20">
        <v>0.8</v>
      </c>
      <c r="N19" s="21">
        <v>1</v>
      </c>
      <c r="O19" s="20">
        <v>1</v>
      </c>
      <c r="P19" s="21">
        <v>1</v>
      </c>
      <c r="Q19" s="25">
        <v>0.8</v>
      </c>
      <c r="R19" s="25">
        <v>0.8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37">
        <f t="shared" si="1"/>
        <v>1.8933333333333335</v>
      </c>
      <c r="Y19" s="38">
        <v>0.5333333333333333</v>
      </c>
      <c r="Z19" s="30">
        <v>0.3</v>
      </c>
      <c r="AA19" s="31">
        <v>0.45</v>
      </c>
      <c r="AB19" s="31">
        <v>0.475</v>
      </c>
      <c r="AC19" s="37">
        <f t="shared" si="2"/>
        <v>1.225</v>
      </c>
      <c r="AD19" s="47">
        <v>2.7</v>
      </c>
      <c r="AE19" s="88">
        <f>E19+H19+X19+Y19+AC19+AD19+0.1</f>
        <v>8.951666666666666</v>
      </c>
      <c r="AF19" s="72">
        <v>0.9412</v>
      </c>
    </row>
    <row r="20" spans="1:32" ht="13.5" customHeight="1">
      <c r="A20" s="81" t="s">
        <v>16</v>
      </c>
      <c r="B20" s="26">
        <v>0.5</v>
      </c>
      <c r="C20" s="20">
        <v>0.5</v>
      </c>
      <c r="D20" s="20">
        <v>0.5</v>
      </c>
      <c r="E20" s="35">
        <v>0.5</v>
      </c>
      <c r="F20" s="24">
        <v>2</v>
      </c>
      <c r="G20" s="23">
        <v>2</v>
      </c>
      <c r="H20" s="37">
        <f t="shared" si="0"/>
        <v>2</v>
      </c>
      <c r="I20" s="26">
        <v>1</v>
      </c>
      <c r="J20" s="26">
        <v>1</v>
      </c>
      <c r="K20" s="23">
        <v>0.8</v>
      </c>
      <c r="L20" s="23">
        <v>1</v>
      </c>
      <c r="M20" s="26"/>
      <c r="N20" s="21">
        <v>1</v>
      </c>
      <c r="O20" s="26">
        <v>1</v>
      </c>
      <c r="P20" s="21">
        <v>1</v>
      </c>
      <c r="Q20" s="25">
        <v>1</v>
      </c>
      <c r="R20" s="25">
        <v>1</v>
      </c>
      <c r="S20" s="25">
        <v>1</v>
      </c>
      <c r="T20" s="25">
        <v>1</v>
      </c>
      <c r="U20" s="25">
        <v>1</v>
      </c>
      <c r="V20" s="25">
        <v>1</v>
      </c>
      <c r="W20" s="25">
        <v>1</v>
      </c>
      <c r="X20" s="37">
        <f t="shared" si="1"/>
        <v>1.84</v>
      </c>
      <c r="Y20" s="38">
        <v>1</v>
      </c>
      <c r="Z20" s="30">
        <v>0.35</v>
      </c>
      <c r="AA20" s="31">
        <v>0.35</v>
      </c>
      <c r="AB20" s="31">
        <v>0.475</v>
      </c>
      <c r="AC20" s="37">
        <f t="shared" si="2"/>
        <v>1.1749999999999998</v>
      </c>
      <c r="AD20" s="47">
        <v>1.1</v>
      </c>
      <c r="AE20" s="88">
        <f>E20+H20+X20+Y20+AC20+AD20+0.1</f>
        <v>7.715</v>
      </c>
      <c r="AF20" s="72">
        <v>0.9412</v>
      </c>
    </row>
    <row r="21" spans="1:32" ht="13.5" customHeight="1">
      <c r="A21" s="81" t="s">
        <v>23</v>
      </c>
      <c r="B21" s="26">
        <v>0.5</v>
      </c>
      <c r="C21" s="20">
        <v>0.5</v>
      </c>
      <c r="D21" s="20">
        <v>0.5</v>
      </c>
      <c r="E21" s="35">
        <v>0.5</v>
      </c>
      <c r="F21" s="22">
        <v>1</v>
      </c>
      <c r="G21" s="21">
        <v>1.5</v>
      </c>
      <c r="H21" s="37">
        <f t="shared" si="0"/>
        <v>1.25</v>
      </c>
      <c r="I21" s="26">
        <v>1</v>
      </c>
      <c r="J21" s="26">
        <v>1</v>
      </c>
      <c r="K21" s="23">
        <v>1</v>
      </c>
      <c r="L21" s="21">
        <v>1</v>
      </c>
      <c r="M21" s="20">
        <v>0.8</v>
      </c>
      <c r="N21" s="21">
        <v>1</v>
      </c>
      <c r="O21" s="20">
        <v>1</v>
      </c>
      <c r="P21" s="21">
        <v>1</v>
      </c>
      <c r="Q21" s="25">
        <v>1</v>
      </c>
      <c r="R21" s="25">
        <v>0.8</v>
      </c>
      <c r="S21" s="25">
        <v>1</v>
      </c>
      <c r="T21" s="25">
        <v>1</v>
      </c>
      <c r="U21" s="25">
        <v>1</v>
      </c>
      <c r="V21" s="25">
        <v>1</v>
      </c>
      <c r="W21" s="25">
        <v>1</v>
      </c>
      <c r="X21" s="37">
        <f t="shared" si="1"/>
        <v>1.9466666666666668</v>
      </c>
      <c r="Y21" s="38">
        <v>0.5333333333333333</v>
      </c>
      <c r="Z21" s="30">
        <v>0.4</v>
      </c>
      <c r="AA21" s="31">
        <v>0.2</v>
      </c>
      <c r="AB21" s="31">
        <v>0.4</v>
      </c>
      <c r="AC21" s="37">
        <f t="shared" si="2"/>
        <v>1</v>
      </c>
      <c r="AD21" s="47">
        <v>2.5</v>
      </c>
      <c r="AE21" s="88">
        <f>E21+H21+X21+Y21+AC21+AD21+0.1</f>
        <v>7.83</v>
      </c>
      <c r="AF21" s="72">
        <v>0.9412</v>
      </c>
    </row>
    <row r="22" spans="1:32" ht="13.5" customHeight="1">
      <c r="A22" s="81" t="s">
        <v>30</v>
      </c>
      <c r="B22" s="26">
        <v>0.5</v>
      </c>
      <c r="C22" s="26">
        <v>0.5</v>
      </c>
      <c r="D22" s="26">
        <v>0.5</v>
      </c>
      <c r="E22" s="35">
        <v>0.5</v>
      </c>
      <c r="F22" s="22">
        <v>1</v>
      </c>
      <c r="G22" s="21">
        <v>2</v>
      </c>
      <c r="H22" s="37">
        <f t="shared" si="0"/>
        <v>1.5</v>
      </c>
      <c r="I22" s="26">
        <v>1</v>
      </c>
      <c r="J22" s="26">
        <v>1</v>
      </c>
      <c r="K22" s="23">
        <v>1</v>
      </c>
      <c r="L22" s="21">
        <v>1</v>
      </c>
      <c r="M22" s="26">
        <v>1</v>
      </c>
      <c r="N22" s="21">
        <v>1</v>
      </c>
      <c r="O22" s="20">
        <v>1</v>
      </c>
      <c r="P22" s="21">
        <v>1</v>
      </c>
      <c r="Q22" s="25">
        <v>1</v>
      </c>
      <c r="R22" s="25">
        <v>1</v>
      </c>
      <c r="S22" s="25">
        <v>1</v>
      </c>
      <c r="T22" s="73">
        <v>0.8</v>
      </c>
      <c r="U22" s="25">
        <v>1</v>
      </c>
      <c r="V22" s="25">
        <v>1</v>
      </c>
      <c r="W22" s="25">
        <v>1</v>
      </c>
      <c r="X22" s="37">
        <f t="shared" si="1"/>
        <v>1.9733333333333334</v>
      </c>
      <c r="Y22" s="38">
        <v>1</v>
      </c>
      <c r="Z22" s="30">
        <v>0.45</v>
      </c>
      <c r="AA22" s="31">
        <v>0.35</v>
      </c>
      <c r="AB22" s="31">
        <v>0.425</v>
      </c>
      <c r="AC22" s="37">
        <f t="shared" si="2"/>
        <v>1.225</v>
      </c>
      <c r="AD22" s="47">
        <v>2.5</v>
      </c>
      <c r="AE22" s="88">
        <f>E22+H22+X22+Y22+AC22+AD22+0.1</f>
        <v>8.798333333333334</v>
      </c>
      <c r="AF22" s="72">
        <v>1</v>
      </c>
    </row>
    <row r="23" spans="1:32" ht="13.5" customHeight="1">
      <c r="A23" s="81" t="s">
        <v>53</v>
      </c>
      <c r="B23" s="26">
        <v>0.5</v>
      </c>
      <c r="C23" s="20">
        <v>0.5</v>
      </c>
      <c r="D23" s="20">
        <v>0.5</v>
      </c>
      <c r="E23" s="35">
        <v>0.5</v>
      </c>
      <c r="F23" s="24">
        <v>1</v>
      </c>
      <c r="G23" s="21">
        <v>1.5</v>
      </c>
      <c r="H23" s="37">
        <f t="shared" si="0"/>
        <v>1.25</v>
      </c>
      <c r="I23" s="26">
        <v>1</v>
      </c>
      <c r="J23" s="26">
        <v>1</v>
      </c>
      <c r="K23" s="23">
        <v>1</v>
      </c>
      <c r="L23" s="23">
        <v>1</v>
      </c>
      <c r="M23" s="20">
        <v>0.8</v>
      </c>
      <c r="N23" s="21">
        <v>1</v>
      </c>
      <c r="O23" s="26">
        <v>1</v>
      </c>
      <c r="P23" s="21">
        <v>1</v>
      </c>
      <c r="Q23" s="25">
        <v>1</v>
      </c>
      <c r="R23" s="25">
        <v>0.8</v>
      </c>
      <c r="S23" s="25">
        <v>1</v>
      </c>
      <c r="T23" s="25">
        <v>1</v>
      </c>
      <c r="U23" s="25">
        <v>1</v>
      </c>
      <c r="V23" s="25">
        <v>1</v>
      </c>
      <c r="W23" s="25">
        <v>1</v>
      </c>
      <c r="X23" s="37">
        <f t="shared" si="1"/>
        <v>1.9466666666666668</v>
      </c>
      <c r="Y23" s="38">
        <v>0.5333333333333333</v>
      </c>
      <c r="Z23" s="30">
        <v>0.45</v>
      </c>
      <c r="AA23" s="31">
        <v>0.45</v>
      </c>
      <c r="AB23" s="39">
        <v>0.425</v>
      </c>
      <c r="AC23" s="37">
        <f t="shared" si="2"/>
        <v>1.325</v>
      </c>
      <c r="AD23" s="47">
        <v>2</v>
      </c>
      <c r="AE23" s="88">
        <f>E23+H23+X23+Y23+AC23+AD23+0.1</f>
        <v>7.655</v>
      </c>
      <c r="AF23" s="72">
        <v>0.9412</v>
      </c>
    </row>
    <row r="24" spans="1:32" ht="13.5" customHeight="1">
      <c r="A24" s="81" t="s">
        <v>37</v>
      </c>
      <c r="B24" s="26">
        <v>0.5</v>
      </c>
      <c r="C24" s="21">
        <v>0.5</v>
      </c>
      <c r="D24" s="21">
        <v>0.5</v>
      </c>
      <c r="E24" s="35">
        <v>0.5</v>
      </c>
      <c r="F24" s="22">
        <v>1</v>
      </c>
      <c r="G24" s="21">
        <v>1.5</v>
      </c>
      <c r="H24" s="37">
        <f t="shared" si="0"/>
        <v>1.25</v>
      </c>
      <c r="I24" s="20">
        <v>1</v>
      </c>
      <c r="J24" s="20">
        <v>1</v>
      </c>
      <c r="K24" s="21">
        <v>1</v>
      </c>
      <c r="L24" s="23">
        <v>1</v>
      </c>
      <c r="M24" s="20">
        <v>0.8</v>
      </c>
      <c r="N24" s="21">
        <v>1</v>
      </c>
      <c r="O24" s="26">
        <v>1</v>
      </c>
      <c r="P24" s="21">
        <v>1</v>
      </c>
      <c r="Q24" s="20">
        <v>1</v>
      </c>
      <c r="R24" s="20">
        <v>0.8</v>
      </c>
      <c r="S24" s="21">
        <v>1</v>
      </c>
      <c r="T24" s="21">
        <v>1</v>
      </c>
      <c r="U24" s="21">
        <v>1</v>
      </c>
      <c r="V24" s="21">
        <v>1</v>
      </c>
      <c r="W24" s="25">
        <v>1</v>
      </c>
      <c r="X24" s="37">
        <f t="shared" si="1"/>
        <v>1.9466666666666668</v>
      </c>
      <c r="Y24" s="38">
        <v>0.5333333333333333</v>
      </c>
      <c r="Z24" s="30">
        <v>0.3</v>
      </c>
      <c r="AA24" s="31">
        <v>0.5</v>
      </c>
      <c r="AB24" s="31">
        <v>0.425</v>
      </c>
      <c r="AC24" s="37">
        <f t="shared" si="2"/>
        <v>1.225</v>
      </c>
      <c r="AD24" s="47">
        <v>2</v>
      </c>
      <c r="AE24" s="88">
        <f>E24+H24+X24+Y24+AC24+AD24+0.1</f>
        <v>7.555</v>
      </c>
      <c r="AF24" s="72">
        <v>0.8824</v>
      </c>
    </row>
    <row r="25" spans="1:32" ht="13.5" customHeight="1">
      <c r="A25" s="81" t="s">
        <v>24</v>
      </c>
      <c r="B25" s="26">
        <v>0.5</v>
      </c>
      <c r="C25" s="23">
        <v>0.5</v>
      </c>
      <c r="D25" s="23">
        <v>0.5</v>
      </c>
      <c r="E25" s="35">
        <v>0.5</v>
      </c>
      <c r="F25" s="22">
        <v>1.5</v>
      </c>
      <c r="G25" s="21">
        <v>2</v>
      </c>
      <c r="H25" s="37">
        <f t="shared" si="0"/>
        <v>1.75</v>
      </c>
      <c r="I25" s="20">
        <v>1</v>
      </c>
      <c r="J25" s="20">
        <v>0.8</v>
      </c>
      <c r="K25" s="21">
        <v>1</v>
      </c>
      <c r="L25" s="23">
        <v>1</v>
      </c>
      <c r="M25" s="26">
        <v>0.6</v>
      </c>
      <c r="N25" s="21">
        <v>1</v>
      </c>
      <c r="O25" s="26"/>
      <c r="P25" s="21">
        <v>1</v>
      </c>
      <c r="Q25" s="20">
        <v>1</v>
      </c>
      <c r="R25" s="20">
        <v>1</v>
      </c>
      <c r="S25" s="21">
        <v>1</v>
      </c>
      <c r="T25" s="21">
        <v>1</v>
      </c>
      <c r="U25" s="21">
        <v>1</v>
      </c>
      <c r="V25" s="21">
        <v>1</v>
      </c>
      <c r="W25" s="25">
        <v>1</v>
      </c>
      <c r="X25" s="37">
        <f t="shared" si="1"/>
        <v>1.7866666666666664</v>
      </c>
      <c r="Y25" s="38">
        <v>0.7666666666666666</v>
      </c>
      <c r="Z25" s="30">
        <v>0.35</v>
      </c>
      <c r="AA25" s="31">
        <v>0.4</v>
      </c>
      <c r="AB25" s="31">
        <v>0.425</v>
      </c>
      <c r="AC25" s="37">
        <f t="shared" si="2"/>
        <v>1.175</v>
      </c>
      <c r="AD25" s="47">
        <v>2</v>
      </c>
      <c r="AE25" s="88">
        <f>E25+H25+X25+Y25+AC25+AD25+0.1</f>
        <v>8.078333333333333</v>
      </c>
      <c r="AF25" s="72">
        <v>0.8824</v>
      </c>
    </row>
    <row r="26" spans="1:32" ht="13.5" customHeight="1">
      <c r="A26" s="81" t="s">
        <v>40</v>
      </c>
      <c r="B26" s="26"/>
      <c r="C26" s="23"/>
      <c r="D26" s="23">
        <v>0.5</v>
      </c>
      <c r="E26" s="35">
        <v>0.5</v>
      </c>
      <c r="F26" s="22">
        <v>1.5</v>
      </c>
      <c r="G26" s="23">
        <v>2</v>
      </c>
      <c r="H26" s="37">
        <f t="shared" si="0"/>
        <v>1.75</v>
      </c>
      <c r="I26" s="20">
        <v>0.6</v>
      </c>
      <c r="J26" s="20">
        <v>1</v>
      </c>
      <c r="K26" s="23">
        <v>0.8</v>
      </c>
      <c r="L26" s="21">
        <v>1</v>
      </c>
      <c r="M26" s="20">
        <v>1</v>
      </c>
      <c r="N26" s="23">
        <v>0.8</v>
      </c>
      <c r="O26" s="20">
        <v>1</v>
      </c>
      <c r="P26" s="21">
        <v>1</v>
      </c>
      <c r="Q26" s="20">
        <v>1</v>
      </c>
      <c r="R26" s="20">
        <v>1</v>
      </c>
      <c r="S26" s="21">
        <v>1</v>
      </c>
      <c r="T26" s="21">
        <v>1</v>
      </c>
      <c r="U26" s="21">
        <v>1</v>
      </c>
      <c r="V26" s="21">
        <v>1</v>
      </c>
      <c r="W26" s="25">
        <v>1</v>
      </c>
      <c r="X26" s="37">
        <f t="shared" si="1"/>
        <v>1.8933333333333333</v>
      </c>
      <c r="Y26" s="38">
        <v>1</v>
      </c>
      <c r="Z26" s="30">
        <v>0.45</v>
      </c>
      <c r="AA26" s="31">
        <v>0.4</v>
      </c>
      <c r="AB26" s="31">
        <v>0.35</v>
      </c>
      <c r="AC26" s="37">
        <f t="shared" si="2"/>
        <v>1.2000000000000002</v>
      </c>
      <c r="AD26" s="47">
        <v>1.5</v>
      </c>
      <c r="AE26" s="88">
        <f>E26+H26+X26+Y26+AC26+AD26+0.1</f>
        <v>7.943333333333333</v>
      </c>
      <c r="AF26" s="72">
        <v>0.8236</v>
      </c>
    </row>
    <row r="27" spans="1:32" ht="13.5" customHeight="1">
      <c r="A27" s="81" t="s">
        <v>12</v>
      </c>
      <c r="B27" s="26">
        <v>0.5</v>
      </c>
      <c r="C27" s="21">
        <v>0.5</v>
      </c>
      <c r="D27" s="21">
        <v>0.5</v>
      </c>
      <c r="E27" s="35">
        <v>0.5</v>
      </c>
      <c r="F27" s="22">
        <v>2</v>
      </c>
      <c r="G27" s="21">
        <v>1.5</v>
      </c>
      <c r="H27" s="37">
        <f t="shared" si="0"/>
        <v>1.75</v>
      </c>
      <c r="I27" s="26">
        <v>1</v>
      </c>
      <c r="J27" s="26">
        <v>1</v>
      </c>
      <c r="K27" s="23">
        <v>1</v>
      </c>
      <c r="L27" s="23">
        <v>1</v>
      </c>
      <c r="M27" s="26">
        <v>1</v>
      </c>
      <c r="N27" s="21">
        <v>1</v>
      </c>
      <c r="O27" s="26">
        <v>1</v>
      </c>
      <c r="P27" s="21">
        <v>1</v>
      </c>
      <c r="Q27" s="20">
        <v>1</v>
      </c>
      <c r="R27" s="20">
        <v>1</v>
      </c>
      <c r="S27" s="21">
        <v>1</v>
      </c>
      <c r="T27" s="21">
        <v>1</v>
      </c>
      <c r="U27" s="21">
        <v>1</v>
      </c>
      <c r="V27" s="21">
        <v>1</v>
      </c>
      <c r="W27" s="25">
        <v>1</v>
      </c>
      <c r="X27" s="37">
        <f t="shared" si="1"/>
        <v>2</v>
      </c>
      <c r="Y27" s="38">
        <v>1</v>
      </c>
      <c r="Z27" s="30">
        <v>0.35</v>
      </c>
      <c r="AA27" s="31">
        <v>0.5</v>
      </c>
      <c r="AB27" s="31">
        <v>0.475</v>
      </c>
      <c r="AC27" s="37">
        <f t="shared" si="2"/>
        <v>1.325</v>
      </c>
      <c r="AD27" s="47">
        <v>2.7</v>
      </c>
      <c r="AE27" s="88">
        <f>E27+H27+X27+Y27+AC27+AD27+0.1</f>
        <v>9.375</v>
      </c>
      <c r="AF27" s="72">
        <v>0.9412</v>
      </c>
    </row>
    <row r="28" spans="1:32" ht="13.5" customHeight="1">
      <c r="A28" s="81" t="s">
        <v>31</v>
      </c>
      <c r="B28" s="26">
        <v>0.5</v>
      </c>
      <c r="C28" s="23">
        <v>0.5</v>
      </c>
      <c r="D28" s="23">
        <v>0.5</v>
      </c>
      <c r="E28" s="35">
        <v>0.5</v>
      </c>
      <c r="F28" s="22">
        <v>1.5</v>
      </c>
      <c r="G28" s="23">
        <v>2</v>
      </c>
      <c r="H28" s="37">
        <f t="shared" si="0"/>
        <v>1.75</v>
      </c>
      <c r="I28" s="20">
        <v>0.6</v>
      </c>
      <c r="J28" s="20">
        <v>1</v>
      </c>
      <c r="K28" s="23">
        <v>0.8</v>
      </c>
      <c r="L28" s="21">
        <v>1</v>
      </c>
      <c r="M28" s="20">
        <v>1</v>
      </c>
      <c r="N28" s="23">
        <v>0.8</v>
      </c>
      <c r="O28" s="20">
        <v>1</v>
      </c>
      <c r="P28" s="21">
        <v>1</v>
      </c>
      <c r="Q28" s="20">
        <v>1</v>
      </c>
      <c r="R28" s="20">
        <v>1</v>
      </c>
      <c r="S28" s="21">
        <v>1</v>
      </c>
      <c r="T28" s="21">
        <v>1</v>
      </c>
      <c r="U28" s="21">
        <v>1</v>
      </c>
      <c r="V28" s="21">
        <v>1</v>
      </c>
      <c r="W28" s="25">
        <v>1</v>
      </c>
      <c r="X28" s="37">
        <f t="shared" si="1"/>
        <v>1.8933333333333333</v>
      </c>
      <c r="Y28" s="38">
        <v>1</v>
      </c>
      <c r="Z28" s="30">
        <v>0.35</v>
      </c>
      <c r="AA28" s="31">
        <v>0.4</v>
      </c>
      <c r="AB28" s="39">
        <v>0.375</v>
      </c>
      <c r="AC28" s="37">
        <f t="shared" si="2"/>
        <v>1.125</v>
      </c>
      <c r="AD28" s="47">
        <v>1.4</v>
      </c>
      <c r="AE28" s="88">
        <f>E28+H28+X28+Y28+AC28+AD28+0.1</f>
        <v>7.768333333333333</v>
      </c>
      <c r="AF28" s="72">
        <v>0.9412</v>
      </c>
    </row>
    <row r="29" spans="1:32" ht="13.5" customHeight="1">
      <c r="A29" s="81" t="s">
        <v>42</v>
      </c>
      <c r="B29" s="26">
        <v>0.5</v>
      </c>
      <c r="C29" s="23">
        <v>0.5</v>
      </c>
      <c r="D29" s="23">
        <v>0.5</v>
      </c>
      <c r="E29" s="35">
        <v>0.5</v>
      </c>
      <c r="F29" s="22">
        <v>1.5</v>
      </c>
      <c r="G29" s="23">
        <v>2</v>
      </c>
      <c r="H29" s="37">
        <f t="shared" si="0"/>
        <v>1.75</v>
      </c>
      <c r="I29" s="20">
        <v>1</v>
      </c>
      <c r="J29" s="20">
        <v>0.8</v>
      </c>
      <c r="K29" s="21">
        <v>1</v>
      </c>
      <c r="L29" s="21">
        <v>1</v>
      </c>
      <c r="M29" s="26">
        <v>0.6</v>
      </c>
      <c r="N29" s="21">
        <v>1</v>
      </c>
      <c r="O29" s="20"/>
      <c r="P29" s="21">
        <v>1</v>
      </c>
      <c r="Q29" s="20">
        <v>1</v>
      </c>
      <c r="R29" s="20">
        <v>1</v>
      </c>
      <c r="S29" s="21">
        <v>1</v>
      </c>
      <c r="T29" s="21">
        <v>1</v>
      </c>
      <c r="U29" s="21">
        <v>1</v>
      </c>
      <c r="V29" s="21">
        <v>1</v>
      </c>
      <c r="W29" s="25">
        <v>1</v>
      </c>
      <c r="X29" s="37">
        <f t="shared" si="1"/>
        <v>1.7866666666666664</v>
      </c>
      <c r="Y29" s="38">
        <v>0.6333333333333333</v>
      </c>
      <c r="Z29" s="30">
        <v>0.5</v>
      </c>
      <c r="AA29" s="31">
        <v>0.45</v>
      </c>
      <c r="AB29" s="39">
        <v>0.4</v>
      </c>
      <c r="AC29" s="37">
        <f t="shared" si="2"/>
        <v>1.35</v>
      </c>
      <c r="AD29" s="47">
        <v>2.5</v>
      </c>
      <c r="AE29" s="88">
        <f>E29+H29+X29+Y29+AC29+AD29+0.1</f>
        <v>8.62</v>
      </c>
      <c r="AF29" s="72">
        <v>0.8236</v>
      </c>
    </row>
    <row r="30" spans="1:32" ht="13.5" customHeight="1">
      <c r="A30" s="81" t="s">
        <v>20</v>
      </c>
      <c r="B30" s="26">
        <v>0.5</v>
      </c>
      <c r="C30" s="26">
        <v>0.5</v>
      </c>
      <c r="D30" s="26">
        <v>0.5</v>
      </c>
      <c r="E30" s="35">
        <v>0.5</v>
      </c>
      <c r="F30" s="22">
        <v>1.5</v>
      </c>
      <c r="G30" s="21">
        <v>2</v>
      </c>
      <c r="H30" s="37">
        <f t="shared" si="0"/>
        <v>1.75</v>
      </c>
      <c r="I30" s="20">
        <v>1</v>
      </c>
      <c r="J30" s="20">
        <v>0.8</v>
      </c>
      <c r="K30" s="21">
        <v>1</v>
      </c>
      <c r="L30" s="21">
        <v>1</v>
      </c>
      <c r="M30" s="26">
        <v>0.6</v>
      </c>
      <c r="N30" s="21">
        <v>1</v>
      </c>
      <c r="O30" s="21"/>
      <c r="P30" s="21">
        <v>1</v>
      </c>
      <c r="Q30" s="21">
        <v>1</v>
      </c>
      <c r="R30" s="21">
        <v>1</v>
      </c>
      <c r="S30" s="21">
        <v>1</v>
      </c>
      <c r="T30" s="21">
        <v>1</v>
      </c>
      <c r="U30" s="21">
        <v>1</v>
      </c>
      <c r="V30" s="21">
        <v>1</v>
      </c>
      <c r="W30" s="25">
        <v>1</v>
      </c>
      <c r="X30" s="37">
        <f t="shared" si="1"/>
        <v>1.7866666666666664</v>
      </c>
      <c r="Y30" s="38">
        <v>0.6333333333333333</v>
      </c>
      <c r="Z30" s="30">
        <v>0.45</v>
      </c>
      <c r="AA30" s="31">
        <v>0.3</v>
      </c>
      <c r="AB30" s="31">
        <v>0.425</v>
      </c>
      <c r="AC30" s="37">
        <f t="shared" si="2"/>
        <v>1.175</v>
      </c>
      <c r="AD30" s="47">
        <v>1.1</v>
      </c>
      <c r="AE30" s="88">
        <f>E30+H30+X30+Y30+AC30+AD30+0.1</f>
        <v>7.045</v>
      </c>
      <c r="AF30" s="72">
        <v>0.8824</v>
      </c>
    </row>
    <row r="31" spans="1:32" ht="13.5" customHeight="1">
      <c r="A31" s="81" t="s">
        <v>46</v>
      </c>
      <c r="B31" s="26">
        <v>0.5</v>
      </c>
      <c r="C31" s="26">
        <v>0.5</v>
      </c>
      <c r="D31" s="26">
        <v>0.5</v>
      </c>
      <c r="E31" s="35">
        <v>0.5</v>
      </c>
      <c r="F31" s="22">
        <v>2</v>
      </c>
      <c r="G31" s="21">
        <v>2</v>
      </c>
      <c r="H31" s="37">
        <f t="shared" si="0"/>
        <v>2</v>
      </c>
      <c r="I31" s="26">
        <v>1</v>
      </c>
      <c r="J31" s="20">
        <v>0.8</v>
      </c>
      <c r="K31" s="23">
        <v>1</v>
      </c>
      <c r="L31" s="23">
        <v>1</v>
      </c>
      <c r="M31" s="20">
        <v>0.8</v>
      </c>
      <c r="N31" s="21">
        <v>1</v>
      </c>
      <c r="O31" s="23">
        <v>1</v>
      </c>
      <c r="P31" s="21">
        <v>1</v>
      </c>
      <c r="Q31" s="21">
        <v>0.8</v>
      </c>
      <c r="R31" s="21">
        <v>0.8</v>
      </c>
      <c r="S31" s="21">
        <v>1</v>
      </c>
      <c r="T31" s="21">
        <v>1</v>
      </c>
      <c r="U31" s="21">
        <v>1</v>
      </c>
      <c r="V31" s="21">
        <v>1</v>
      </c>
      <c r="W31" s="25">
        <v>1</v>
      </c>
      <c r="X31" s="37">
        <f t="shared" si="1"/>
        <v>1.8933333333333335</v>
      </c>
      <c r="Y31" s="38">
        <v>0.3</v>
      </c>
      <c r="Z31" s="30">
        <v>0.3</v>
      </c>
      <c r="AA31" s="31">
        <v>0.4</v>
      </c>
      <c r="AB31" s="31">
        <v>0.425</v>
      </c>
      <c r="AC31" s="37">
        <f t="shared" si="2"/>
        <v>1.125</v>
      </c>
      <c r="AD31" s="47">
        <v>2.1</v>
      </c>
      <c r="AE31" s="88">
        <f>E31+H31+X31+Y31+AC31+AD31+0.1</f>
        <v>8.018333333333333</v>
      </c>
      <c r="AF31" s="72">
        <v>0.7648</v>
      </c>
    </row>
    <row r="32" spans="1:32" ht="13.5" customHeight="1">
      <c r="A32" s="81" t="s">
        <v>51</v>
      </c>
      <c r="B32" s="26">
        <v>0.5</v>
      </c>
      <c r="C32" s="20">
        <v>0.5</v>
      </c>
      <c r="D32" s="20">
        <v>0.5</v>
      </c>
      <c r="E32" s="35">
        <v>0.5</v>
      </c>
      <c r="F32" s="22">
        <v>2</v>
      </c>
      <c r="G32" s="21">
        <v>2</v>
      </c>
      <c r="H32" s="37">
        <f t="shared" si="0"/>
        <v>2</v>
      </c>
      <c r="I32" s="26">
        <v>1</v>
      </c>
      <c r="J32" s="26">
        <v>1</v>
      </c>
      <c r="K32" s="23">
        <v>0.8</v>
      </c>
      <c r="L32" s="21">
        <v>1</v>
      </c>
      <c r="M32" s="26">
        <v>1</v>
      </c>
      <c r="N32" s="21">
        <v>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1</v>
      </c>
      <c r="U32" s="21">
        <v>1</v>
      </c>
      <c r="V32" s="21">
        <v>1</v>
      </c>
      <c r="W32" s="25">
        <v>1</v>
      </c>
      <c r="X32" s="37">
        <f t="shared" si="1"/>
        <v>1.9733333333333334</v>
      </c>
      <c r="Y32" s="38">
        <v>1</v>
      </c>
      <c r="Z32" s="30">
        <v>0.4</v>
      </c>
      <c r="AA32" s="31">
        <v>0.2</v>
      </c>
      <c r="AB32" s="31">
        <v>0.45</v>
      </c>
      <c r="AC32" s="37">
        <f t="shared" si="2"/>
        <v>1.05</v>
      </c>
      <c r="AD32" s="47">
        <v>2</v>
      </c>
      <c r="AE32" s="88">
        <f>E32+H32+X32+Y32+AC32+AD32+0.1</f>
        <v>8.623333333333333</v>
      </c>
      <c r="AF32" s="72">
        <v>0.8236</v>
      </c>
    </row>
    <row r="33" spans="1:32" ht="13.5" customHeight="1">
      <c r="A33" s="81" t="s">
        <v>47</v>
      </c>
      <c r="B33" s="26">
        <v>0.5</v>
      </c>
      <c r="C33" s="20">
        <v>0.5</v>
      </c>
      <c r="D33" s="20">
        <v>0.5</v>
      </c>
      <c r="E33" s="35">
        <v>0.5</v>
      </c>
      <c r="F33" s="22">
        <v>2</v>
      </c>
      <c r="G33" s="21">
        <v>1.5</v>
      </c>
      <c r="H33" s="37">
        <f t="shared" si="0"/>
        <v>1.75</v>
      </c>
      <c r="I33" s="26">
        <v>1</v>
      </c>
      <c r="J33" s="26">
        <v>1</v>
      </c>
      <c r="K33" s="23">
        <v>1</v>
      </c>
      <c r="L33" s="21">
        <v>1</v>
      </c>
      <c r="M33" s="26">
        <v>1</v>
      </c>
      <c r="N33" s="21">
        <v>1</v>
      </c>
      <c r="O33" s="21">
        <v>1</v>
      </c>
      <c r="P33" s="21">
        <v>1</v>
      </c>
      <c r="Q33" s="21">
        <v>1</v>
      </c>
      <c r="R33" s="21">
        <v>1</v>
      </c>
      <c r="S33" s="21">
        <v>1</v>
      </c>
      <c r="T33" s="21">
        <v>1</v>
      </c>
      <c r="U33" s="21">
        <v>1</v>
      </c>
      <c r="V33" s="21">
        <v>1</v>
      </c>
      <c r="W33" s="25">
        <v>1</v>
      </c>
      <c r="X33" s="37">
        <f t="shared" si="1"/>
        <v>2</v>
      </c>
      <c r="Y33" s="38">
        <v>1</v>
      </c>
      <c r="Z33" s="30">
        <v>0.5</v>
      </c>
      <c r="AA33" s="31">
        <v>0.3</v>
      </c>
      <c r="AB33" s="31">
        <v>0.45</v>
      </c>
      <c r="AC33" s="37">
        <f t="shared" si="2"/>
        <v>1.25</v>
      </c>
      <c r="AD33" s="47">
        <v>2</v>
      </c>
      <c r="AE33" s="88">
        <f>E33+H33+X33+Y33+AC33+AD33+0.1</f>
        <v>8.6</v>
      </c>
      <c r="AF33" s="72">
        <v>0.9412</v>
      </c>
    </row>
    <row r="34" spans="1:32" ht="13.5" customHeight="1">
      <c r="A34" s="81" t="s">
        <v>50</v>
      </c>
      <c r="B34" s="20">
        <v>0.5</v>
      </c>
      <c r="C34" s="20">
        <v>0.5</v>
      </c>
      <c r="D34" s="20">
        <v>0.5</v>
      </c>
      <c r="E34" s="35">
        <v>0.5</v>
      </c>
      <c r="F34" s="24">
        <v>2</v>
      </c>
      <c r="G34" s="21">
        <v>2</v>
      </c>
      <c r="H34" s="37">
        <f t="shared" si="0"/>
        <v>2</v>
      </c>
      <c r="I34" s="26">
        <v>1</v>
      </c>
      <c r="J34" s="26">
        <v>1</v>
      </c>
      <c r="K34" s="23">
        <v>1</v>
      </c>
      <c r="L34" s="23">
        <v>1</v>
      </c>
      <c r="M34" s="26">
        <v>1</v>
      </c>
      <c r="N34" s="21">
        <v>1</v>
      </c>
      <c r="O34" s="23">
        <v>1</v>
      </c>
      <c r="P34" s="21">
        <v>1</v>
      </c>
      <c r="Q34" s="21">
        <v>1</v>
      </c>
      <c r="R34" s="21">
        <v>1</v>
      </c>
      <c r="S34" s="21">
        <v>1</v>
      </c>
      <c r="T34" s="21">
        <v>1</v>
      </c>
      <c r="U34" s="21">
        <v>1</v>
      </c>
      <c r="V34" s="21">
        <v>1</v>
      </c>
      <c r="W34" s="25">
        <v>1</v>
      </c>
      <c r="X34" s="37">
        <f t="shared" si="1"/>
        <v>2</v>
      </c>
      <c r="Y34" s="38">
        <v>1</v>
      </c>
      <c r="Z34" s="30">
        <v>0.45</v>
      </c>
      <c r="AA34" s="31">
        <v>0.3</v>
      </c>
      <c r="AB34" s="39">
        <v>0.5</v>
      </c>
      <c r="AC34" s="37">
        <f t="shared" si="2"/>
        <v>1.25</v>
      </c>
      <c r="AD34" s="47">
        <v>2.5</v>
      </c>
      <c r="AE34" s="88">
        <f>E34+H34+X34+Y34+AC34+AD34+0.1</f>
        <v>9.35</v>
      </c>
      <c r="AF34" s="72">
        <v>1</v>
      </c>
    </row>
    <row r="35" spans="1:32" ht="13.5" customHeight="1">
      <c r="A35" s="81" t="s">
        <v>33</v>
      </c>
      <c r="B35" s="26">
        <v>0.5</v>
      </c>
      <c r="C35" s="20">
        <v>0.5</v>
      </c>
      <c r="D35" s="20">
        <v>0.5</v>
      </c>
      <c r="E35" s="35">
        <v>0.5</v>
      </c>
      <c r="F35" s="22">
        <v>2</v>
      </c>
      <c r="G35" s="21">
        <v>1.5</v>
      </c>
      <c r="H35" s="37">
        <f t="shared" si="0"/>
        <v>1.75</v>
      </c>
      <c r="I35" s="26">
        <v>1</v>
      </c>
      <c r="J35" s="20">
        <v>1</v>
      </c>
      <c r="K35" s="21">
        <v>1</v>
      </c>
      <c r="L35" s="21">
        <v>1</v>
      </c>
      <c r="M35" s="20">
        <v>1</v>
      </c>
      <c r="N35" s="21">
        <v>1</v>
      </c>
      <c r="O35" s="21">
        <v>1</v>
      </c>
      <c r="P35" s="21">
        <v>1</v>
      </c>
      <c r="Q35" s="21">
        <v>1</v>
      </c>
      <c r="R35" s="21">
        <v>1</v>
      </c>
      <c r="S35" s="21">
        <v>1</v>
      </c>
      <c r="T35" s="21">
        <v>1</v>
      </c>
      <c r="U35" s="21">
        <v>1</v>
      </c>
      <c r="V35" s="21">
        <v>1</v>
      </c>
      <c r="W35" s="25">
        <v>1</v>
      </c>
      <c r="X35" s="37">
        <f t="shared" si="1"/>
        <v>2</v>
      </c>
      <c r="Y35" s="38">
        <v>1</v>
      </c>
      <c r="Z35" s="30">
        <v>0.35</v>
      </c>
      <c r="AA35" s="31">
        <v>0.5</v>
      </c>
      <c r="AB35" s="39">
        <v>0.375</v>
      </c>
      <c r="AC35" s="37">
        <f t="shared" si="2"/>
        <v>1.225</v>
      </c>
      <c r="AD35" s="47">
        <v>1.4</v>
      </c>
      <c r="AE35" s="88">
        <f>E35+H35+X35+Y35+AC35+AD35+0.1</f>
        <v>7.975</v>
      </c>
      <c r="AF35" s="72">
        <v>0.9412</v>
      </c>
    </row>
    <row r="36" spans="1:32" ht="13.5" customHeight="1">
      <c r="A36" s="81" t="s">
        <v>25</v>
      </c>
      <c r="B36" s="26">
        <v>0.5</v>
      </c>
      <c r="C36" s="23">
        <v>0.5</v>
      </c>
      <c r="D36" s="23">
        <v>0.5</v>
      </c>
      <c r="E36" s="35">
        <v>0.5</v>
      </c>
      <c r="F36" s="24">
        <v>1</v>
      </c>
      <c r="G36" s="23">
        <v>2</v>
      </c>
      <c r="H36" s="37">
        <f t="shared" si="0"/>
        <v>1.5</v>
      </c>
      <c r="I36" s="20">
        <v>1</v>
      </c>
      <c r="J36" s="20">
        <v>1</v>
      </c>
      <c r="K36" s="21">
        <v>1</v>
      </c>
      <c r="L36" s="21">
        <v>1</v>
      </c>
      <c r="M36" s="20">
        <v>1</v>
      </c>
      <c r="N36" s="21">
        <v>1</v>
      </c>
      <c r="O36" s="20">
        <v>1</v>
      </c>
      <c r="P36" s="21">
        <v>1</v>
      </c>
      <c r="Q36" s="25">
        <v>1</v>
      </c>
      <c r="R36" s="21">
        <v>1</v>
      </c>
      <c r="S36" s="21">
        <v>1</v>
      </c>
      <c r="T36" s="23">
        <v>0.8</v>
      </c>
      <c r="U36" s="25">
        <v>1</v>
      </c>
      <c r="V36" s="25">
        <v>1</v>
      </c>
      <c r="W36" s="25">
        <v>1</v>
      </c>
      <c r="X36" s="37">
        <f t="shared" si="1"/>
        <v>1.9733333333333334</v>
      </c>
      <c r="Y36" s="38">
        <v>1</v>
      </c>
      <c r="Z36" s="30">
        <v>0.4</v>
      </c>
      <c r="AA36" s="31">
        <v>0.35</v>
      </c>
      <c r="AB36" s="31">
        <v>0.475</v>
      </c>
      <c r="AC36" s="37">
        <f t="shared" si="2"/>
        <v>1.225</v>
      </c>
      <c r="AD36" s="47">
        <v>1.7</v>
      </c>
      <c r="AE36" s="88">
        <f>E36+H36+X36+Y36+AC36+AD36+0.1</f>
        <v>7.998333333333334</v>
      </c>
      <c r="AF36" s="72">
        <v>1</v>
      </c>
    </row>
    <row r="37" spans="1:32" ht="13.5" customHeight="1">
      <c r="A37" s="81" t="s">
        <v>34</v>
      </c>
      <c r="B37" s="20">
        <v>0.5</v>
      </c>
      <c r="C37" s="21">
        <v>0.5</v>
      </c>
      <c r="D37" s="21">
        <v>0.5</v>
      </c>
      <c r="E37" s="35">
        <v>0.5</v>
      </c>
      <c r="F37" s="22">
        <v>2</v>
      </c>
      <c r="G37" s="21">
        <v>2</v>
      </c>
      <c r="H37" s="37">
        <f t="shared" si="0"/>
        <v>2</v>
      </c>
      <c r="I37" s="26">
        <v>1</v>
      </c>
      <c r="J37" s="26">
        <v>1</v>
      </c>
      <c r="K37" s="23">
        <v>1</v>
      </c>
      <c r="L37" s="23">
        <v>1</v>
      </c>
      <c r="M37" s="26">
        <v>1</v>
      </c>
      <c r="N37" s="21">
        <v>1</v>
      </c>
      <c r="O37" s="26">
        <v>1</v>
      </c>
      <c r="P37" s="21">
        <v>1</v>
      </c>
      <c r="Q37" s="25">
        <v>1</v>
      </c>
      <c r="R37" s="21">
        <v>1</v>
      </c>
      <c r="S37" s="21">
        <v>1</v>
      </c>
      <c r="T37" s="21">
        <v>1</v>
      </c>
      <c r="U37" s="25">
        <v>1</v>
      </c>
      <c r="V37" s="25">
        <v>1</v>
      </c>
      <c r="W37" s="25">
        <v>1</v>
      </c>
      <c r="X37" s="37">
        <f t="shared" si="1"/>
        <v>2</v>
      </c>
      <c r="Y37" s="38">
        <v>1</v>
      </c>
      <c r="Z37" s="30">
        <v>0.4</v>
      </c>
      <c r="AA37" s="31">
        <v>0.4</v>
      </c>
      <c r="AB37" s="31">
        <v>0.45</v>
      </c>
      <c r="AC37" s="37">
        <f t="shared" si="2"/>
        <v>1.25</v>
      </c>
      <c r="AD37" s="47">
        <v>2.85</v>
      </c>
      <c r="AE37" s="88">
        <f>E37+H37+X37+Y37+AC37+AD37+0.1</f>
        <v>9.7</v>
      </c>
      <c r="AF37" s="72">
        <v>1</v>
      </c>
    </row>
    <row r="38" spans="1:32" ht="13.5" customHeight="1">
      <c r="A38" s="81">
        <v>11232754</v>
      </c>
      <c r="B38" s="20">
        <v>0.5</v>
      </c>
      <c r="C38" s="21">
        <v>0.5</v>
      </c>
      <c r="D38" s="21">
        <v>0.5</v>
      </c>
      <c r="E38" s="35">
        <f>(B38+C38+D38)/3</f>
        <v>0.5</v>
      </c>
      <c r="F38" s="22">
        <v>2</v>
      </c>
      <c r="G38" s="21">
        <v>2</v>
      </c>
      <c r="H38" s="37">
        <f aca="true" t="shared" si="3" ref="H38:H54">(F38+G38)/2</f>
        <v>2</v>
      </c>
      <c r="I38" s="26">
        <v>1</v>
      </c>
      <c r="J38" s="26">
        <v>1</v>
      </c>
      <c r="K38" s="23">
        <v>1</v>
      </c>
      <c r="L38" s="21">
        <v>1</v>
      </c>
      <c r="M38" s="26">
        <v>1</v>
      </c>
      <c r="N38" s="21">
        <v>1</v>
      </c>
      <c r="O38" s="20">
        <v>1</v>
      </c>
      <c r="P38" s="21">
        <v>1</v>
      </c>
      <c r="Q38" s="25">
        <v>1</v>
      </c>
      <c r="R38" s="21">
        <v>1</v>
      </c>
      <c r="S38" s="21">
        <v>1</v>
      </c>
      <c r="T38" s="21">
        <v>1</v>
      </c>
      <c r="U38" s="25">
        <v>1</v>
      </c>
      <c r="V38" s="25">
        <v>1</v>
      </c>
      <c r="W38" s="25">
        <v>1</v>
      </c>
      <c r="X38" s="37">
        <f aca="true" t="shared" si="4" ref="X38:X54">2*SUM(I38:W38)/15</f>
        <v>2</v>
      </c>
      <c r="Y38" s="38">
        <v>1</v>
      </c>
      <c r="Z38" s="30">
        <v>0.5</v>
      </c>
      <c r="AA38" s="31">
        <v>0.4</v>
      </c>
      <c r="AB38" s="31">
        <v>0.475</v>
      </c>
      <c r="AC38" s="37">
        <f aca="true" t="shared" si="5" ref="AC38:AC54">Z38+AA38+AB38</f>
        <v>1.375</v>
      </c>
      <c r="AD38" s="47">
        <v>2.7</v>
      </c>
      <c r="AE38" s="88">
        <f>E38+H38+X38+Y38+AC38+AD38+0.1</f>
        <v>9.674999999999999</v>
      </c>
      <c r="AF38" s="72">
        <v>1</v>
      </c>
    </row>
    <row r="39" spans="1:32" ht="13.5" customHeight="1">
      <c r="A39" s="81" t="s">
        <v>48</v>
      </c>
      <c r="B39" s="26">
        <v>0.5</v>
      </c>
      <c r="C39" s="23">
        <v>0.5</v>
      </c>
      <c r="D39" s="23">
        <v>0.5</v>
      </c>
      <c r="E39" s="35">
        <v>0.5</v>
      </c>
      <c r="F39" s="22">
        <v>1</v>
      </c>
      <c r="G39" s="21">
        <v>2</v>
      </c>
      <c r="H39" s="37">
        <f t="shared" si="3"/>
        <v>1.5</v>
      </c>
      <c r="I39" s="20">
        <v>1</v>
      </c>
      <c r="J39" s="20">
        <v>1</v>
      </c>
      <c r="K39" s="21">
        <v>1</v>
      </c>
      <c r="L39" s="23">
        <v>1</v>
      </c>
      <c r="M39" s="20">
        <v>1</v>
      </c>
      <c r="N39" s="21">
        <v>1</v>
      </c>
      <c r="O39" s="26">
        <v>1</v>
      </c>
      <c r="P39" s="21">
        <v>1</v>
      </c>
      <c r="Q39" s="25">
        <v>1</v>
      </c>
      <c r="R39" s="21">
        <v>1</v>
      </c>
      <c r="S39" s="21">
        <v>1</v>
      </c>
      <c r="T39" s="23">
        <v>0.8</v>
      </c>
      <c r="U39" s="25">
        <v>1</v>
      </c>
      <c r="V39" s="25">
        <v>1</v>
      </c>
      <c r="W39" s="25">
        <v>1</v>
      </c>
      <c r="X39" s="37">
        <f t="shared" si="4"/>
        <v>1.9733333333333334</v>
      </c>
      <c r="Y39" s="38">
        <v>1</v>
      </c>
      <c r="Z39" s="30">
        <v>0.4</v>
      </c>
      <c r="AA39" s="31">
        <v>0.45</v>
      </c>
      <c r="AB39" s="31">
        <v>0.475</v>
      </c>
      <c r="AC39" s="37">
        <f t="shared" si="5"/>
        <v>1.3250000000000002</v>
      </c>
      <c r="AD39" s="47">
        <v>2.5</v>
      </c>
      <c r="AE39" s="88">
        <f>E39+H39+X39+Y39+AC39+AD39+0.1</f>
        <v>8.898333333333333</v>
      </c>
      <c r="AF39" s="72">
        <v>1</v>
      </c>
    </row>
    <row r="40" spans="1:32" ht="13.5" customHeight="1">
      <c r="A40" s="81" t="s">
        <v>52</v>
      </c>
      <c r="B40" s="26">
        <v>0.5</v>
      </c>
      <c r="C40" s="21">
        <v>0.5</v>
      </c>
      <c r="D40" s="21">
        <v>0.5</v>
      </c>
      <c r="E40" s="35">
        <v>0.5</v>
      </c>
      <c r="F40" s="22">
        <v>1</v>
      </c>
      <c r="G40" s="21">
        <v>1.5</v>
      </c>
      <c r="H40" s="37">
        <f t="shared" si="3"/>
        <v>1.25</v>
      </c>
      <c r="I40" s="20">
        <v>1</v>
      </c>
      <c r="J40" s="20">
        <v>1</v>
      </c>
      <c r="K40" s="21">
        <v>1</v>
      </c>
      <c r="L40" s="21">
        <v>1</v>
      </c>
      <c r="M40" s="20">
        <v>0.8</v>
      </c>
      <c r="N40" s="21">
        <v>1</v>
      </c>
      <c r="O40" s="20">
        <v>1</v>
      </c>
      <c r="P40" s="21">
        <v>1</v>
      </c>
      <c r="Q40" s="25">
        <v>1</v>
      </c>
      <c r="R40" s="21">
        <v>0.8</v>
      </c>
      <c r="S40" s="21">
        <v>1</v>
      </c>
      <c r="T40" s="21">
        <v>1</v>
      </c>
      <c r="U40" s="25">
        <v>1</v>
      </c>
      <c r="V40" s="25">
        <v>1</v>
      </c>
      <c r="W40" s="25">
        <v>1</v>
      </c>
      <c r="X40" s="37">
        <f t="shared" si="4"/>
        <v>1.9466666666666668</v>
      </c>
      <c r="Y40" s="38">
        <v>0.5333333333333333</v>
      </c>
      <c r="Z40" s="30">
        <v>0.25</v>
      </c>
      <c r="AA40" s="31">
        <v>0.25</v>
      </c>
      <c r="AB40" s="31">
        <v>0.425</v>
      </c>
      <c r="AC40" s="37">
        <f t="shared" si="5"/>
        <v>0.925</v>
      </c>
      <c r="AD40" s="47">
        <v>2.5</v>
      </c>
      <c r="AE40" s="88">
        <f>E40+H40+X40+Y40+AC40+AD40+0.1</f>
        <v>7.755</v>
      </c>
      <c r="AF40" s="72">
        <v>0.8824</v>
      </c>
    </row>
    <row r="41" spans="1:32" ht="13.5" customHeight="1">
      <c r="A41" s="81" t="s">
        <v>32</v>
      </c>
      <c r="B41" s="26">
        <v>0.5</v>
      </c>
      <c r="C41" s="21">
        <v>0.5</v>
      </c>
      <c r="D41" s="21">
        <v>0.5</v>
      </c>
      <c r="E41" s="35">
        <v>0.5</v>
      </c>
      <c r="F41" s="24">
        <v>2</v>
      </c>
      <c r="G41" s="21">
        <v>2</v>
      </c>
      <c r="H41" s="37">
        <f t="shared" si="3"/>
        <v>2</v>
      </c>
      <c r="I41" s="20">
        <v>1</v>
      </c>
      <c r="J41" s="20">
        <v>1</v>
      </c>
      <c r="K41" s="21">
        <v>0.8</v>
      </c>
      <c r="L41" s="21">
        <v>1</v>
      </c>
      <c r="M41" s="20">
        <v>1</v>
      </c>
      <c r="N41" s="21">
        <v>1</v>
      </c>
      <c r="O41" s="20">
        <v>1</v>
      </c>
      <c r="P41" s="21">
        <v>1</v>
      </c>
      <c r="Q41" s="25">
        <v>1</v>
      </c>
      <c r="R41" s="21">
        <v>1</v>
      </c>
      <c r="S41" s="21">
        <v>1</v>
      </c>
      <c r="T41" s="21">
        <v>1</v>
      </c>
      <c r="U41" s="25">
        <v>1</v>
      </c>
      <c r="V41" s="25">
        <v>1</v>
      </c>
      <c r="W41" s="25">
        <v>1</v>
      </c>
      <c r="X41" s="37">
        <f t="shared" si="4"/>
        <v>1.9733333333333334</v>
      </c>
      <c r="Y41" s="38">
        <v>1</v>
      </c>
      <c r="Z41" s="30">
        <v>0.5</v>
      </c>
      <c r="AA41" s="31">
        <v>0.35</v>
      </c>
      <c r="AB41" s="31">
        <v>0.45</v>
      </c>
      <c r="AC41" s="37">
        <f t="shared" si="5"/>
        <v>1.3</v>
      </c>
      <c r="AD41" s="47">
        <v>2</v>
      </c>
      <c r="AE41" s="88">
        <f>E41+H41+X41+Y41+AC41+AD41+0.1</f>
        <v>8.873333333333333</v>
      </c>
      <c r="AF41" s="72">
        <v>0.7648</v>
      </c>
    </row>
    <row r="42" spans="1:32" ht="13.5" customHeight="1">
      <c r="A42" s="81" t="s">
        <v>19</v>
      </c>
      <c r="B42" s="26">
        <v>0.5</v>
      </c>
      <c r="C42" s="26">
        <v>0.5</v>
      </c>
      <c r="D42" s="26">
        <v>0.5</v>
      </c>
      <c r="E42" s="35">
        <v>0.5</v>
      </c>
      <c r="F42" s="24">
        <v>2</v>
      </c>
      <c r="G42" s="21">
        <v>2</v>
      </c>
      <c r="H42" s="37">
        <f t="shared" si="3"/>
        <v>2</v>
      </c>
      <c r="I42" s="26">
        <v>1</v>
      </c>
      <c r="J42" s="20">
        <v>0.8</v>
      </c>
      <c r="K42" s="23">
        <v>1</v>
      </c>
      <c r="L42" s="23">
        <v>1</v>
      </c>
      <c r="M42" s="20">
        <v>0.8</v>
      </c>
      <c r="N42" s="21">
        <v>1</v>
      </c>
      <c r="O42" s="26">
        <v>1</v>
      </c>
      <c r="P42" s="21">
        <v>1</v>
      </c>
      <c r="Q42" s="25">
        <v>0.8</v>
      </c>
      <c r="R42" s="25">
        <v>0.8</v>
      </c>
      <c r="S42" s="25">
        <v>1</v>
      </c>
      <c r="T42" s="25">
        <v>1</v>
      </c>
      <c r="U42" s="25">
        <v>1</v>
      </c>
      <c r="V42" s="25">
        <v>1</v>
      </c>
      <c r="W42" s="25">
        <v>1</v>
      </c>
      <c r="X42" s="37">
        <f t="shared" si="4"/>
        <v>1.8933333333333335</v>
      </c>
      <c r="Y42" s="38">
        <v>0.3</v>
      </c>
      <c r="Z42" s="30">
        <v>0.45</v>
      </c>
      <c r="AA42" s="31">
        <v>0.45</v>
      </c>
      <c r="AB42" s="39"/>
      <c r="AC42" s="37">
        <f t="shared" si="5"/>
        <v>0.9</v>
      </c>
      <c r="AD42" s="47">
        <v>1.7</v>
      </c>
      <c r="AE42" s="88">
        <f>E42+H42+X42+Y42+AC42+AD42+0.1</f>
        <v>7.3933333333333335</v>
      </c>
      <c r="AF42" s="72">
        <v>0.8236</v>
      </c>
    </row>
    <row r="43" spans="1:32" ht="13.5" customHeight="1">
      <c r="A43" s="81" t="s">
        <v>11</v>
      </c>
      <c r="B43" s="20"/>
      <c r="C43" s="20">
        <v>0.5</v>
      </c>
      <c r="D43" s="20">
        <v>0.5</v>
      </c>
      <c r="E43" s="35">
        <f>(B43+C43+D43)/3</f>
        <v>0.3333333333333333</v>
      </c>
      <c r="F43" s="22"/>
      <c r="G43" s="21">
        <v>2</v>
      </c>
      <c r="H43" s="37">
        <f t="shared" si="3"/>
        <v>1</v>
      </c>
      <c r="I43" s="26">
        <v>1</v>
      </c>
      <c r="J43" s="26">
        <v>1</v>
      </c>
      <c r="K43" s="23">
        <v>1</v>
      </c>
      <c r="L43" s="21">
        <v>1</v>
      </c>
      <c r="M43" s="26">
        <v>1</v>
      </c>
      <c r="N43" s="21">
        <v>1</v>
      </c>
      <c r="O43" s="20">
        <v>1</v>
      </c>
      <c r="P43" s="21">
        <v>1</v>
      </c>
      <c r="Q43" s="25">
        <v>1</v>
      </c>
      <c r="R43" s="25">
        <v>1</v>
      </c>
      <c r="S43" s="25">
        <v>1</v>
      </c>
      <c r="T43" s="25">
        <v>1</v>
      </c>
      <c r="U43" s="25">
        <v>1</v>
      </c>
      <c r="V43" s="25">
        <v>1</v>
      </c>
      <c r="W43" s="25">
        <v>1</v>
      </c>
      <c r="X43" s="37">
        <f t="shared" si="4"/>
        <v>2</v>
      </c>
      <c r="Y43" s="38">
        <v>1</v>
      </c>
      <c r="Z43" s="30">
        <v>0.4</v>
      </c>
      <c r="AA43" s="31">
        <v>0.4</v>
      </c>
      <c r="AB43" s="31">
        <v>0.425</v>
      </c>
      <c r="AC43" s="37">
        <f t="shared" si="5"/>
        <v>1.225</v>
      </c>
      <c r="AD43" s="47">
        <v>0.8</v>
      </c>
      <c r="AE43" s="88">
        <f>E43+H43+X43+Y43+AC43+AD43+0.1</f>
        <v>6.458333333333333</v>
      </c>
      <c r="AF43" s="72">
        <v>0.9412</v>
      </c>
    </row>
    <row r="44" spans="1:32" ht="13.5" customHeight="1">
      <c r="A44" s="81" t="s">
        <v>36</v>
      </c>
      <c r="B44" s="26">
        <v>0.5</v>
      </c>
      <c r="C44" s="20">
        <v>0.5</v>
      </c>
      <c r="D44" s="20">
        <v>0.5</v>
      </c>
      <c r="E44" s="35">
        <v>0.5</v>
      </c>
      <c r="F44" s="24">
        <v>2</v>
      </c>
      <c r="G44" s="21">
        <v>2</v>
      </c>
      <c r="H44" s="37">
        <f t="shared" si="3"/>
        <v>2</v>
      </c>
      <c r="I44" s="20">
        <v>1</v>
      </c>
      <c r="J44" s="20">
        <v>1</v>
      </c>
      <c r="K44" s="21">
        <v>1</v>
      </c>
      <c r="L44" s="21">
        <v>1</v>
      </c>
      <c r="M44" s="20">
        <v>1</v>
      </c>
      <c r="N44" s="21">
        <v>1</v>
      </c>
      <c r="O44" s="20">
        <v>1</v>
      </c>
      <c r="P44" s="21">
        <v>1</v>
      </c>
      <c r="Q44" s="25">
        <v>1</v>
      </c>
      <c r="R44" s="25">
        <v>1</v>
      </c>
      <c r="S44" s="25">
        <v>1</v>
      </c>
      <c r="T44" s="25">
        <v>1</v>
      </c>
      <c r="U44" s="25">
        <v>1</v>
      </c>
      <c r="V44" s="25">
        <v>1</v>
      </c>
      <c r="W44" s="25">
        <v>1</v>
      </c>
      <c r="X44" s="37">
        <f t="shared" si="4"/>
        <v>2</v>
      </c>
      <c r="Y44" s="38">
        <v>1</v>
      </c>
      <c r="Z44" s="30">
        <v>0.45</v>
      </c>
      <c r="AA44" s="31">
        <v>0.45</v>
      </c>
      <c r="AB44" s="31">
        <v>0.5</v>
      </c>
      <c r="AC44" s="37">
        <f t="shared" si="5"/>
        <v>1.4</v>
      </c>
      <c r="AD44" s="47">
        <v>3</v>
      </c>
      <c r="AE44" s="88">
        <f>E44+H44+X44+Y44+AC44+AD44+0.1</f>
        <v>10</v>
      </c>
      <c r="AF44" s="72">
        <v>1</v>
      </c>
    </row>
    <row r="45" spans="1:32" ht="13.5" customHeight="1">
      <c r="A45" s="81" t="s">
        <v>27</v>
      </c>
      <c r="B45" s="20">
        <v>0.5</v>
      </c>
      <c r="C45" s="20">
        <v>0.5</v>
      </c>
      <c r="D45" s="20">
        <v>0.5</v>
      </c>
      <c r="E45" s="35">
        <v>0.5</v>
      </c>
      <c r="F45" s="22">
        <v>2</v>
      </c>
      <c r="G45" s="23">
        <v>2</v>
      </c>
      <c r="H45" s="37">
        <f t="shared" si="3"/>
        <v>2</v>
      </c>
      <c r="I45" s="20">
        <v>1</v>
      </c>
      <c r="J45" s="20">
        <v>1</v>
      </c>
      <c r="K45" s="21">
        <v>1</v>
      </c>
      <c r="L45" s="23">
        <v>1</v>
      </c>
      <c r="M45" s="20">
        <v>1</v>
      </c>
      <c r="N45" s="21">
        <v>1</v>
      </c>
      <c r="O45" s="26">
        <v>1</v>
      </c>
      <c r="P45" s="21">
        <v>1</v>
      </c>
      <c r="Q45" s="25">
        <v>1</v>
      </c>
      <c r="R45" s="25">
        <v>1</v>
      </c>
      <c r="S45" s="25">
        <v>1</v>
      </c>
      <c r="T45" s="25">
        <v>1</v>
      </c>
      <c r="U45" s="25">
        <v>1</v>
      </c>
      <c r="V45" s="25">
        <v>1</v>
      </c>
      <c r="W45" s="25">
        <v>1</v>
      </c>
      <c r="X45" s="37">
        <f t="shared" si="4"/>
        <v>2</v>
      </c>
      <c r="Y45" s="38">
        <v>1</v>
      </c>
      <c r="Z45" s="30">
        <v>0.35</v>
      </c>
      <c r="AA45" s="31">
        <v>0.4</v>
      </c>
      <c r="AB45" s="31">
        <v>0.475</v>
      </c>
      <c r="AC45" s="37">
        <f t="shared" si="5"/>
        <v>1.225</v>
      </c>
      <c r="AD45" s="47">
        <v>2.85</v>
      </c>
      <c r="AE45" s="88">
        <f>E45+H45+X45+Y45+AC45+AD45+0.1</f>
        <v>9.674999999999999</v>
      </c>
      <c r="AF45" s="72">
        <v>0.9412</v>
      </c>
    </row>
    <row r="46" spans="1:32" ht="13.5" customHeight="1">
      <c r="A46" s="81" t="s">
        <v>39</v>
      </c>
      <c r="B46" s="26">
        <v>0.5</v>
      </c>
      <c r="C46" s="20">
        <v>0.5</v>
      </c>
      <c r="D46" s="20">
        <v>0.5</v>
      </c>
      <c r="E46" s="35">
        <v>0.5</v>
      </c>
      <c r="F46" s="22">
        <v>2</v>
      </c>
      <c r="G46" s="21">
        <v>1.5</v>
      </c>
      <c r="H46" s="37">
        <f t="shared" si="3"/>
        <v>1.75</v>
      </c>
      <c r="I46" s="26">
        <v>1</v>
      </c>
      <c r="J46" s="20">
        <v>1</v>
      </c>
      <c r="K46" s="21">
        <v>1</v>
      </c>
      <c r="L46" s="23">
        <v>1</v>
      </c>
      <c r="M46" s="20">
        <v>1</v>
      </c>
      <c r="N46" s="21">
        <v>1</v>
      </c>
      <c r="O46" s="26">
        <v>1</v>
      </c>
      <c r="P46" s="21">
        <v>1</v>
      </c>
      <c r="Q46" s="25">
        <v>1</v>
      </c>
      <c r="R46" s="25">
        <v>1</v>
      </c>
      <c r="S46" s="25">
        <v>1</v>
      </c>
      <c r="T46" s="25">
        <v>1</v>
      </c>
      <c r="U46" s="25">
        <v>1</v>
      </c>
      <c r="V46" s="25">
        <v>1</v>
      </c>
      <c r="W46" s="25">
        <v>1</v>
      </c>
      <c r="X46" s="37">
        <f t="shared" si="4"/>
        <v>2</v>
      </c>
      <c r="Y46" s="38">
        <v>1</v>
      </c>
      <c r="Z46" s="30">
        <v>0.5</v>
      </c>
      <c r="AA46" s="31">
        <v>0.45</v>
      </c>
      <c r="AB46" s="31">
        <v>0.45</v>
      </c>
      <c r="AC46" s="37">
        <f t="shared" si="5"/>
        <v>1.4</v>
      </c>
      <c r="AD46" s="47">
        <v>3</v>
      </c>
      <c r="AE46" s="88">
        <f>E46+H46+X46+Y46+AC46+AD46+0.1</f>
        <v>9.75</v>
      </c>
      <c r="AF46" s="72">
        <v>0.9412</v>
      </c>
    </row>
    <row r="47" spans="1:32" ht="13.5" customHeight="1">
      <c r="A47" s="81" t="s">
        <v>18</v>
      </c>
      <c r="B47" s="26">
        <v>0.5</v>
      </c>
      <c r="C47" s="20">
        <v>0.5</v>
      </c>
      <c r="D47" s="20">
        <v>0.5</v>
      </c>
      <c r="E47" s="35">
        <v>0.5</v>
      </c>
      <c r="F47" s="24">
        <v>2</v>
      </c>
      <c r="G47" s="21">
        <v>2</v>
      </c>
      <c r="H47" s="37">
        <f t="shared" si="3"/>
        <v>2</v>
      </c>
      <c r="I47" s="26">
        <v>1</v>
      </c>
      <c r="J47" s="26">
        <v>1</v>
      </c>
      <c r="K47" s="23">
        <v>0.8</v>
      </c>
      <c r="L47" s="23">
        <v>1</v>
      </c>
      <c r="M47" s="26">
        <v>1</v>
      </c>
      <c r="N47" s="21">
        <v>1</v>
      </c>
      <c r="O47" s="26">
        <v>1</v>
      </c>
      <c r="P47" s="21">
        <v>1</v>
      </c>
      <c r="Q47" s="25">
        <v>1</v>
      </c>
      <c r="R47" s="25">
        <v>1</v>
      </c>
      <c r="S47" s="25">
        <v>1</v>
      </c>
      <c r="T47" s="25">
        <v>1</v>
      </c>
      <c r="U47" s="25">
        <v>1</v>
      </c>
      <c r="V47" s="25">
        <v>1</v>
      </c>
      <c r="W47" s="25">
        <v>1</v>
      </c>
      <c r="X47" s="37">
        <f t="shared" si="4"/>
        <v>1.9733333333333334</v>
      </c>
      <c r="Y47" s="38">
        <v>1</v>
      </c>
      <c r="Z47" s="30">
        <v>0.3</v>
      </c>
      <c r="AA47" s="31">
        <v>0.45</v>
      </c>
      <c r="AB47" s="39">
        <v>0.45</v>
      </c>
      <c r="AC47" s="37">
        <f t="shared" si="5"/>
        <v>1.2</v>
      </c>
      <c r="AD47" s="47">
        <v>2.5</v>
      </c>
      <c r="AE47" s="88">
        <f>E47+H47+X47+Y47+AC47+AD47+0.1</f>
        <v>9.273333333333333</v>
      </c>
      <c r="AF47" s="72">
        <v>0.9412</v>
      </c>
    </row>
    <row r="48" spans="1:32" ht="13.5" customHeight="1">
      <c r="A48" s="81" t="s">
        <v>15</v>
      </c>
      <c r="B48" s="26">
        <v>0.5</v>
      </c>
      <c r="C48" s="23">
        <v>0.5</v>
      </c>
      <c r="D48" s="23">
        <v>0.5</v>
      </c>
      <c r="E48" s="35">
        <v>0.5</v>
      </c>
      <c r="F48" s="22">
        <v>1.5</v>
      </c>
      <c r="G48" s="21">
        <v>2</v>
      </c>
      <c r="H48" s="37">
        <f t="shared" si="3"/>
        <v>1.75</v>
      </c>
      <c r="I48" s="26">
        <v>1</v>
      </c>
      <c r="J48" s="26">
        <v>0.8</v>
      </c>
      <c r="K48" s="23">
        <v>1</v>
      </c>
      <c r="L48" s="23">
        <v>1</v>
      </c>
      <c r="M48" s="26">
        <v>0.6</v>
      </c>
      <c r="N48" s="20">
        <v>1</v>
      </c>
      <c r="O48" s="26"/>
      <c r="P48" s="21">
        <v>1</v>
      </c>
      <c r="Q48" s="25">
        <v>1</v>
      </c>
      <c r="R48" s="25">
        <v>1</v>
      </c>
      <c r="S48" s="25">
        <v>1</v>
      </c>
      <c r="T48" s="25">
        <v>1</v>
      </c>
      <c r="U48" s="25">
        <v>1</v>
      </c>
      <c r="V48" s="25">
        <v>1</v>
      </c>
      <c r="W48" s="25">
        <v>1</v>
      </c>
      <c r="X48" s="37">
        <f t="shared" si="4"/>
        <v>1.7866666666666664</v>
      </c>
      <c r="Y48" s="38">
        <v>0.7666666666666666</v>
      </c>
      <c r="Z48" s="30">
        <v>0.45</v>
      </c>
      <c r="AA48" s="31">
        <v>0.35</v>
      </c>
      <c r="AB48" s="39">
        <v>0.425</v>
      </c>
      <c r="AC48" s="37">
        <f t="shared" si="5"/>
        <v>1.225</v>
      </c>
      <c r="AD48" s="47">
        <v>3</v>
      </c>
      <c r="AE48" s="88">
        <f>E48+H48+X48+Y48+AC48+AD48+0.1</f>
        <v>9.128333333333332</v>
      </c>
      <c r="AF48" s="72">
        <v>0.8236</v>
      </c>
    </row>
    <row r="49" spans="1:32" ht="13.5" customHeight="1">
      <c r="A49" s="81" t="s">
        <v>35</v>
      </c>
      <c r="B49" s="26">
        <v>0.5</v>
      </c>
      <c r="C49" s="23">
        <v>0.5</v>
      </c>
      <c r="D49" s="23">
        <v>0.5</v>
      </c>
      <c r="E49" s="35">
        <v>0.5</v>
      </c>
      <c r="F49" s="22">
        <v>1</v>
      </c>
      <c r="G49" s="21">
        <v>2</v>
      </c>
      <c r="H49" s="37">
        <f t="shared" si="3"/>
        <v>1.5</v>
      </c>
      <c r="I49" s="26">
        <v>1</v>
      </c>
      <c r="J49" s="26">
        <v>1</v>
      </c>
      <c r="K49" s="23">
        <v>1</v>
      </c>
      <c r="L49" s="23">
        <v>1</v>
      </c>
      <c r="M49" s="26">
        <v>1</v>
      </c>
      <c r="N49" s="20">
        <v>1</v>
      </c>
      <c r="O49" s="26">
        <v>1</v>
      </c>
      <c r="P49" s="21">
        <v>1</v>
      </c>
      <c r="Q49" s="25">
        <v>1</v>
      </c>
      <c r="R49" s="25">
        <v>1</v>
      </c>
      <c r="S49" s="25">
        <v>1</v>
      </c>
      <c r="T49" s="73">
        <v>0.8</v>
      </c>
      <c r="U49" s="25">
        <v>1</v>
      </c>
      <c r="V49" s="25">
        <v>1</v>
      </c>
      <c r="W49" s="25">
        <v>1</v>
      </c>
      <c r="X49" s="37">
        <f t="shared" si="4"/>
        <v>1.9733333333333334</v>
      </c>
      <c r="Y49" s="38">
        <v>1</v>
      </c>
      <c r="Z49" s="30">
        <v>0.4</v>
      </c>
      <c r="AA49" s="31">
        <v>0.5</v>
      </c>
      <c r="AB49" s="31">
        <v>0.45</v>
      </c>
      <c r="AC49" s="37">
        <f t="shared" si="5"/>
        <v>1.35</v>
      </c>
      <c r="AD49" s="47">
        <v>3</v>
      </c>
      <c r="AE49" s="88">
        <f>E49+H49+X49+Y49+AC49+AD49+0.1</f>
        <v>9.423333333333334</v>
      </c>
      <c r="AF49" s="72">
        <v>0.9412</v>
      </c>
    </row>
    <row r="50" spans="1:32" ht="13.5" customHeight="1">
      <c r="A50" s="81" t="s">
        <v>7</v>
      </c>
      <c r="B50" s="26">
        <v>0.5</v>
      </c>
      <c r="C50" s="23">
        <v>0.5</v>
      </c>
      <c r="D50" s="23">
        <v>0.5</v>
      </c>
      <c r="E50" s="35">
        <v>0.5</v>
      </c>
      <c r="F50" s="24">
        <v>1</v>
      </c>
      <c r="G50" s="21">
        <v>2</v>
      </c>
      <c r="H50" s="37">
        <f t="shared" si="3"/>
        <v>1.5</v>
      </c>
      <c r="I50" s="20">
        <v>1</v>
      </c>
      <c r="J50" s="20">
        <v>1</v>
      </c>
      <c r="K50" s="21">
        <v>1</v>
      </c>
      <c r="L50" s="23">
        <v>1</v>
      </c>
      <c r="M50" s="20">
        <v>1</v>
      </c>
      <c r="N50" s="20">
        <v>1</v>
      </c>
      <c r="O50" s="26">
        <v>1</v>
      </c>
      <c r="P50" s="21">
        <v>1</v>
      </c>
      <c r="Q50" s="25">
        <v>1</v>
      </c>
      <c r="R50" s="25">
        <v>1</v>
      </c>
      <c r="S50" s="25">
        <v>1</v>
      </c>
      <c r="T50" s="73">
        <v>0.8</v>
      </c>
      <c r="U50" s="25">
        <v>1</v>
      </c>
      <c r="V50" s="25">
        <v>1</v>
      </c>
      <c r="W50" s="25">
        <v>1</v>
      </c>
      <c r="X50" s="37">
        <f t="shared" si="4"/>
        <v>1.9733333333333334</v>
      </c>
      <c r="Y50" s="38">
        <v>1</v>
      </c>
      <c r="Z50" s="30">
        <v>0.4</v>
      </c>
      <c r="AA50" s="31">
        <v>0.4</v>
      </c>
      <c r="AB50" s="39">
        <v>0.475</v>
      </c>
      <c r="AC50" s="37">
        <f t="shared" si="5"/>
        <v>1.275</v>
      </c>
      <c r="AD50" s="47">
        <v>1.7</v>
      </c>
      <c r="AE50" s="88">
        <f>E50+H50+X50+Y50+AC50+AD50+0.1</f>
        <v>8.048333333333334</v>
      </c>
      <c r="AF50" s="72">
        <v>0.9412</v>
      </c>
    </row>
    <row r="51" spans="1:32" ht="13.5" customHeight="1">
      <c r="A51" s="81" t="s">
        <v>54</v>
      </c>
      <c r="B51" s="26">
        <v>0.5</v>
      </c>
      <c r="C51" s="21">
        <v>0.5</v>
      </c>
      <c r="D51" s="21">
        <v>0.5</v>
      </c>
      <c r="E51" s="35">
        <v>0.5</v>
      </c>
      <c r="F51" s="22">
        <v>2</v>
      </c>
      <c r="G51" s="21">
        <v>1.5</v>
      </c>
      <c r="H51" s="37">
        <f t="shared" si="3"/>
        <v>1.75</v>
      </c>
      <c r="I51" s="26">
        <v>1</v>
      </c>
      <c r="J51" s="26">
        <v>1</v>
      </c>
      <c r="K51" s="23">
        <v>1</v>
      </c>
      <c r="L51" s="21">
        <v>1</v>
      </c>
      <c r="M51" s="26">
        <v>1</v>
      </c>
      <c r="N51" s="20">
        <v>1</v>
      </c>
      <c r="O51" s="20">
        <v>1</v>
      </c>
      <c r="P51" s="21">
        <v>1</v>
      </c>
      <c r="Q51" s="25">
        <v>1</v>
      </c>
      <c r="R51" s="25">
        <v>1</v>
      </c>
      <c r="S51" s="25">
        <v>1</v>
      </c>
      <c r="T51" s="25">
        <v>1</v>
      </c>
      <c r="U51" s="25">
        <v>1</v>
      </c>
      <c r="V51" s="25">
        <v>1</v>
      </c>
      <c r="W51" s="25">
        <v>1</v>
      </c>
      <c r="X51" s="37">
        <f t="shared" si="4"/>
        <v>2</v>
      </c>
      <c r="Y51" s="38">
        <v>0.8666666666666667</v>
      </c>
      <c r="Z51" s="30">
        <v>0.35</v>
      </c>
      <c r="AA51" s="31">
        <v>0.15</v>
      </c>
      <c r="AB51" s="31">
        <v>0.4</v>
      </c>
      <c r="AC51" s="37">
        <f t="shared" si="5"/>
        <v>0.9</v>
      </c>
      <c r="AD51" s="47">
        <v>1.4</v>
      </c>
      <c r="AE51" s="88">
        <f>E51+H51+X51+Y51+AC51+AD51+0.1</f>
        <v>7.5166666666666675</v>
      </c>
      <c r="AF51" s="72">
        <v>0.9412</v>
      </c>
    </row>
    <row r="52" spans="1:32" ht="13.5" customHeight="1">
      <c r="A52" s="81" t="s">
        <v>22</v>
      </c>
      <c r="B52" s="26">
        <v>0.5</v>
      </c>
      <c r="C52" s="23">
        <v>0.5</v>
      </c>
      <c r="D52" s="23">
        <v>0.5</v>
      </c>
      <c r="E52" s="35">
        <v>0.5</v>
      </c>
      <c r="F52" s="22">
        <v>1.5</v>
      </c>
      <c r="G52" s="21">
        <v>2</v>
      </c>
      <c r="H52" s="37">
        <f t="shared" si="3"/>
        <v>1.75</v>
      </c>
      <c r="I52" s="26">
        <v>1</v>
      </c>
      <c r="J52" s="26">
        <v>0.8</v>
      </c>
      <c r="K52" s="23">
        <v>1</v>
      </c>
      <c r="L52" s="23">
        <v>1</v>
      </c>
      <c r="M52" s="26">
        <v>0.6</v>
      </c>
      <c r="N52" s="20">
        <v>1</v>
      </c>
      <c r="O52" s="26"/>
      <c r="P52" s="21">
        <v>1</v>
      </c>
      <c r="Q52" s="25">
        <v>1</v>
      </c>
      <c r="R52" s="25">
        <v>1</v>
      </c>
      <c r="S52" s="25">
        <v>1</v>
      </c>
      <c r="T52" s="25">
        <v>1</v>
      </c>
      <c r="U52" s="25">
        <v>1</v>
      </c>
      <c r="V52" s="25">
        <v>1</v>
      </c>
      <c r="W52" s="25">
        <v>1</v>
      </c>
      <c r="X52" s="37">
        <f t="shared" si="4"/>
        <v>1.7866666666666664</v>
      </c>
      <c r="Y52" s="38">
        <v>0.7666666666666666</v>
      </c>
      <c r="Z52" s="30">
        <v>0.3</v>
      </c>
      <c r="AA52" s="31">
        <v>0.45</v>
      </c>
      <c r="AB52" s="39">
        <v>0.475</v>
      </c>
      <c r="AC52" s="37">
        <f t="shared" si="5"/>
        <v>1.225</v>
      </c>
      <c r="AD52" s="47">
        <v>1.7</v>
      </c>
      <c r="AE52" s="88">
        <f>E52+H52+X52+Y52+AC52+AD52+0.1</f>
        <v>7.828333333333332</v>
      </c>
      <c r="AF52" s="72">
        <v>0.8236</v>
      </c>
    </row>
    <row r="53" spans="1:32" ht="13.5" customHeight="1">
      <c r="A53" s="81" t="s">
        <v>9</v>
      </c>
      <c r="B53" s="26">
        <v>0.5</v>
      </c>
      <c r="C53" s="21">
        <v>0.5</v>
      </c>
      <c r="D53" s="21">
        <v>0.5</v>
      </c>
      <c r="E53" s="35">
        <v>0.5</v>
      </c>
      <c r="F53" s="22">
        <v>2</v>
      </c>
      <c r="G53" s="21">
        <v>1.5</v>
      </c>
      <c r="H53" s="37">
        <f t="shared" si="3"/>
        <v>1.75</v>
      </c>
      <c r="I53" s="26">
        <v>1</v>
      </c>
      <c r="J53" s="26">
        <v>1</v>
      </c>
      <c r="K53" s="23">
        <v>1</v>
      </c>
      <c r="L53" s="23">
        <v>1</v>
      </c>
      <c r="M53" s="26">
        <v>1</v>
      </c>
      <c r="N53" s="20">
        <v>1</v>
      </c>
      <c r="O53" s="26">
        <v>1</v>
      </c>
      <c r="P53" s="21">
        <v>1</v>
      </c>
      <c r="Q53" s="25">
        <v>1</v>
      </c>
      <c r="R53" s="25">
        <v>1</v>
      </c>
      <c r="S53" s="25">
        <v>1</v>
      </c>
      <c r="T53" s="25">
        <v>1</v>
      </c>
      <c r="U53" s="25">
        <v>1</v>
      </c>
      <c r="V53" s="25">
        <v>1</v>
      </c>
      <c r="W53" s="25">
        <v>1</v>
      </c>
      <c r="X53" s="37">
        <f t="shared" si="4"/>
        <v>2</v>
      </c>
      <c r="Y53" s="38">
        <v>0.8666666666666667</v>
      </c>
      <c r="Z53" s="30">
        <v>0.35</v>
      </c>
      <c r="AA53" s="31">
        <v>0.5</v>
      </c>
      <c r="AB53" s="39">
        <v>0.475</v>
      </c>
      <c r="AC53" s="37">
        <f t="shared" si="5"/>
        <v>1.325</v>
      </c>
      <c r="AD53" s="47">
        <v>2</v>
      </c>
      <c r="AE53" s="88">
        <f>E53+H53+X53+Y53+AC53+AD53+0.1</f>
        <v>8.541666666666666</v>
      </c>
      <c r="AF53" s="72">
        <v>0.8824</v>
      </c>
    </row>
    <row r="54" spans="1:32" ht="13.5" customHeight="1" thickBot="1">
      <c r="A54" s="82" t="s">
        <v>8</v>
      </c>
      <c r="B54" s="48">
        <v>0.5</v>
      </c>
      <c r="C54" s="52">
        <v>0.5</v>
      </c>
      <c r="D54" s="52">
        <v>0.5</v>
      </c>
      <c r="E54" s="50">
        <v>0.5</v>
      </c>
      <c r="F54" s="75">
        <v>2</v>
      </c>
      <c r="G54" s="49">
        <v>2</v>
      </c>
      <c r="H54" s="51">
        <f t="shared" si="3"/>
        <v>2</v>
      </c>
      <c r="I54" s="48">
        <v>1</v>
      </c>
      <c r="J54" s="53">
        <v>0.8</v>
      </c>
      <c r="K54" s="52">
        <v>1</v>
      </c>
      <c r="L54" s="52">
        <v>1</v>
      </c>
      <c r="M54" s="53">
        <v>0.8</v>
      </c>
      <c r="N54" s="53">
        <v>1</v>
      </c>
      <c r="O54" s="48">
        <v>1</v>
      </c>
      <c r="P54" s="49">
        <v>1</v>
      </c>
      <c r="Q54" s="54">
        <v>0.8</v>
      </c>
      <c r="R54" s="54">
        <v>0.8</v>
      </c>
      <c r="S54" s="54">
        <v>1</v>
      </c>
      <c r="T54" s="54">
        <v>1</v>
      </c>
      <c r="U54" s="54">
        <v>1</v>
      </c>
      <c r="V54" s="54">
        <v>1</v>
      </c>
      <c r="W54" s="54">
        <v>1</v>
      </c>
      <c r="X54" s="51">
        <f t="shared" si="4"/>
        <v>1.8933333333333335</v>
      </c>
      <c r="Y54" s="55">
        <v>0.3</v>
      </c>
      <c r="Z54" s="56">
        <v>0.2</v>
      </c>
      <c r="AA54" s="57">
        <v>0.4</v>
      </c>
      <c r="AB54" s="76">
        <v>0.475</v>
      </c>
      <c r="AC54" s="51">
        <f t="shared" si="5"/>
        <v>1.0750000000000002</v>
      </c>
      <c r="AD54" s="58">
        <v>1.7</v>
      </c>
      <c r="AE54" s="89">
        <f>E54+H54+X54+Y54+AC54+AD54+0.1</f>
        <v>7.568333333333333</v>
      </c>
      <c r="AF54" s="74">
        <v>0.8236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Escrivão Filho</dc:creator>
  <cp:keywords/>
  <dc:description/>
  <cp:lastModifiedBy>Engenharia de Producao</cp:lastModifiedBy>
  <cp:lastPrinted>2009-10-12T18:23:49Z</cp:lastPrinted>
  <dcterms:created xsi:type="dcterms:W3CDTF">2009-03-09T00:15:07Z</dcterms:created>
  <dcterms:modified xsi:type="dcterms:W3CDTF">2020-07-20T16:58:59Z</dcterms:modified>
  <cp:category/>
  <cp:version/>
  <cp:contentType/>
  <cp:contentStatus/>
</cp:coreProperties>
</file>