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960" yWindow="960" windowWidth="24640" windowHeight="13040" tabRatio="500"/>
  </bookViews>
  <sheets>
    <sheet name="Esperança_Variância" sheetId="2" r:id="rId1"/>
    <sheet name="Distr Binomial" sheetId="1" r:id="rId2"/>
    <sheet name="Distr Normal" sheetId="3" r:id="rId3"/>
    <sheet name="Para Casa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2" l="1"/>
  <c r="D4" i="2"/>
  <c r="E4" i="2"/>
  <c r="D5" i="2"/>
  <c r="E5" i="2"/>
  <c r="D6" i="2"/>
  <c r="E6" i="2"/>
  <c r="D7" i="2"/>
  <c r="E7" i="2"/>
  <c r="D8" i="2"/>
  <c r="E8" i="2"/>
  <c r="D9" i="2"/>
  <c r="E9" i="2"/>
  <c r="B14" i="2"/>
  <c r="D22" i="1"/>
  <c r="D23" i="1"/>
  <c r="D24" i="1"/>
  <c r="D25" i="1"/>
  <c r="D21" i="1"/>
  <c r="B16" i="1"/>
  <c r="C16" i="1"/>
  <c r="C25" i="1"/>
  <c r="C24" i="1"/>
  <c r="C23" i="1"/>
  <c r="C22" i="1"/>
  <c r="C21" i="1"/>
  <c r="C11" i="1"/>
</calcChain>
</file>

<file path=xl/sharedStrings.xml><?xml version="1.0" encoding="utf-8"?>
<sst xmlns="http://schemas.openxmlformats.org/spreadsheetml/2006/main" count="71" uniqueCount="70">
  <si>
    <t>Os dados estão representados na tabela a seguir:</t>
  </si>
  <si>
    <t>Número de famílias</t>
  </si>
  <si>
    <t>Total</t>
  </si>
  <si>
    <t>Examinaram-se 1000 famílias de 4 crianças cada, segundo o número total de filhos que receberam um índice de Apgar maior do que 8 ao nascer.</t>
  </si>
  <si>
    <t>Suponha que o valor do índice para um filho qualquer seja independente do valor do índice para os demais filhos.</t>
  </si>
  <si>
    <t>1. Calcule a proporção média de filhos com índice de Apgar maior do que 8 em cada família</t>
  </si>
  <si>
    <t>Valor Esperado de filhos com índice de Apgar maior do que 8</t>
  </si>
  <si>
    <t>Proporção Média</t>
  </si>
  <si>
    <t>Número total de filhos com índice de Apgar maior do que 8 ( Variável X)</t>
  </si>
  <si>
    <t>X</t>
  </si>
  <si>
    <t>2. Suponha que você não saiba o número de filhos com índice maior do que 8 em cada família. Para cada valor X, encontre o valor esperado de famílias se X segue uma distribuição binomial B(4,p), em que p é a proporção calculada no exercício anterior</t>
  </si>
  <si>
    <t>Número Esperado de famílias</t>
  </si>
  <si>
    <t>Probabilidade Binomial</t>
  </si>
  <si>
    <t>T (min)</t>
  </si>
  <si>
    <t>(Morettin) O tempo médio de processamento de uma peça por um operário de uma fábrica é uma variável aleatória T com a seguinte distribuição:</t>
  </si>
  <si>
    <t>Calcule a média e a variância de T</t>
  </si>
  <si>
    <t>Média</t>
  </si>
  <si>
    <t>Prob</t>
  </si>
  <si>
    <t>Variância</t>
  </si>
  <si>
    <t>(T-Media)^2</t>
  </si>
  <si>
    <t>Prob*(T-Media)^2</t>
  </si>
  <si>
    <t>As alturas de 10000 alunos tem distribuição normal N(170,25)</t>
  </si>
  <si>
    <t>1. Calcule o número esperado de alunos com altura superior a 165cm?</t>
  </si>
  <si>
    <t>2. Qual o intervalo simétrico ao redor da média que contem 75% das alturas dos alunos?</t>
  </si>
  <si>
    <t>(Morettin)</t>
  </si>
  <si>
    <t>Responder Via Questionário no Moodle</t>
  </si>
  <si>
    <t>Respostas:</t>
  </si>
  <si>
    <t>a)</t>
  </si>
  <si>
    <t>8 &lt; X &lt; 10</t>
  </si>
  <si>
    <t>8 - 10 &lt; X - 10 &lt; 10 - 10</t>
  </si>
  <si>
    <t>-2 &lt; X - 10 &lt; 0</t>
  </si>
  <si>
    <t>-2/2 &lt; (X - 10)/2 &lt; 0/2</t>
  </si>
  <si>
    <t>-1 &lt; Z &lt; 0</t>
  </si>
  <si>
    <t>P( -1 &lt; Z &lt; 0)=</t>
  </si>
  <si>
    <t>b)</t>
  </si>
  <si>
    <t>P ( 9 &lt;= X &lt;= 12)</t>
  </si>
  <si>
    <t>P (9- 10 &lt;= X - 10 &lt;= 12- 10)</t>
  </si>
  <si>
    <t>P (-1/2 &lt;= Z &lt;= 1)</t>
  </si>
  <si>
    <t>P (-1/2 &lt;= Z &lt;= 1)=</t>
  </si>
  <si>
    <t>c)</t>
  </si>
  <si>
    <t>P (X&gt;10) = P (Z&gt;0) =</t>
  </si>
  <si>
    <t>d)</t>
  </si>
  <si>
    <t>P (X &lt; 8 ou X &gt; 11)=</t>
  </si>
  <si>
    <t>P (X &lt; 8) + P (X&gt;11)</t>
  </si>
  <si>
    <t xml:space="preserve">P (X&lt;8) = </t>
  </si>
  <si>
    <t>P (X &gt; 11)=</t>
  </si>
  <si>
    <t>P (X&lt;8 ou X&gt;11)=</t>
  </si>
  <si>
    <t>E(V)=</t>
  </si>
  <si>
    <t>0xq + 1x (1-q)=</t>
  </si>
  <si>
    <t>(1-q)</t>
  </si>
  <si>
    <t>Var(V)=</t>
  </si>
  <si>
    <t>(q-1)² x q+ q² x (1-q)=</t>
  </si>
  <si>
    <t>q x (1-q)</t>
  </si>
  <si>
    <t>P (x&gt;165)=</t>
  </si>
  <si>
    <t>P (Z&gt; -1)=</t>
  </si>
  <si>
    <t>Nº Alunos=</t>
  </si>
  <si>
    <t>R: São esperados 8413 alunos com altura superior a 165 cm</t>
  </si>
  <si>
    <t>P (q1 &lt; X &lt; q2) = 0.75</t>
  </si>
  <si>
    <t>P((q1 - 170)/5 &lt; Z &lt; (q2 - 170)/5)=0.75</t>
  </si>
  <si>
    <t>Devido a simetria do intervalo ao redor da media P((Z &lt; (q2 - 170)/5)=0.75/2+0.5</t>
  </si>
  <si>
    <t>Portanto</t>
  </si>
  <si>
    <t>(q2 - 170)/5 = 1,15</t>
  </si>
  <si>
    <t>logo</t>
  </si>
  <si>
    <t>q2=</t>
  </si>
  <si>
    <t>q1=</t>
  </si>
  <si>
    <t>Intervalo Simétrico =</t>
  </si>
  <si>
    <t>(164,25,175,75)</t>
  </si>
  <si>
    <t>1)</t>
  </si>
  <si>
    <t>Respostas</t>
  </si>
  <si>
    <t>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</si>
</sst>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3"/>
      <color theme="1"/>
      <name val="Calibri"/>
      <scheme val="minor"/>
    </font>
    <font>
      <b/>
      <sz val="13"/>
      <color theme="1"/>
      <name val="Calibri"/>
      <scheme val="minor"/>
    </font>
    <font>
      <sz val="1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5" fillId="2" borderId="0" xfId="0" applyFont="1" applyFill="1"/>
    <xf numFmtId="0" fontId="4" fillId="2" borderId="0" xfId="0" applyFont="1" applyFill="1"/>
    <xf numFmtId="2" fontId="0" fillId="0" borderId="0" xfId="0" applyNumberForma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0" xfId="0" applyFo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17</xdr:row>
      <xdr:rowOff>127000</xdr:rowOff>
    </xdr:from>
    <xdr:to>
      <xdr:col>7</xdr:col>
      <xdr:colOff>330200</xdr:colOff>
      <xdr:row>23</xdr:row>
      <xdr:rowOff>114300</xdr:rowOff>
    </xdr:to>
    <xdr:pic>
      <xdr:nvPicPr>
        <xdr:cNvPr id="2" name="image02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2222500"/>
          <a:ext cx="5956300" cy="11303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</xdr:colOff>
      <xdr:row>2</xdr:row>
      <xdr:rowOff>0</xdr:rowOff>
    </xdr:from>
    <xdr:to>
      <xdr:col>7</xdr:col>
      <xdr:colOff>266700</xdr:colOff>
      <xdr:row>10</xdr:row>
      <xdr:rowOff>12700</xdr:rowOff>
    </xdr:to>
    <xdr:pic>
      <xdr:nvPicPr>
        <xdr:cNvPr id="3" name="image00.png" title="Imagem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381000"/>
          <a:ext cx="6642099" cy="15367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/>
  </sheetViews>
  <sheetFormatPr baseColWidth="10" defaultRowHeight="15" x14ac:dyDescent="0"/>
  <sheetData>
    <row r="1" spans="1:5">
      <c r="A1" t="s">
        <v>14</v>
      </c>
    </row>
    <row r="3" spans="1:5">
      <c r="A3" t="s">
        <v>13</v>
      </c>
      <c r="B3" t="s">
        <v>17</v>
      </c>
      <c r="D3" t="s">
        <v>19</v>
      </c>
      <c r="E3" t="s">
        <v>20</v>
      </c>
    </row>
    <row r="4" spans="1:5">
      <c r="A4">
        <v>2</v>
      </c>
      <c r="B4">
        <v>0.1</v>
      </c>
      <c r="D4">
        <f>(A4-$B$13)^2</f>
        <v>6.7600000000000025</v>
      </c>
      <c r="E4">
        <f>B4*D4</f>
        <v>0.67600000000000027</v>
      </c>
    </row>
    <row r="5" spans="1:5">
      <c r="A5">
        <v>3</v>
      </c>
      <c r="B5">
        <v>0.1</v>
      </c>
      <c r="D5">
        <f t="shared" ref="D5:D9" si="0">(A5-$B$13)^2</f>
        <v>2.5600000000000018</v>
      </c>
      <c r="E5">
        <f t="shared" ref="E5:E9" si="1">B5*D5</f>
        <v>0.25600000000000017</v>
      </c>
    </row>
    <row r="6" spans="1:5">
      <c r="A6">
        <v>4</v>
      </c>
      <c r="B6">
        <v>0.3</v>
      </c>
      <c r="D6">
        <f t="shared" si="0"/>
        <v>0.36000000000000065</v>
      </c>
      <c r="E6">
        <f t="shared" si="1"/>
        <v>0.10800000000000019</v>
      </c>
    </row>
    <row r="7" spans="1:5">
      <c r="A7">
        <v>5</v>
      </c>
      <c r="B7">
        <v>0.2</v>
      </c>
      <c r="D7">
        <f t="shared" si="0"/>
        <v>0.15999999999999959</v>
      </c>
      <c r="E7">
        <f t="shared" si="1"/>
        <v>3.1999999999999917E-2</v>
      </c>
    </row>
    <row r="8" spans="1:5">
      <c r="A8">
        <v>6</v>
      </c>
      <c r="B8">
        <v>0.2</v>
      </c>
      <c r="D8">
        <f t="shared" si="0"/>
        <v>1.9599999999999984</v>
      </c>
      <c r="E8">
        <f t="shared" si="1"/>
        <v>0.39199999999999968</v>
      </c>
    </row>
    <row r="9" spans="1:5">
      <c r="A9">
        <v>7</v>
      </c>
      <c r="B9">
        <v>0.1</v>
      </c>
      <c r="D9">
        <f t="shared" si="0"/>
        <v>5.7599999999999971</v>
      </c>
      <c r="E9">
        <f t="shared" si="1"/>
        <v>0.57599999999999973</v>
      </c>
    </row>
    <row r="11" spans="1:5">
      <c r="A11" t="s">
        <v>15</v>
      </c>
    </row>
    <row r="13" spans="1:5">
      <c r="A13" t="s">
        <v>16</v>
      </c>
      <c r="B13" s="7">
        <f>A4*B4+A5*B5+A6*B6+A7*B7+A8*B8+A9*B9</f>
        <v>4.6000000000000005</v>
      </c>
    </row>
    <row r="14" spans="1:5">
      <c r="A14" t="s">
        <v>18</v>
      </c>
      <c r="B14">
        <f>SUM(E4:E9)</f>
        <v>2.04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workbookViewId="0">
      <selection activeCell="C15" sqref="C15"/>
    </sheetView>
  </sheetViews>
  <sheetFormatPr baseColWidth="10" defaultRowHeight="16" x14ac:dyDescent="0"/>
  <cols>
    <col min="1" max="1" width="10.83203125" style="2"/>
    <col min="2" max="2" width="26.1640625" style="2" customWidth="1"/>
    <col min="3" max="3" width="21.6640625" style="2" customWidth="1"/>
    <col min="4" max="4" width="25.6640625" style="2" bestFit="1" customWidth="1"/>
    <col min="5" max="16384" width="10.83203125" style="2"/>
  </cols>
  <sheetData>
    <row r="1" spans="2:3">
      <c r="B1" s="2" t="s">
        <v>3</v>
      </c>
    </row>
    <row r="2" spans="2:3">
      <c r="B2" s="2" t="s">
        <v>4</v>
      </c>
    </row>
    <row r="3" spans="2:3">
      <c r="B3" s="2" t="s">
        <v>0</v>
      </c>
    </row>
    <row r="5" spans="2:3" ht="48">
      <c r="B5" s="8" t="s">
        <v>8</v>
      </c>
      <c r="C5" s="9" t="s">
        <v>1</v>
      </c>
    </row>
    <row r="6" spans="2:3">
      <c r="B6" s="2">
        <v>0</v>
      </c>
      <c r="C6" s="2">
        <v>30</v>
      </c>
    </row>
    <row r="7" spans="2:3">
      <c r="B7" s="2">
        <v>1</v>
      </c>
      <c r="C7" s="2">
        <v>250</v>
      </c>
    </row>
    <row r="8" spans="2:3">
      <c r="B8" s="2">
        <v>2</v>
      </c>
      <c r="C8" s="2">
        <v>400</v>
      </c>
    </row>
    <row r="9" spans="2:3">
      <c r="B9" s="2">
        <v>3</v>
      </c>
      <c r="C9" s="2">
        <v>300</v>
      </c>
    </row>
    <row r="10" spans="2:3">
      <c r="B10" s="2">
        <v>4</v>
      </c>
      <c r="C10" s="2">
        <v>20</v>
      </c>
    </row>
    <row r="11" spans="2:3">
      <c r="B11" s="10" t="s">
        <v>2</v>
      </c>
      <c r="C11" s="9">
        <f>SUM(C6:C10)</f>
        <v>1000</v>
      </c>
    </row>
    <row r="13" spans="2:3">
      <c r="B13" s="4" t="s">
        <v>5</v>
      </c>
    </row>
    <row r="15" spans="2:3" ht="48">
      <c r="B15" s="3" t="s">
        <v>6</v>
      </c>
      <c r="C15" s="5" t="s">
        <v>7</v>
      </c>
    </row>
    <row r="16" spans="2:3">
      <c r="B16" s="2">
        <f>(B6*C6+B7*C7+B8*C8+B9*C9+B10*C10)/1000</f>
        <v>2.0299999999999998</v>
      </c>
      <c r="C16" s="6">
        <f>B16/4</f>
        <v>0.50749999999999995</v>
      </c>
    </row>
    <row r="18" spans="2:4">
      <c r="B18" s="4" t="s">
        <v>10</v>
      </c>
    </row>
    <row r="20" spans="2:4">
      <c r="B20" s="4" t="s">
        <v>9</v>
      </c>
      <c r="C20" s="4" t="s">
        <v>12</v>
      </c>
      <c r="D20" s="5" t="s">
        <v>11</v>
      </c>
    </row>
    <row r="21" spans="2:4">
      <c r="B21" s="2">
        <v>0</v>
      </c>
      <c r="C21" s="2">
        <f>C16^B21*(1-C16)^(4-B21)</f>
        <v>5.8833534414062527E-2</v>
      </c>
      <c r="D21" s="6">
        <f>C21*1000</f>
        <v>58.833534414062527</v>
      </c>
    </row>
    <row r="22" spans="2:4">
      <c r="B22" s="2">
        <v>1</v>
      </c>
      <c r="C22" s="2">
        <f>4*C16^B22*(1-C16)^(4-B22)</f>
        <v>0.24250167484375007</v>
      </c>
      <c r="D22" s="6">
        <f t="shared" ref="D22:D25" si="0">C22*1000</f>
        <v>242.50167484375007</v>
      </c>
    </row>
    <row r="23" spans="2:4">
      <c r="B23" s="2">
        <v>2</v>
      </c>
      <c r="C23" s="2">
        <f>6*C16^B23*(1-C16)^(4-B23)</f>
        <v>0.37483126898437497</v>
      </c>
      <c r="D23" s="6">
        <f t="shared" si="0"/>
        <v>374.83126898437496</v>
      </c>
    </row>
    <row r="24" spans="2:4">
      <c r="B24" s="2">
        <v>3</v>
      </c>
      <c r="C24" s="2">
        <f>4*C16^B24*(1-C16)^(4-B24)</f>
        <v>0.25749829984374994</v>
      </c>
      <c r="D24" s="6">
        <f t="shared" si="0"/>
        <v>257.49829984374992</v>
      </c>
    </row>
    <row r="25" spans="2:4">
      <c r="B25" s="2">
        <v>4</v>
      </c>
      <c r="C25" s="2">
        <f>C16^B25*(1-C17)^(4-B25)</f>
        <v>6.6335221914062464E-2</v>
      </c>
      <c r="D25" s="6">
        <f t="shared" si="0"/>
        <v>66.335221914062458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workbookViewId="0">
      <selection activeCell="B1" sqref="B1"/>
    </sheetView>
  </sheetViews>
  <sheetFormatPr baseColWidth="10" defaultRowHeight="15" x14ac:dyDescent="0"/>
  <cols>
    <col min="3" max="3" width="16" customWidth="1"/>
  </cols>
  <sheetData>
    <row r="2" spans="2:6">
      <c r="B2" s="1" t="s">
        <v>21</v>
      </c>
    </row>
    <row r="4" spans="2:6">
      <c r="B4" s="1" t="s">
        <v>22</v>
      </c>
    </row>
    <row r="6" spans="2:6">
      <c r="B6" s="1" t="s">
        <v>23</v>
      </c>
    </row>
    <row r="8" spans="2:6">
      <c r="B8" t="s">
        <v>68</v>
      </c>
    </row>
    <row r="9" spans="2:6">
      <c r="B9" s="11" t="s">
        <v>67</v>
      </c>
      <c r="C9" s="11" t="s">
        <v>53</v>
      </c>
      <c r="D9" s="12">
        <v>-1</v>
      </c>
      <c r="E9" s="12"/>
      <c r="F9" s="12"/>
    </row>
    <row r="10" spans="2:6">
      <c r="B10" s="12"/>
      <c r="C10" s="11" t="s">
        <v>54</v>
      </c>
      <c r="D10" s="11">
        <v>0.84130000000000005</v>
      </c>
      <c r="E10" s="12"/>
      <c r="F10" s="12"/>
    </row>
    <row r="11" spans="2:6">
      <c r="B11" s="12"/>
      <c r="C11" s="11" t="s">
        <v>55</v>
      </c>
      <c r="D11" s="12">
        <v>8413</v>
      </c>
      <c r="E11" s="12"/>
      <c r="F11" s="12"/>
    </row>
    <row r="12" spans="2:6">
      <c r="B12" s="12"/>
      <c r="C12" s="12"/>
      <c r="D12" s="12"/>
      <c r="E12" s="12"/>
      <c r="F12" s="12"/>
    </row>
    <row r="13" spans="2:6">
      <c r="B13" s="12"/>
      <c r="C13" s="14" t="s">
        <v>56</v>
      </c>
      <c r="D13" s="14"/>
      <c r="E13" s="14"/>
      <c r="F13" s="14"/>
    </row>
    <row r="14" spans="2:6">
      <c r="B14" s="12"/>
      <c r="C14" s="12"/>
      <c r="D14" s="12"/>
      <c r="E14" s="12"/>
      <c r="F14" s="12"/>
    </row>
    <row r="15" spans="2:6">
      <c r="B15" s="11" t="s">
        <v>69</v>
      </c>
      <c r="C15" s="11" t="s">
        <v>57</v>
      </c>
      <c r="D15" s="12"/>
      <c r="E15" s="12"/>
      <c r="F15" s="12"/>
    </row>
    <row r="16" spans="2:6">
      <c r="B16" s="12"/>
      <c r="C16" s="11" t="s">
        <v>58</v>
      </c>
      <c r="D16" s="11"/>
      <c r="E16" s="12"/>
      <c r="F16" s="12"/>
    </row>
    <row r="17" spans="2:6">
      <c r="B17" s="12"/>
      <c r="C17" s="11" t="s">
        <v>59</v>
      </c>
      <c r="D17" s="11"/>
      <c r="E17" s="11"/>
      <c r="F17" s="11"/>
    </row>
    <row r="18" spans="2:6">
      <c r="B18" s="12"/>
      <c r="C18" s="11" t="s">
        <v>60</v>
      </c>
      <c r="D18" s="12"/>
      <c r="E18" s="12"/>
      <c r="F18" s="12"/>
    </row>
    <row r="19" spans="2:6">
      <c r="B19" s="12"/>
      <c r="C19" s="11" t="s">
        <v>61</v>
      </c>
      <c r="D19" s="12"/>
      <c r="E19" s="12"/>
      <c r="F19" s="12"/>
    </row>
    <row r="20" spans="2:6">
      <c r="B20" s="12"/>
      <c r="C20" s="11" t="s">
        <v>62</v>
      </c>
      <c r="D20" s="12"/>
      <c r="E20" s="12"/>
      <c r="F20" s="12"/>
    </row>
    <row r="21" spans="2:6">
      <c r="B21" s="12"/>
      <c r="C21" s="11" t="s">
        <v>63</v>
      </c>
      <c r="D21" s="11">
        <v>175.75</v>
      </c>
      <c r="E21" s="12"/>
      <c r="F21" s="12"/>
    </row>
    <row r="22" spans="2:6">
      <c r="B22" s="12"/>
      <c r="C22" s="11" t="s">
        <v>64</v>
      </c>
      <c r="D22" s="11">
        <v>164.25</v>
      </c>
      <c r="E22" s="12"/>
      <c r="F22" s="12"/>
    </row>
    <row r="23" spans="2:6">
      <c r="B23" s="12"/>
      <c r="C23" s="12"/>
      <c r="D23" s="12"/>
      <c r="E23" s="12"/>
      <c r="F23" s="12"/>
    </row>
    <row r="24" spans="2:6">
      <c r="B24" s="12"/>
      <c r="C24" s="11" t="s">
        <v>65</v>
      </c>
      <c r="D24" s="11" t="s">
        <v>66</v>
      </c>
      <c r="E24" s="11"/>
      <c r="F24" s="12"/>
    </row>
  </sheetData>
  <mergeCells count="1">
    <mergeCell ref="C13:F1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/>
  </sheetViews>
  <sheetFormatPr baseColWidth="10" defaultRowHeight="15" x14ac:dyDescent="0"/>
  <cols>
    <col min="2" max="2" width="18.6640625" customWidth="1"/>
  </cols>
  <sheetData>
    <row r="1" spans="1:3">
      <c r="A1" t="s">
        <v>24</v>
      </c>
      <c r="B1" t="s">
        <v>25</v>
      </c>
    </row>
    <row r="12" spans="1:3">
      <c r="A12" t="s">
        <v>26</v>
      </c>
    </row>
    <row r="13" spans="1:3">
      <c r="A13" s="13" t="s">
        <v>47</v>
      </c>
      <c r="B13" s="13" t="s">
        <v>48</v>
      </c>
      <c r="C13" s="13" t="s">
        <v>49</v>
      </c>
    </row>
    <row r="14" spans="1:3">
      <c r="A14" s="13" t="s">
        <v>50</v>
      </c>
      <c r="B14" s="13" t="s">
        <v>51</v>
      </c>
      <c r="C14" s="13" t="s">
        <v>52</v>
      </c>
    </row>
    <row r="26" spans="1:3">
      <c r="A26" t="s">
        <v>26</v>
      </c>
    </row>
    <row r="27" spans="1:3">
      <c r="A27" s="11" t="s">
        <v>27</v>
      </c>
      <c r="B27" s="11" t="s">
        <v>28</v>
      </c>
      <c r="C27" s="12"/>
    </row>
    <row r="28" spans="1:3">
      <c r="A28" s="12"/>
      <c r="B28" s="11" t="s">
        <v>29</v>
      </c>
      <c r="C28" s="12"/>
    </row>
    <row r="29" spans="1:3">
      <c r="A29" s="12"/>
      <c r="B29" s="11" t="s">
        <v>30</v>
      </c>
      <c r="C29" s="12"/>
    </row>
    <row r="30" spans="1:3">
      <c r="A30" s="12"/>
      <c r="B30" s="11" t="s">
        <v>31</v>
      </c>
      <c r="C30" s="12"/>
    </row>
    <row r="31" spans="1:3">
      <c r="A31" s="12"/>
      <c r="B31" s="11" t="s">
        <v>32</v>
      </c>
      <c r="C31" s="12"/>
    </row>
    <row r="32" spans="1:3">
      <c r="A32" s="12"/>
      <c r="B32" s="12"/>
      <c r="C32" s="12"/>
    </row>
    <row r="33" spans="1:3">
      <c r="A33" s="12"/>
      <c r="B33" s="11" t="s">
        <v>33</v>
      </c>
      <c r="C33" s="11">
        <v>0.34129999999999999</v>
      </c>
    </row>
    <row r="34" spans="1:3">
      <c r="A34" s="12"/>
      <c r="B34" s="12"/>
      <c r="C34" s="12"/>
    </row>
    <row r="35" spans="1:3">
      <c r="A35" s="11" t="s">
        <v>34</v>
      </c>
      <c r="B35" s="11" t="s">
        <v>35</v>
      </c>
      <c r="C35" s="12"/>
    </row>
    <row r="36" spans="1:3">
      <c r="A36" s="12"/>
      <c r="B36" s="11" t="s">
        <v>36</v>
      </c>
      <c r="C36" s="11"/>
    </row>
    <row r="37" spans="1:3">
      <c r="A37" s="12"/>
      <c r="B37" s="11" t="s">
        <v>37</v>
      </c>
      <c r="C37" s="12"/>
    </row>
    <row r="38" spans="1:3">
      <c r="A38" s="12"/>
      <c r="B38" s="12"/>
      <c r="C38" s="12"/>
    </row>
    <row r="39" spans="1:3">
      <c r="A39" s="12"/>
      <c r="B39" s="11" t="s">
        <v>38</v>
      </c>
      <c r="C39" s="11">
        <v>0.53280000000000005</v>
      </c>
    </row>
    <row r="40" spans="1:3">
      <c r="A40" s="12"/>
      <c r="B40" s="12"/>
      <c r="C40" s="12"/>
    </row>
    <row r="41" spans="1:3">
      <c r="A41" s="11" t="s">
        <v>39</v>
      </c>
      <c r="B41" s="11" t="s">
        <v>40</v>
      </c>
      <c r="C41" s="11">
        <v>0.5</v>
      </c>
    </row>
    <row r="42" spans="1:3">
      <c r="A42" s="12"/>
      <c r="B42" s="12"/>
      <c r="C42" s="12"/>
    </row>
    <row r="43" spans="1:3">
      <c r="A43" s="11" t="s">
        <v>41</v>
      </c>
      <c r="B43" s="11" t="s">
        <v>42</v>
      </c>
      <c r="C43" s="12"/>
    </row>
    <row r="44" spans="1:3">
      <c r="A44" s="12"/>
      <c r="B44" s="11" t="s">
        <v>43</v>
      </c>
      <c r="C44" s="12"/>
    </row>
    <row r="45" spans="1:3">
      <c r="A45" s="12"/>
      <c r="B45" s="12"/>
      <c r="C45" s="12"/>
    </row>
    <row r="46" spans="1:3">
      <c r="A46" s="12"/>
      <c r="B46" s="11" t="s">
        <v>44</v>
      </c>
      <c r="C46" s="11">
        <v>0.15870000000000001</v>
      </c>
    </row>
    <row r="47" spans="1:3">
      <c r="A47" s="12"/>
      <c r="B47" s="11" t="s">
        <v>45</v>
      </c>
      <c r="C47" s="11">
        <v>0.3085</v>
      </c>
    </row>
    <row r="48" spans="1:3">
      <c r="A48" s="12"/>
      <c r="B48" s="11" t="s">
        <v>46</v>
      </c>
      <c r="C48" s="12">
        <v>0.4672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Esperança_Variância</vt:lpstr>
      <vt:lpstr>Distr Binomial</vt:lpstr>
      <vt:lpstr>Distr Normal</vt:lpstr>
      <vt:lpstr>Para Casa</vt:lpstr>
    </vt:vector>
  </TitlesOfParts>
  <Company>LBS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Poiatti</dc:creator>
  <cp:lastModifiedBy>Natalia Poiatti</cp:lastModifiedBy>
  <dcterms:created xsi:type="dcterms:W3CDTF">2020-05-31T15:05:08Z</dcterms:created>
  <dcterms:modified xsi:type="dcterms:W3CDTF">2020-06-21T14:53:29Z</dcterms:modified>
</cp:coreProperties>
</file>