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lexd\Dropbox\Aulas quarentena\morbidade\"/>
    </mc:Choice>
  </mc:AlternateContent>
  <xr:revisionPtr revIDLastSave="0" documentId="8_{6F22887A-D3D8-46E1-A7D3-B4D9492867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dronizacao2018_fin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L24" i="1"/>
  <c r="L22" i="1"/>
  <c r="M22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C24" i="1" l="1"/>
  <c r="B24" i="1"/>
</calcChain>
</file>

<file path=xl/sharedStrings.xml><?xml version="1.0" encoding="utf-8"?>
<sst xmlns="http://schemas.openxmlformats.org/spreadsheetml/2006/main" count="34" uniqueCount="28">
  <si>
    <t>Faixa Etária detalhada</t>
  </si>
  <si>
    <t>População</t>
  </si>
  <si>
    <t>Óbitos</t>
  </si>
  <si>
    <t>São Caetano</t>
  </si>
  <si>
    <t>Francisco Morato</t>
  </si>
  <si>
    <t>RMSP</t>
  </si>
  <si>
    <t>até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</si>
  <si>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</si>
  <si>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</si>
  <si>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</si>
  <si>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</si>
  <si>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</si>
  <si>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</si>
  <si>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</si>
  <si>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</si>
  <si>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</si>
  <si>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</si>
  <si>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</si>
  <si>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</si>
  <si>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</si>
  <si>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</si>
  <si>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</si>
  <si>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</si>
  <si>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Total</t>
  </si>
  <si>
    <t>CGM</t>
  </si>
  <si>
    <t>CMEI</t>
  </si>
  <si>
    <t>Óbitos esperados</t>
  </si>
  <si>
    <t>CMAI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</si>
</sst>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3" workbookViewId="0">
      <selection activeCell="D4" sqref="D4"/>
    </sheetView>
  </sheetViews>
  <sheetFormatPr defaultRowHeight="15" x14ac:dyDescent="0.25"/>
  <cols>
    <col min="1" max="1" width="14.85546875" customWidth="1"/>
    <col min="2" max="2" width="11.85546875" bestFit="1" customWidth="1"/>
    <col min="3" max="3" width="16.140625" bestFit="1" customWidth="1"/>
    <col min="5" max="5" width="1.5703125" customWidth="1"/>
    <col min="6" max="6" width="11.85546875" bestFit="1" customWidth="1"/>
    <col min="7" max="7" width="16.140625" bestFit="1" customWidth="1"/>
    <col min="8" max="8" width="1.5703125" customWidth="1"/>
    <col min="9" max="9" width="12" bestFit="1" customWidth="1"/>
    <col min="10" max="10" width="16.140625" bestFit="1" customWidth="1"/>
    <col min="11" max="11" width="2" customWidth="1"/>
    <col min="12" max="12" width="11.85546875" bestFit="1" customWidth="1"/>
    <col min="13" max="13" width="16.140625" bestFit="1" customWidth="1"/>
  </cols>
  <sheetData>
    <row r="1" spans="1:13" x14ac:dyDescent="0.25">
      <c r="A1">
        <v>2018</v>
      </c>
    </row>
    <row r="3" spans="1:13" x14ac:dyDescent="0.25">
      <c r="A3" t="s">
        <v>0</v>
      </c>
      <c r="B3" s="2" t="s">
        <v>1</v>
      </c>
      <c r="C3" s="2"/>
      <c r="D3" s="2"/>
      <c r="F3" s="2" t="s">
        <v>2</v>
      </c>
      <c r="G3" s="2"/>
      <c r="I3" s="2" t="s">
        <v>25</v>
      </c>
      <c r="J3" s="2"/>
      <c r="L3" s="2" t="s">
        <v>26</v>
      </c>
      <c r="M3" s="2"/>
    </row>
    <row r="4" spans="1:13" x14ac:dyDescent="0.25">
      <c r="B4" t="s">
        <v>3</v>
      </c>
      <c r="C4" t="s">
        <v>4</v>
      </c>
      <c r="D4" t="s">
        <v>5</v>
      </c>
      <c r="F4" t="s">
        <v>3</v>
      </c>
      <c r="G4" t="s">
        <v>4</v>
      </c>
      <c r="I4" t="s">
        <v>3</v>
      </c>
      <c r="J4" t="s">
        <v>4</v>
      </c>
      <c r="L4" t="s">
        <v>3</v>
      </c>
      <c r="M4" t="s">
        <v>4</v>
      </c>
    </row>
    <row r="5" spans="1:13" x14ac:dyDescent="0.25">
      <c r="A5" t="s">
        <v>6</v>
      </c>
      <c r="B5" s="1">
        <v>6885</v>
      </c>
      <c r="C5" s="1">
        <v>13308</v>
      </c>
      <c r="D5" s="1">
        <v>1326295</v>
      </c>
      <c r="E5" s="1"/>
      <c r="F5" s="1">
        <v>20</v>
      </c>
      <c r="G5" s="1">
        <v>46</v>
      </c>
      <c r="I5">
        <f>F5/B5</f>
        <v>2.9048656499636892E-3</v>
      </c>
      <c r="J5">
        <f>G5/C5</f>
        <v>3.4565674782085962E-3</v>
      </c>
      <c r="L5">
        <f>I5*D5</f>
        <v>3852.7087872185912</v>
      </c>
      <c r="M5">
        <f>J5*D5</f>
        <v>4584.4281635106699</v>
      </c>
    </row>
    <row r="6" spans="1:13" x14ac:dyDescent="0.25">
      <c r="A6" t="s">
        <v>7</v>
      </c>
      <c r="B6" s="1">
        <v>7362</v>
      </c>
      <c r="C6" s="1">
        <v>14198</v>
      </c>
      <c r="D6" s="1">
        <v>1418133</v>
      </c>
      <c r="E6" s="1"/>
      <c r="F6" s="1">
        <v>1</v>
      </c>
      <c r="G6" s="1">
        <v>2</v>
      </c>
      <c r="I6">
        <f t="shared" ref="I6:I21" si="0">F6/B6</f>
        <v>1.3583265417006248E-4</v>
      </c>
      <c r="J6">
        <f t="shared" ref="J6:J21" si="1">G6/C6</f>
        <v>1.4086491055078181E-4</v>
      </c>
      <c r="L6">
        <f t="shared" ref="L6:L21" si="2">I6*D6</f>
        <v>192.62876935615321</v>
      </c>
      <c r="M6">
        <f t="shared" ref="M6:M21" si="3">J6*D6</f>
        <v>199.76517819411185</v>
      </c>
    </row>
    <row r="7" spans="1:13" x14ac:dyDescent="0.25">
      <c r="A7" t="s">
        <v>8</v>
      </c>
      <c r="B7" s="1">
        <v>8691</v>
      </c>
      <c r="C7" s="1">
        <v>16666</v>
      </c>
      <c r="D7" s="1">
        <v>1635020</v>
      </c>
      <c r="E7" s="1"/>
      <c r="F7" s="1">
        <v>1</v>
      </c>
      <c r="G7" s="1">
        <v>3</v>
      </c>
      <c r="I7">
        <f t="shared" si="0"/>
        <v>1.1506155793349442E-4</v>
      </c>
      <c r="J7">
        <f t="shared" si="1"/>
        <v>1.8000720028801153E-4</v>
      </c>
      <c r="L7">
        <f t="shared" si="2"/>
        <v>188.12794845242206</v>
      </c>
      <c r="M7">
        <f t="shared" si="3"/>
        <v>294.31537261490462</v>
      </c>
    </row>
    <row r="8" spans="1:13" x14ac:dyDescent="0.25">
      <c r="A8" t="s">
        <v>9</v>
      </c>
      <c r="B8" s="1">
        <v>9485</v>
      </c>
      <c r="C8" s="1">
        <v>15316</v>
      </c>
      <c r="D8" s="1">
        <v>1576270</v>
      </c>
      <c r="E8" s="1"/>
      <c r="F8" s="1">
        <v>4</v>
      </c>
      <c r="G8" s="1">
        <v>16</v>
      </c>
      <c r="I8">
        <f t="shared" si="0"/>
        <v>4.2171850289931471E-4</v>
      </c>
      <c r="J8">
        <f t="shared" si="1"/>
        <v>1.0446591799425438E-3</v>
      </c>
      <c r="L8">
        <f t="shared" si="2"/>
        <v>664.74222456510279</v>
      </c>
      <c r="M8">
        <f t="shared" si="3"/>
        <v>1646.6649255680336</v>
      </c>
    </row>
    <row r="9" spans="1:13" x14ac:dyDescent="0.25">
      <c r="A9" t="s">
        <v>10</v>
      </c>
      <c r="B9" s="1">
        <v>11193</v>
      </c>
      <c r="C9" s="1">
        <v>15151</v>
      </c>
      <c r="D9" s="1">
        <v>1783512</v>
      </c>
      <c r="E9" s="1"/>
      <c r="F9" s="1">
        <v>7</v>
      </c>
      <c r="G9" s="1">
        <v>15</v>
      </c>
      <c r="I9">
        <f t="shared" si="0"/>
        <v>6.2539086929330832E-4</v>
      </c>
      <c r="J9">
        <f t="shared" si="1"/>
        <v>9.9003366114447898E-4</v>
      </c>
      <c r="L9">
        <f t="shared" si="2"/>
        <v>1115.3921200750469</v>
      </c>
      <c r="M9">
        <f t="shared" si="3"/>
        <v>1765.7369150551119</v>
      </c>
    </row>
    <row r="10" spans="1:13" x14ac:dyDescent="0.25">
      <c r="A10" t="s">
        <v>11</v>
      </c>
      <c r="B10" s="1">
        <v>12365</v>
      </c>
      <c r="C10" s="1">
        <v>14701</v>
      </c>
      <c r="D10" s="1">
        <v>1890959</v>
      </c>
      <c r="E10" s="1"/>
      <c r="F10" s="1">
        <v>8</v>
      </c>
      <c r="G10" s="1">
        <v>15</v>
      </c>
      <c r="I10">
        <f t="shared" si="0"/>
        <v>6.4698746461787306E-4</v>
      </c>
      <c r="J10">
        <f t="shared" si="1"/>
        <v>1.0203387524658186E-3</v>
      </c>
      <c r="L10">
        <f t="shared" si="2"/>
        <v>1223.4267691063487</v>
      </c>
      <c r="M10">
        <f t="shared" si="3"/>
        <v>1929.4187470240117</v>
      </c>
    </row>
    <row r="11" spans="1:13" x14ac:dyDescent="0.25">
      <c r="A11" t="s">
        <v>12</v>
      </c>
      <c r="B11" s="1">
        <v>11822</v>
      </c>
      <c r="C11" s="1">
        <v>13129</v>
      </c>
      <c r="D11" s="1">
        <v>1776976</v>
      </c>
      <c r="E11" s="1"/>
      <c r="F11" s="1">
        <v>7</v>
      </c>
      <c r="G11" s="1">
        <v>20</v>
      </c>
      <c r="I11">
        <f t="shared" si="0"/>
        <v>5.9211639316528511E-4</v>
      </c>
      <c r="J11">
        <f t="shared" si="1"/>
        <v>1.5233452662045852E-3</v>
      </c>
      <c r="L11">
        <f t="shared" si="2"/>
        <v>1052.1766198612756</v>
      </c>
      <c r="M11">
        <f t="shared" si="3"/>
        <v>2706.9479777591591</v>
      </c>
    </row>
    <row r="12" spans="1:13" x14ac:dyDescent="0.25">
      <c r="A12" t="s">
        <v>13</v>
      </c>
      <c r="B12" s="1">
        <v>11072</v>
      </c>
      <c r="C12" s="1">
        <v>11353</v>
      </c>
      <c r="D12" s="1">
        <v>1579263</v>
      </c>
      <c r="E12" s="1"/>
      <c r="F12" s="1">
        <v>10</v>
      </c>
      <c r="G12" s="1">
        <v>36</v>
      </c>
      <c r="I12">
        <f t="shared" si="0"/>
        <v>9.0317919075144507E-4</v>
      </c>
      <c r="J12">
        <f t="shared" si="1"/>
        <v>3.1709680260724039E-3</v>
      </c>
      <c r="L12">
        <f t="shared" si="2"/>
        <v>1426.3574783236993</v>
      </c>
      <c r="M12">
        <f t="shared" si="3"/>
        <v>5007.7924777591825</v>
      </c>
    </row>
    <row r="13" spans="1:13" x14ac:dyDescent="0.25">
      <c r="A13" t="s">
        <v>14</v>
      </c>
      <c r="B13" s="1">
        <v>10754</v>
      </c>
      <c r="C13" s="1">
        <v>10448</v>
      </c>
      <c r="D13" s="1">
        <v>1451507</v>
      </c>
      <c r="E13" s="1"/>
      <c r="F13" s="1">
        <v>15</v>
      </c>
      <c r="G13" s="1">
        <v>38</v>
      </c>
      <c r="I13">
        <f t="shared" si="0"/>
        <v>1.3948298307606471E-3</v>
      </c>
      <c r="J13">
        <f t="shared" si="1"/>
        <v>3.6370597243491577E-3</v>
      </c>
      <c r="L13">
        <f t="shared" si="2"/>
        <v>2024.6052631578946</v>
      </c>
      <c r="M13">
        <f t="shared" si="3"/>
        <v>5279.2176493108727</v>
      </c>
    </row>
    <row r="14" spans="1:13" x14ac:dyDescent="0.25">
      <c r="A14" t="s">
        <v>15</v>
      </c>
      <c r="B14" s="1">
        <v>12004</v>
      </c>
      <c r="C14" s="1">
        <v>8925</v>
      </c>
      <c r="D14" s="1">
        <v>1306910</v>
      </c>
      <c r="E14" s="1"/>
      <c r="F14" s="1">
        <v>31</v>
      </c>
      <c r="G14" s="1">
        <v>44</v>
      </c>
      <c r="I14">
        <f t="shared" si="0"/>
        <v>2.582472509163612E-3</v>
      </c>
      <c r="J14">
        <f t="shared" si="1"/>
        <v>4.9299719887955186E-3</v>
      </c>
      <c r="L14">
        <f t="shared" si="2"/>
        <v>3375.0591469510164</v>
      </c>
      <c r="M14">
        <f t="shared" si="3"/>
        <v>6443.0296918767508</v>
      </c>
    </row>
    <row r="15" spans="1:13" x14ac:dyDescent="0.25">
      <c r="A15" t="s">
        <v>16</v>
      </c>
      <c r="B15" s="1">
        <v>10854</v>
      </c>
      <c r="C15" s="1">
        <v>8078</v>
      </c>
      <c r="D15" s="1">
        <v>1153732</v>
      </c>
      <c r="E15" s="1"/>
      <c r="F15" s="1">
        <v>50</v>
      </c>
      <c r="G15" s="1">
        <v>58</v>
      </c>
      <c r="I15">
        <f t="shared" si="0"/>
        <v>4.6065966463976413E-3</v>
      </c>
      <c r="J15">
        <f t="shared" si="1"/>
        <v>7.1799950482792771E-3</v>
      </c>
      <c r="L15">
        <f t="shared" si="2"/>
        <v>5314.7779620416431</v>
      </c>
      <c r="M15">
        <f t="shared" si="3"/>
        <v>8283.790047041346</v>
      </c>
    </row>
    <row r="16" spans="1:13" x14ac:dyDescent="0.25">
      <c r="A16" t="s">
        <v>17</v>
      </c>
      <c r="B16" s="1">
        <v>9367</v>
      </c>
      <c r="C16" s="1">
        <v>6305</v>
      </c>
      <c r="D16" s="1">
        <v>933103</v>
      </c>
      <c r="E16" s="1"/>
      <c r="F16" s="1">
        <v>81</v>
      </c>
      <c r="G16" s="1">
        <v>82</v>
      </c>
      <c r="I16">
        <f t="shared" si="0"/>
        <v>8.6473790968292948E-3</v>
      </c>
      <c r="J16">
        <f t="shared" si="1"/>
        <v>1.3005551149881047E-2</v>
      </c>
      <c r="L16">
        <f t="shared" si="2"/>
        <v>8068.8953773887051</v>
      </c>
      <c r="M16">
        <f t="shared" si="3"/>
        <v>12135.518794607455</v>
      </c>
    </row>
    <row r="17" spans="1:13" x14ac:dyDescent="0.25">
      <c r="A17" t="s">
        <v>18</v>
      </c>
      <c r="B17" s="1">
        <v>7865</v>
      </c>
      <c r="C17" s="1">
        <v>4033</v>
      </c>
      <c r="D17" s="1">
        <v>704579</v>
      </c>
      <c r="E17" s="1"/>
      <c r="F17" s="1">
        <v>101</v>
      </c>
      <c r="G17" s="1">
        <v>99</v>
      </c>
      <c r="I17">
        <f t="shared" si="0"/>
        <v>1.284170375079466E-2</v>
      </c>
      <c r="J17">
        <f t="shared" si="1"/>
        <v>2.4547483263079595E-2</v>
      </c>
      <c r="L17">
        <f t="shared" si="2"/>
        <v>9047.9947870311516</v>
      </c>
      <c r="M17">
        <f t="shared" si="3"/>
        <v>17295.641210017358</v>
      </c>
    </row>
    <row r="18" spans="1:13" x14ac:dyDescent="0.25">
      <c r="A18" t="s">
        <v>19</v>
      </c>
      <c r="B18" s="1">
        <v>6062</v>
      </c>
      <c r="C18" s="1">
        <v>2615</v>
      </c>
      <c r="D18" s="1">
        <v>491258</v>
      </c>
      <c r="E18" s="1"/>
      <c r="F18" s="1">
        <v>134</v>
      </c>
      <c r="G18" s="1">
        <v>81</v>
      </c>
      <c r="I18">
        <f t="shared" si="0"/>
        <v>2.210491586935005E-2</v>
      </c>
      <c r="J18">
        <f t="shared" si="1"/>
        <v>3.0975143403441683E-2</v>
      </c>
      <c r="L18">
        <f t="shared" si="2"/>
        <v>10859.216760145167</v>
      </c>
      <c r="M18">
        <f t="shared" si="3"/>
        <v>15216.786998087955</v>
      </c>
    </row>
    <row r="19" spans="1:13" x14ac:dyDescent="0.25">
      <c r="A19" t="s">
        <v>20</v>
      </c>
      <c r="B19" s="1">
        <v>5336</v>
      </c>
      <c r="C19" s="1">
        <v>1575</v>
      </c>
      <c r="D19" s="1">
        <v>373204</v>
      </c>
      <c r="E19" s="1"/>
      <c r="F19" s="1">
        <v>171</v>
      </c>
      <c r="G19" s="1">
        <v>74</v>
      </c>
      <c r="I19">
        <f t="shared" si="0"/>
        <v>3.2046476761619189E-2</v>
      </c>
      <c r="J19">
        <f t="shared" si="1"/>
        <v>4.6984126984126982E-2</v>
      </c>
      <c r="L19">
        <f t="shared" si="2"/>
        <v>11959.873313343327</v>
      </c>
      <c r="M19">
        <f t="shared" si="3"/>
        <v>17534.664126984128</v>
      </c>
    </row>
    <row r="20" spans="1:13" x14ac:dyDescent="0.25">
      <c r="A20" t="s">
        <v>21</v>
      </c>
      <c r="B20" s="1">
        <v>4189</v>
      </c>
      <c r="C20" s="1">
        <v>925</v>
      </c>
      <c r="D20" s="1">
        <v>259488</v>
      </c>
      <c r="E20" s="1"/>
      <c r="F20" s="1">
        <v>168</v>
      </c>
      <c r="G20" s="1">
        <v>72</v>
      </c>
      <c r="I20">
        <f t="shared" si="0"/>
        <v>4.0105037001671041E-2</v>
      </c>
      <c r="J20">
        <f t="shared" si="1"/>
        <v>7.7837837837837834E-2</v>
      </c>
      <c r="L20">
        <f t="shared" si="2"/>
        <v>10406.775841489614</v>
      </c>
      <c r="M20">
        <f t="shared" si="3"/>
        <v>20197.984864864862</v>
      </c>
    </row>
    <row r="21" spans="1:13" x14ac:dyDescent="0.25">
      <c r="A21" t="s">
        <v>22</v>
      </c>
      <c r="B21" s="1">
        <v>5332</v>
      </c>
      <c r="C21" s="1">
        <v>877</v>
      </c>
      <c r="D21" s="1">
        <v>296381</v>
      </c>
      <c r="E21" s="1"/>
      <c r="F21" s="1">
        <v>684</v>
      </c>
      <c r="G21" s="1">
        <v>120</v>
      </c>
      <c r="I21">
        <f t="shared" si="0"/>
        <v>0.12828207051762941</v>
      </c>
      <c r="J21">
        <f t="shared" si="1"/>
        <v>0.13683010262257697</v>
      </c>
      <c r="L21">
        <f t="shared" si="2"/>
        <v>38020.368342085523</v>
      </c>
      <c r="M21">
        <f t="shared" si="3"/>
        <v>40553.842645381985</v>
      </c>
    </row>
    <row r="22" spans="1:13" x14ac:dyDescent="0.25">
      <c r="A22" t="s">
        <v>23</v>
      </c>
      <c r="B22" s="1">
        <v>150638</v>
      </c>
      <c r="C22" s="1">
        <v>157603</v>
      </c>
      <c r="D22" s="1">
        <v>19956590</v>
      </c>
      <c r="E22" s="1"/>
      <c r="F22" s="1">
        <v>1493</v>
      </c>
      <c r="G22" s="1">
        <v>821</v>
      </c>
      <c r="L22">
        <f>SUM(L5:L21)</f>
        <v>108793.12751059268</v>
      </c>
      <c r="M22">
        <f>SUM(M5:M21)</f>
        <v>161075.54578565789</v>
      </c>
    </row>
    <row r="24" spans="1:13" x14ac:dyDescent="0.25">
      <c r="A24" t="s">
        <v>24</v>
      </c>
      <c r="B24">
        <f>1000*F22/B22</f>
        <v>9.9111777904645582</v>
      </c>
      <c r="C24">
        <f>G22/C22*1000</f>
        <v>5.2092917013001019</v>
      </c>
      <c r="J24" t="s">
        <v>27</v>
      </c>
      <c r="L24">
        <f>L22/D22*1000</f>
        <v>5.4514888320395762</v>
      </c>
      <c r="M24">
        <f>M22/D22*1000</f>
        <v>8.0712960373319227</v>
      </c>
    </row>
  </sheetData>
  <mergeCells count="4">
    <mergeCell ref="B3:D3"/>
    <mergeCell ref="F3:G3"/>
    <mergeCell ref="I3:J3"/>
    <mergeCell ref="L3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padronizacao2018_final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Dias</dc:creator>
  <cp:lastModifiedBy>Alexandre Dias</cp:lastModifiedBy>
  <dcterms:created xsi:type="dcterms:W3CDTF">2020-04-21T19:55:32Z</dcterms:created>
  <dcterms:modified xsi:type="dcterms:W3CDTF">2020-06-16T18:49:21Z</dcterms:modified>
</cp:coreProperties>
</file>