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sultado Econômico" sheetId="1" r:id="rId1"/>
  </sheets>
  <calcPr calcId="125725"/>
</workbook>
</file>

<file path=xl/calcChain.xml><?xml version="1.0" encoding="utf-8"?>
<calcChain xmlns="http://schemas.openxmlformats.org/spreadsheetml/2006/main">
  <c r="G4" i="1"/>
  <c r="G51"/>
  <c r="G54" s="1"/>
  <c r="G47"/>
  <c r="G32"/>
  <c r="G39" s="1"/>
  <c r="G36"/>
  <c r="G17"/>
  <c r="G21"/>
  <c r="G8"/>
  <c r="G11" l="1"/>
  <c r="G24"/>
</calcChain>
</file>

<file path=xl/sharedStrings.xml><?xml version="1.0" encoding="utf-8"?>
<sst xmlns="http://schemas.openxmlformats.org/spreadsheetml/2006/main" count="105" uniqueCount="32">
  <si>
    <t>Medida de Valor</t>
  </si>
  <si>
    <t>Metodologia de cálculo</t>
  </si>
  <si>
    <t>Descrição</t>
  </si>
  <si>
    <r>
      <t xml:space="preserve">Resultado Econômico </t>
    </r>
    <r>
      <rPr>
        <sz val="10"/>
        <rFont val="Arial"/>
        <family val="2"/>
      </rPr>
      <t>(SLOMSKI, 1996)</t>
    </r>
  </si>
  <si>
    <t>Receita Econômica (a)</t>
  </si>
  <si>
    <t>Valoração dos serviços prestados a valor equivalente de mercado com qualidade e atributos similares</t>
  </si>
  <si>
    <t>(quanto a sociedade pagaria - $)</t>
  </si>
  <si>
    <t>(-) Custos Operacionais Diretos (b)</t>
  </si>
  <si>
    <t>Execução da dotação orçamentária inscrita e disponível permite que os serviços sejam prestados</t>
  </si>
  <si>
    <t>(quanto a sociedade paga - $)</t>
  </si>
  <si>
    <t>(=) Resultado Econômico</t>
  </si>
  <si>
    <t>Indicador de eficiência alocativa, medido pela diferença entre (a) -(b):</t>
  </si>
  <si>
    <t>se positivo: quanto a sociedade "deixou de pagar"; se negativo, quanto foi o "consumo de orçamento incremental" - $)</t>
  </si>
  <si>
    <t>Potencial Instalado (12 salas de aula, 25 alunos por sala)</t>
  </si>
  <si>
    <t>(-) Receita de execução orçamentária para o ano de 202X</t>
  </si>
  <si>
    <t>(=) Saldo (a-b)</t>
  </si>
  <si>
    <t>Caso Borá/SP 202X</t>
  </si>
  <si>
    <t>Em números/valores ($)</t>
  </si>
  <si>
    <t>Simulação 1</t>
  </si>
  <si>
    <t>Simulação 2</t>
  </si>
  <si>
    <t>Potencial efetivo</t>
  </si>
  <si>
    <t>(a)</t>
  </si>
  <si>
    <t>(b) -1</t>
  </si>
  <si>
    <t>20 alunos por sala</t>
  </si>
  <si>
    <t>Hipótese</t>
  </si>
  <si>
    <t>Simulação 3</t>
  </si>
  <si>
    <t>Mensalidade $ 570 (preço de custo, sem lucro)</t>
  </si>
  <si>
    <t>(b) -2</t>
  </si>
  <si>
    <t>Simulação 4</t>
  </si>
  <si>
    <t>(b) -3</t>
  </si>
  <si>
    <t>Hipóteses</t>
  </si>
  <si>
    <t>Retirada das Depsesas Fixas (assistente social, médico e dentista)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</si>
</sst>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4" borderId="6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showGridLines="0" tabSelected="1" zoomScale="80" zoomScaleNormal="80" workbookViewId="0">
      <selection activeCell="G5" sqref="G5"/>
    </sheetView>
  </sheetViews>
  <sheetFormatPr defaultRowHeight="12.75"/>
  <cols>
    <col min="1" max="1" width="3.28515625" customWidth="1"/>
    <col min="2" max="2" width="14.28515625" bestFit="1" customWidth="1"/>
    <col min="3" max="3" width="31.140625" customWidth="1"/>
    <col min="4" max="4" width="32.5703125" bestFit="1" customWidth="1"/>
    <col min="5" max="5" width="46.5703125" customWidth="1"/>
    <col min="6" max="7" width="34.5703125" customWidth="1"/>
    <col min="8" max="8" width="5" customWidth="1"/>
    <col min="9" max="9" width="26" customWidth="1"/>
    <col min="10" max="31" width="8.7109375" customWidth="1"/>
    <col min="32" max="248" width="38.7109375" customWidth="1"/>
  </cols>
  <sheetData>
    <row r="2" spans="2:9" ht="21" customHeight="1">
      <c r="B2" s="1"/>
      <c r="C2" s="1" t="s">
        <v>0</v>
      </c>
      <c r="D2" s="2" t="s">
        <v>1</v>
      </c>
      <c r="E2" s="2" t="s">
        <v>2</v>
      </c>
      <c r="F2" s="2" t="s">
        <v>16</v>
      </c>
      <c r="G2" s="2" t="s">
        <v>17</v>
      </c>
    </row>
    <row r="3" spans="2:9" ht="12.75" customHeight="1">
      <c r="B3" s="23" t="s">
        <v>18</v>
      </c>
      <c r="C3" s="26" t="s">
        <v>3</v>
      </c>
      <c r="D3" s="26" t="s">
        <v>4</v>
      </c>
      <c r="E3" s="9"/>
      <c r="F3" s="9"/>
      <c r="G3" s="9"/>
    </row>
    <row r="4" spans="2:9" ht="25.5">
      <c r="B4" s="24"/>
      <c r="C4" s="27"/>
      <c r="D4" s="27"/>
      <c r="E4" s="4" t="s">
        <v>5</v>
      </c>
      <c r="F4" s="4" t="s">
        <v>13</v>
      </c>
      <c r="G4" s="8">
        <f>(12*25*715)*12</f>
        <v>2574000</v>
      </c>
    </row>
    <row r="5" spans="2:9" ht="12.75" customHeight="1">
      <c r="B5" s="24"/>
      <c r="C5" s="27"/>
      <c r="D5" s="27"/>
      <c r="E5" s="4" t="s">
        <v>6</v>
      </c>
      <c r="F5" s="4" t="s">
        <v>6</v>
      </c>
      <c r="G5" s="4" t="s">
        <v>6</v>
      </c>
    </row>
    <row r="6" spans="2:9" ht="12.75" customHeight="1">
      <c r="B6" s="24"/>
      <c r="C6" s="27"/>
      <c r="D6" s="28"/>
      <c r="E6" s="5"/>
      <c r="F6" s="5"/>
      <c r="G6" s="5"/>
    </row>
    <row r="7" spans="2:9">
      <c r="B7" s="24"/>
      <c r="C7" s="27"/>
      <c r="D7" s="26" t="s">
        <v>7</v>
      </c>
      <c r="E7" s="3"/>
      <c r="F7" s="3"/>
      <c r="G7" s="3"/>
    </row>
    <row r="8" spans="2:9" ht="25.5">
      <c r="B8" s="24"/>
      <c r="C8" s="27"/>
      <c r="D8" s="27"/>
      <c r="E8" s="4" t="s">
        <v>8</v>
      </c>
      <c r="F8" s="4" t="s">
        <v>14</v>
      </c>
      <c r="G8" s="8">
        <f>1130000</f>
        <v>1130000</v>
      </c>
    </row>
    <row r="9" spans="2:9" ht="18.75">
      <c r="B9" s="24"/>
      <c r="C9" s="27"/>
      <c r="D9" s="27"/>
      <c r="E9" s="4" t="s">
        <v>9</v>
      </c>
      <c r="F9" s="4" t="s">
        <v>9</v>
      </c>
      <c r="G9" s="4" t="s">
        <v>9</v>
      </c>
      <c r="I9" s="10" t="s">
        <v>21</v>
      </c>
    </row>
    <row r="10" spans="2:9">
      <c r="B10" s="24"/>
      <c r="C10" s="27"/>
      <c r="D10" s="28"/>
      <c r="E10" s="5"/>
      <c r="F10" s="5"/>
      <c r="G10" s="5"/>
    </row>
    <row r="11" spans="2:9">
      <c r="B11" s="24"/>
      <c r="C11" s="27"/>
      <c r="D11" s="26" t="s">
        <v>10</v>
      </c>
      <c r="E11" s="12"/>
      <c r="F11" s="29" t="s">
        <v>15</v>
      </c>
      <c r="G11" s="20">
        <f>G4-G8</f>
        <v>1444000</v>
      </c>
    </row>
    <row r="12" spans="2:9" ht="25.5">
      <c r="B12" s="24"/>
      <c r="C12" s="27"/>
      <c r="D12" s="27"/>
      <c r="E12" s="6" t="s">
        <v>11</v>
      </c>
      <c r="F12" s="30"/>
      <c r="G12" s="21"/>
    </row>
    <row r="13" spans="2:9" ht="46.5" customHeight="1">
      <c r="B13" s="25"/>
      <c r="C13" s="28"/>
      <c r="D13" s="28"/>
      <c r="E13" s="7" t="s">
        <v>12</v>
      </c>
      <c r="F13" s="31"/>
      <c r="G13" s="22"/>
    </row>
    <row r="15" spans="2:9" ht="21" customHeight="1">
      <c r="B15" s="1"/>
      <c r="C15" s="1" t="s">
        <v>0</v>
      </c>
      <c r="D15" s="2" t="s">
        <v>1</v>
      </c>
      <c r="E15" s="2" t="s">
        <v>2</v>
      </c>
      <c r="F15" s="2" t="s">
        <v>16</v>
      </c>
      <c r="G15" s="2" t="s">
        <v>17</v>
      </c>
      <c r="I15" s="13" t="s">
        <v>24</v>
      </c>
    </row>
    <row r="16" spans="2:9">
      <c r="B16" s="23" t="s">
        <v>19</v>
      </c>
      <c r="C16" s="26" t="s">
        <v>3</v>
      </c>
      <c r="D16" s="26" t="s">
        <v>4</v>
      </c>
      <c r="E16" s="3"/>
      <c r="F16" s="3"/>
      <c r="G16" s="3"/>
    </row>
    <row r="17" spans="2:9" ht="25.5">
      <c r="B17" s="24"/>
      <c r="C17" s="27"/>
      <c r="D17" s="27"/>
      <c r="E17" s="4" t="s">
        <v>5</v>
      </c>
      <c r="F17" s="11" t="s">
        <v>20</v>
      </c>
      <c r="G17" s="8">
        <f>(12*20*715)*12</f>
        <v>2059200</v>
      </c>
      <c r="I17" s="14" t="s">
        <v>23</v>
      </c>
    </row>
    <row r="18" spans="2:9">
      <c r="B18" s="24"/>
      <c r="C18" s="27"/>
      <c r="D18" s="27"/>
      <c r="E18" s="4" t="s">
        <v>6</v>
      </c>
      <c r="F18" s="4" t="s">
        <v>6</v>
      </c>
      <c r="G18" s="4" t="s">
        <v>6</v>
      </c>
    </row>
    <row r="19" spans="2:9">
      <c r="B19" s="24"/>
      <c r="C19" s="27"/>
      <c r="D19" s="28"/>
      <c r="E19" s="5"/>
      <c r="F19" s="5"/>
      <c r="G19" s="5"/>
    </row>
    <row r="20" spans="2:9">
      <c r="B20" s="24"/>
      <c r="C20" s="27"/>
      <c r="D20" s="26" t="s">
        <v>7</v>
      </c>
      <c r="E20" s="3"/>
      <c r="F20" s="3"/>
      <c r="G20" s="3"/>
    </row>
    <row r="21" spans="2:9" ht="25.5">
      <c r="B21" s="24"/>
      <c r="C21" s="27"/>
      <c r="D21" s="27"/>
      <c r="E21" s="4" t="s">
        <v>8</v>
      </c>
      <c r="F21" s="4" t="s">
        <v>14</v>
      </c>
      <c r="G21" s="8">
        <f>1130000</f>
        <v>1130000</v>
      </c>
      <c r="I21" s="10" t="s">
        <v>22</v>
      </c>
    </row>
    <row r="22" spans="2:9">
      <c r="B22" s="24"/>
      <c r="C22" s="27"/>
      <c r="D22" s="27"/>
      <c r="E22" s="4" t="s">
        <v>9</v>
      </c>
      <c r="F22" s="4" t="s">
        <v>9</v>
      </c>
      <c r="G22" s="4" t="s">
        <v>9</v>
      </c>
    </row>
    <row r="23" spans="2:9">
      <c r="B23" s="24"/>
      <c r="C23" s="27"/>
      <c r="D23" s="28"/>
      <c r="E23" s="5"/>
      <c r="F23" s="5"/>
      <c r="G23" s="5"/>
    </row>
    <row r="24" spans="2:9">
      <c r="B24" s="24"/>
      <c r="C24" s="27"/>
      <c r="D24" s="26" t="s">
        <v>10</v>
      </c>
      <c r="E24" s="3"/>
      <c r="F24" s="29" t="s">
        <v>15</v>
      </c>
      <c r="G24" s="20">
        <f>G17-G21</f>
        <v>929200</v>
      </c>
    </row>
    <row r="25" spans="2:9" ht="25.5">
      <c r="B25" s="24"/>
      <c r="C25" s="27"/>
      <c r="D25" s="27"/>
      <c r="E25" s="4" t="s">
        <v>11</v>
      </c>
      <c r="F25" s="30"/>
      <c r="G25" s="21"/>
    </row>
    <row r="26" spans="2:9" ht="38.25">
      <c r="B26" s="24"/>
      <c r="C26" s="27"/>
      <c r="D26" s="27"/>
      <c r="E26" s="4" t="s">
        <v>12</v>
      </c>
      <c r="F26" s="30"/>
      <c r="G26" s="21"/>
    </row>
    <row r="27" spans="2:9" ht="12.75" customHeight="1">
      <c r="B27" s="25"/>
      <c r="C27" s="28"/>
      <c r="D27" s="28"/>
      <c r="E27" s="5"/>
      <c r="F27" s="31"/>
      <c r="G27" s="22"/>
    </row>
    <row r="30" spans="2:9" ht="21" customHeight="1">
      <c r="B30" s="1"/>
      <c r="C30" s="1" t="s">
        <v>0</v>
      </c>
      <c r="D30" s="2" t="s">
        <v>1</v>
      </c>
      <c r="E30" s="2" t="s">
        <v>2</v>
      </c>
      <c r="F30" s="2" t="s">
        <v>16</v>
      </c>
      <c r="G30" s="2" t="s">
        <v>17</v>
      </c>
      <c r="I30" s="13" t="s">
        <v>30</v>
      </c>
    </row>
    <row r="31" spans="2:9">
      <c r="B31" s="23" t="s">
        <v>25</v>
      </c>
      <c r="C31" s="26" t="s">
        <v>3</v>
      </c>
      <c r="D31" s="26" t="s">
        <v>4</v>
      </c>
      <c r="E31" s="3"/>
      <c r="F31" s="3"/>
      <c r="G31" s="3"/>
    </row>
    <row r="32" spans="2:9" ht="25.5">
      <c r="B32" s="24"/>
      <c r="C32" s="27"/>
      <c r="D32" s="27"/>
      <c r="E32" s="4" t="s">
        <v>5</v>
      </c>
      <c r="F32" s="11" t="s">
        <v>20</v>
      </c>
      <c r="G32" s="16">
        <f>(12*20*570)*12</f>
        <v>1641600</v>
      </c>
      <c r="I32" s="14" t="s">
        <v>23</v>
      </c>
    </row>
    <row r="33" spans="2:9" ht="33.75" customHeight="1">
      <c r="B33" s="24"/>
      <c r="C33" s="27"/>
      <c r="D33" s="27"/>
      <c r="E33" s="4" t="s">
        <v>6</v>
      </c>
      <c r="F33" s="4" t="s">
        <v>6</v>
      </c>
      <c r="G33" s="4" t="s">
        <v>6</v>
      </c>
      <c r="I33" s="15" t="s">
        <v>26</v>
      </c>
    </row>
    <row r="34" spans="2:9">
      <c r="B34" s="24"/>
      <c r="C34" s="27"/>
      <c r="D34" s="28"/>
      <c r="E34" s="5"/>
      <c r="F34" s="5"/>
      <c r="G34" s="5"/>
    </row>
    <row r="35" spans="2:9">
      <c r="B35" s="24"/>
      <c r="C35" s="27"/>
      <c r="D35" s="26" t="s">
        <v>7</v>
      </c>
      <c r="E35" s="3"/>
      <c r="F35" s="3"/>
      <c r="G35" s="3"/>
    </row>
    <row r="36" spans="2:9" ht="25.5">
      <c r="B36" s="24"/>
      <c r="C36" s="27"/>
      <c r="D36" s="27"/>
      <c r="E36" s="4" t="s">
        <v>8</v>
      </c>
      <c r="F36" s="4" t="s">
        <v>14</v>
      </c>
      <c r="G36" s="8">
        <f>1130000</f>
        <v>1130000</v>
      </c>
      <c r="I36" s="10" t="s">
        <v>27</v>
      </c>
    </row>
    <row r="37" spans="2:9">
      <c r="B37" s="24"/>
      <c r="C37" s="27"/>
      <c r="D37" s="27"/>
      <c r="E37" s="4" t="s">
        <v>9</v>
      </c>
      <c r="F37" s="4" t="s">
        <v>9</v>
      </c>
      <c r="G37" s="4" t="s">
        <v>9</v>
      </c>
    </row>
    <row r="38" spans="2:9">
      <c r="B38" s="24"/>
      <c r="C38" s="27"/>
      <c r="D38" s="28"/>
      <c r="E38" s="5"/>
      <c r="F38" s="5"/>
      <c r="G38" s="5"/>
    </row>
    <row r="39" spans="2:9">
      <c r="B39" s="24"/>
      <c r="C39" s="27"/>
      <c r="D39" s="26" t="s">
        <v>10</v>
      </c>
      <c r="E39" s="3"/>
      <c r="F39" s="29" t="s">
        <v>15</v>
      </c>
      <c r="G39" s="20">
        <f>G32-G36</f>
        <v>511600</v>
      </c>
    </row>
    <row r="40" spans="2:9" ht="25.5">
      <c r="B40" s="24"/>
      <c r="C40" s="27"/>
      <c r="D40" s="27"/>
      <c r="E40" s="4" t="s">
        <v>11</v>
      </c>
      <c r="F40" s="30"/>
      <c r="G40" s="21"/>
    </row>
    <row r="41" spans="2:9" ht="38.25">
      <c r="B41" s="24"/>
      <c r="C41" s="27"/>
      <c r="D41" s="27"/>
      <c r="E41" s="4" t="s">
        <v>12</v>
      </c>
      <c r="F41" s="30"/>
      <c r="G41" s="21"/>
    </row>
    <row r="42" spans="2:9" ht="12.75" customHeight="1">
      <c r="B42" s="25"/>
      <c r="C42" s="28"/>
      <c r="D42" s="28"/>
      <c r="E42" s="5"/>
      <c r="F42" s="31"/>
      <c r="G42" s="22"/>
    </row>
    <row r="45" spans="2:9" ht="21" customHeight="1">
      <c r="B45" s="1"/>
      <c r="C45" s="1" t="s">
        <v>0</v>
      </c>
      <c r="D45" s="2" t="s">
        <v>1</v>
      </c>
      <c r="E45" s="2" t="s">
        <v>2</v>
      </c>
      <c r="F45" s="2" t="s">
        <v>16</v>
      </c>
      <c r="G45" s="2" t="s">
        <v>17</v>
      </c>
      <c r="I45" s="13" t="s">
        <v>30</v>
      </c>
    </row>
    <row r="46" spans="2:9">
      <c r="B46" s="23" t="s">
        <v>28</v>
      </c>
      <c r="C46" s="26" t="s">
        <v>3</v>
      </c>
      <c r="D46" s="26" t="s">
        <v>4</v>
      </c>
      <c r="E46" s="3"/>
      <c r="F46" s="3"/>
      <c r="G46" s="3"/>
    </row>
    <row r="47" spans="2:9" ht="25.5">
      <c r="B47" s="24"/>
      <c r="C47" s="27"/>
      <c r="D47" s="27"/>
      <c r="E47" s="4" t="s">
        <v>5</v>
      </c>
      <c r="F47" s="11" t="s">
        <v>20</v>
      </c>
      <c r="G47" s="16">
        <f>(12*20*570)*12</f>
        <v>1641600</v>
      </c>
      <c r="I47" s="14" t="s">
        <v>23</v>
      </c>
    </row>
    <row r="48" spans="2:9" ht="33.75" customHeight="1">
      <c r="B48" s="24"/>
      <c r="C48" s="27"/>
      <c r="D48" s="27"/>
      <c r="E48" s="4" t="s">
        <v>6</v>
      </c>
      <c r="F48" s="4" t="s">
        <v>6</v>
      </c>
      <c r="G48" s="4" t="s">
        <v>6</v>
      </c>
      <c r="I48" s="15" t="s">
        <v>26</v>
      </c>
    </row>
    <row r="49" spans="2:9">
      <c r="B49" s="24"/>
      <c r="C49" s="27"/>
      <c r="D49" s="28"/>
      <c r="E49" s="5"/>
      <c r="F49" s="5"/>
      <c r="G49" s="5"/>
      <c r="I49" s="17"/>
    </row>
    <row r="50" spans="2:9">
      <c r="B50" s="24"/>
      <c r="C50" s="27"/>
      <c r="D50" s="26" t="s">
        <v>7</v>
      </c>
      <c r="E50" s="3"/>
      <c r="F50" s="3"/>
      <c r="G50" s="3"/>
    </row>
    <row r="51" spans="2:9" ht="25.5">
      <c r="B51" s="24"/>
      <c r="C51" s="27"/>
      <c r="D51" s="27"/>
      <c r="E51" s="4" t="s">
        <v>8</v>
      </c>
      <c r="F51" s="4" t="s">
        <v>14</v>
      </c>
      <c r="G51" s="18">
        <f>1130000-325000</f>
        <v>805000</v>
      </c>
      <c r="I51" s="10" t="s">
        <v>29</v>
      </c>
    </row>
    <row r="52" spans="2:9">
      <c r="B52" s="24"/>
      <c r="C52" s="27"/>
      <c r="D52" s="27"/>
      <c r="E52" s="4" t="s">
        <v>9</v>
      </c>
      <c r="F52" s="4" t="s">
        <v>9</v>
      </c>
      <c r="G52" s="4" t="s">
        <v>9</v>
      </c>
    </row>
    <row r="53" spans="2:9" ht="51.75" customHeight="1">
      <c r="B53" s="24"/>
      <c r="C53" s="27"/>
      <c r="D53" s="28"/>
      <c r="E53" s="5"/>
      <c r="F53" s="5"/>
      <c r="G53" s="5"/>
      <c r="I53" s="19" t="s">
        <v>31</v>
      </c>
    </row>
    <row r="54" spans="2:9">
      <c r="B54" s="24"/>
      <c r="C54" s="27"/>
      <c r="D54" s="26" t="s">
        <v>10</v>
      </c>
      <c r="E54" s="3"/>
      <c r="F54" s="29" t="s">
        <v>15</v>
      </c>
      <c r="G54" s="20">
        <f>G47-G51</f>
        <v>836600</v>
      </c>
    </row>
    <row r="55" spans="2:9" ht="25.5">
      <c r="B55" s="24"/>
      <c r="C55" s="27"/>
      <c r="D55" s="27"/>
      <c r="E55" s="4" t="s">
        <v>11</v>
      </c>
      <c r="F55" s="30"/>
      <c r="G55" s="21"/>
    </row>
    <row r="56" spans="2:9" ht="38.25">
      <c r="B56" s="24"/>
      <c r="C56" s="27"/>
      <c r="D56" s="27"/>
      <c r="E56" s="4" t="s">
        <v>12</v>
      </c>
      <c r="F56" s="30"/>
      <c r="G56" s="21"/>
    </row>
    <row r="57" spans="2:9" ht="12.75" customHeight="1">
      <c r="B57" s="25"/>
      <c r="C57" s="28"/>
      <c r="D57" s="28"/>
      <c r="E57" s="5"/>
      <c r="F57" s="31"/>
      <c r="G57" s="22"/>
    </row>
  </sheetData>
  <mergeCells count="28">
    <mergeCell ref="G11:G13"/>
    <mergeCell ref="B3:B13"/>
    <mergeCell ref="B16:B27"/>
    <mergeCell ref="C16:C27"/>
    <mergeCell ref="D16:D19"/>
    <mergeCell ref="D20:D23"/>
    <mergeCell ref="D24:D27"/>
    <mergeCell ref="F24:F27"/>
    <mergeCell ref="G24:G27"/>
    <mergeCell ref="C3:C13"/>
    <mergeCell ref="D3:D6"/>
    <mergeCell ref="D7:D10"/>
    <mergeCell ref="D11:D13"/>
    <mergeCell ref="F11:F13"/>
    <mergeCell ref="F39:F42"/>
    <mergeCell ref="G39:G42"/>
    <mergeCell ref="B46:B57"/>
    <mergeCell ref="C46:C57"/>
    <mergeCell ref="D46:D49"/>
    <mergeCell ref="D50:D53"/>
    <mergeCell ref="D54:D57"/>
    <mergeCell ref="F54:F57"/>
    <mergeCell ref="G54:G57"/>
    <mergeCell ref="B31:B42"/>
    <mergeCell ref="C31:C42"/>
    <mergeCell ref="D31:D34"/>
    <mergeCell ref="D35:D38"/>
    <mergeCell ref="D39:D4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 Econômico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Bonacim</dc:creator>
  <cp:lastModifiedBy>Carlos Bonacim</cp:lastModifiedBy>
  <dcterms:created xsi:type="dcterms:W3CDTF">2020-05-13T19:01:54Z</dcterms:created>
  <dcterms:modified xsi:type="dcterms:W3CDTF">2020-06-02T16:07:19Z</dcterms:modified>
</cp:coreProperties>
</file>