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eu Drive\Usp\FEARP\2019\I_sem\Contabilidade_Social\"/>
    </mc:Choice>
  </mc:AlternateContent>
  <bookViews>
    <workbookView xWindow="0" yWindow="0" windowWidth="21600" windowHeight="973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1" i="1"/>
  <c r="L9" i="1"/>
  <c r="L8" i="1"/>
  <c r="L7" i="1"/>
  <c r="L6" i="1"/>
  <c r="L5" i="1"/>
  <c r="L4" i="1"/>
  <c r="L3" i="1"/>
  <c r="L2" i="1"/>
  <c r="O10" i="1" l="1"/>
  <c r="O2" i="1"/>
  <c r="O6" i="1"/>
  <c r="O8" i="1"/>
  <c r="L21" i="1"/>
  <c r="O16" i="1" l="1"/>
  <c r="O4" i="1"/>
  <c r="O14" i="1" s="1"/>
  <c r="O12" i="1"/>
</calcChain>
</file>

<file path=xl/sharedStrings.xml><?xml version="1.0" encoding="utf-8"?>
<sst xmlns="http://schemas.openxmlformats.org/spreadsheetml/2006/main" count="35" uniqueCount="35">
  <si>
    <t>Exportações de bens</t>
  </si>
  <si>
    <t>Importações de bens</t>
  </si>
  <si>
    <t>Exportações de serviços</t>
  </si>
  <si>
    <t>Importações de serviços</t>
  </si>
  <si>
    <t>Conta capital</t>
  </si>
  <si>
    <t>Investimento direto no exterior</t>
  </si>
  <si>
    <t>Investimento direto no país</t>
  </si>
  <si>
    <t>Investimento em carteira - ativo</t>
  </si>
  <si>
    <t>Investimento em carteira - passivo</t>
  </si>
  <si>
    <t>Outros investimentos - ativo</t>
  </si>
  <si>
    <t>Outros investimentos - passivo</t>
  </si>
  <si>
    <t>Ativos de reserva</t>
  </si>
  <si>
    <t>Erros e omissões</t>
  </si>
  <si>
    <t>Renda primária - receita</t>
  </si>
  <si>
    <t>Renda primária - despesa</t>
  </si>
  <si>
    <t>Renda secundária - receita</t>
  </si>
  <si>
    <t>Renda secundária - despesa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</si>
  <si>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</si>
  <si>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</si>
  <si>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</si>
  <si>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</si>
  <si>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</si>
  <si>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</si>
  <si>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</si>
  <si>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</si>
  <si>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</si>
  <si>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</t>
  </si>
  <si>
    <t>Saldo Balança Comercial</t>
  </si>
  <si>
    <t>Saldo Balança Serviços</t>
  </si>
  <si>
    <t>Saldo Balança Renda Primária</t>
  </si>
  <si>
    <t>Saldo Balança Renda Secundária</t>
  </si>
  <si>
    <t>Saldo Conta Capital</t>
  </si>
  <si>
    <t>Saldo Conta Financeira</t>
  </si>
  <si>
    <t>SBPTC</t>
  </si>
  <si>
    <t>RLRE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</si>
</sst>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3" fontId="1" fillId="0" borderId="1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abSelected="1" zoomScale="120" zoomScaleNormal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6" sqref="K16"/>
    </sheetView>
  </sheetViews>
  <sheetFormatPr defaultRowHeight="12.75" x14ac:dyDescent="0.2"/>
  <cols>
    <col min="1" max="1" width="3.5703125" style="4" customWidth="1"/>
    <col min="2" max="2" width="28.7109375" style="4" bestFit="1" customWidth="1"/>
    <col min="3" max="3" width="6.42578125" style="6" bestFit="1" customWidth="1"/>
    <col min="4" max="4" width="7" style="6" bestFit="1" customWidth="1"/>
    <col min="5" max="5" width="6.42578125" style="6" bestFit="1" customWidth="1"/>
    <col min="6" max="7" width="7.42578125" style="6" bestFit="1" customWidth="1"/>
    <col min="8" max="8" width="7" style="6" bestFit="1" customWidth="1"/>
    <col min="9" max="9" width="5.42578125" style="6" bestFit="1" customWidth="1"/>
    <col min="10" max="11" width="7" style="6" bestFit="1" customWidth="1"/>
    <col min="12" max="12" width="7.42578125" style="4" bestFit="1" customWidth="1"/>
    <col min="13" max="13" width="4.140625" style="4" customWidth="1"/>
    <col min="14" max="14" width="27.42578125" style="4" bestFit="1" customWidth="1"/>
    <col min="15" max="15" width="7" style="4" bestFit="1" customWidth="1"/>
    <col min="16" max="16384" width="9.140625" style="4"/>
  </cols>
  <sheetData>
    <row r="1" spans="2:15" x14ac:dyDescent="0.2">
      <c r="B1" s="1"/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3" t="s">
        <v>26</v>
      </c>
    </row>
    <row r="2" spans="2:15" x14ac:dyDescent="0.2">
      <c r="B2" s="1" t="s">
        <v>0</v>
      </c>
      <c r="C2" s="5">
        <v>50000</v>
      </c>
      <c r="D2" s="5"/>
      <c r="E2" s="5"/>
      <c r="F2" s="5">
        <v>100000</v>
      </c>
      <c r="G2" s="5"/>
      <c r="H2" s="5"/>
      <c r="I2" s="5"/>
      <c r="J2" s="5"/>
      <c r="K2" s="5"/>
      <c r="L2" s="5">
        <f t="shared" ref="L2:L9" si="0">SUM(C2:K2)</f>
        <v>150000</v>
      </c>
      <c r="N2" s="1" t="s">
        <v>27</v>
      </c>
      <c r="O2" s="5">
        <f>L2-L3</f>
        <v>20000</v>
      </c>
    </row>
    <row r="3" spans="2:15" x14ac:dyDescent="0.2">
      <c r="B3" s="1" t="s">
        <v>1</v>
      </c>
      <c r="C3" s="5"/>
      <c r="D3" s="5"/>
      <c r="E3" s="5"/>
      <c r="F3" s="5"/>
      <c r="G3" s="5">
        <v>130000</v>
      </c>
      <c r="H3" s="5"/>
      <c r="I3" s="5"/>
      <c r="J3" s="5"/>
      <c r="K3" s="5"/>
      <c r="L3" s="5">
        <f t="shared" si="0"/>
        <v>130000</v>
      </c>
      <c r="N3" s="1"/>
      <c r="O3" s="1"/>
    </row>
    <row r="4" spans="2:15" x14ac:dyDescent="0.2">
      <c r="B4" s="1" t="s">
        <v>2</v>
      </c>
      <c r="C4" s="5"/>
      <c r="D4" s="5"/>
      <c r="E4" s="5"/>
      <c r="F4" s="5"/>
      <c r="G4" s="5"/>
      <c r="H4" s="5"/>
      <c r="I4" s="5"/>
      <c r="J4" s="5"/>
      <c r="K4" s="5"/>
      <c r="L4" s="5">
        <f t="shared" si="0"/>
        <v>0</v>
      </c>
      <c r="N4" s="1" t="s">
        <v>28</v>
      </c>
      <c r="O4" s="5">
        <f>L4-L5</f>
        <v>-10000</v>
      </c>
    </row>
    <row r="5" spans="2:15" x14ac:dyDescent="0.2">
      <c r="B5" s="1" t="s">
        <v>3</v>
      </c>
      <c r="C5" s="5"/>
      <c r="D5" s="5">
        <v>10000</v>
      </c>
      <c r="E5" s="5"/>
      <c r="F5" s="5"/>
      <c r="G5" s="5"/>
      <c r="H5" s="5"/>
      <c r="I5" s="5"/>
      <c r="J5" s="5"/>
      <c r="K5" s="5"/>
      <c r="L5" s="5">
        <f t="shared" si="0"/>
        <v>10000</v>
      </c>
      <c r="N5" s="1"/>
      <c r="O5" s="1"/>
    </row>
    <row r="6" spans="2:15" x14ac:dyDescent="0.2">
      <c r="B6" s="1" t="s">
        <v>13</v>
      </c>
      <c r="C6" s="5"/>
      <c r="D6" s="5"/>
      <c r="E6" s="5"/>
      <c r="F6" s="5"/>
      <c r="G6" s="5"/>
      <c r="H6" s="5"/>
      <c r="I6" s="5"/>
      <c r="J6" s="5"/>
      <c r="K6" s="5"/>
      <c r="L6" s="5">
        <f t="shared" si="0"/>
        <v>0</v>
      </c>
      <c r="N6" s="1" t="s">
        <v>29</v>
      </c>
      <c r="O6" s="5">
        <f>L6-L7</f>
        <v>-60000</v>
      </c>
    </row>
    <row r="7" spans="2:15" x14ac:dyDescent="0.2">
      <c r="B7" s="1" t="s">
        <v>14</v>
      </c>
      <c r="C7" s="5"/>
      <c r="D7" s="5"/>
      <c r="E7" s="5"/>
      <c r="F7" s="5"/>
      <c r="G7" s="5"/>
      <c r="H7" s="5">
        <v>10000</v>
      </c>
      <c r="I7" s="5"/>
      <c r="J7" s="5">
        <v>50000</v>
      </c>
      <c r="K7" s="5"/>
      <c r="L7" s="5">
        <f t="shared" si="0"/>
        <v>60000</v>
      </c>
      <c r="N7" s="1"/>
      <c r="O7" s="1"/>
    </row>
    <row r="8" spans="2:15" x14ac:dyDescent="0.2">
      <c r="B8" s="1" t="s">
        <v>15</v>
      </c>
      <c r="C8" s="5"/>
      <c r="D8" s="5"/>
      <c r="E8" s="5"/>
      <c r="F8" s="5"/>
      <c r="G8" s="5"/>
      <c r="H8" s="5"/>
      <c r="I8" s="5">
        <v>5000</v>
      </c>
      <c r="J8" s="5"/>
      <c r="K8" s="5"/>
      <c r="L8" s="5">
        <f t="shared" si="0"/>
        <v>5000</v>
      </c>
      <c r="N8" s="1" t="s">
        <v>30</v>
      </c>
      <c r="O8" s="5">
        <f>L8-L9</f>
        <v>5000</v>
      </c>
    </row>
    <row r="9" spans="2:15" x14ac:dyDescent="0.2">
      <c r="B9" s="1" t="s">
        <v>16</v>
      </c>
      <c r="C9" s="5"/>
      <c r="D9" s="5"/>
      <c r="E9" s="5"/>
      <c r="F9" s="5"/>
      <c r="G9" s="5"/>
      <c r="H9" s="5"/>
      <c r="I9" s="5"/>
      <c r="J9" s="5"/>
      <c r="K9" s="5"/>
      <c r="L9" s="5">
        <f t="shared" si="0"/>
        <v>0</v>
      </c>
      <c r="N9" s="1"/>
      <c r="O9" s="1"/>
    </row>
    <row r="10" spans="2:15" x14ac:dyDescent="0.2">
      <c r="B10" s="1"/>
      <c r="C10" s="5"/>
      <c r="D10" s="5"/>
      <c r="E10" s="5"/>
      <c r="F10" s="5"/>
      <c r="G10" s="5"/>
      <c r="H10" s="5"/>
      <c r="I10" s="5"/>
      <c r="J10" s="5"/>
      <c r="K10" s="5"/>
      <c r="L10" s="5"/>
      <c r="N10" s="1" t="s">
        <v>31</v>
      </c>
      <c r="O10" s="5">
        <f>L11</f>
        <v>0</v>
      </c>
    </row>
    <row r="11" spans="2:15" x14ac:dyDescent="0.2">
      <c r="B11" s="1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>
        <f>SUM(C11:K11)</f>
        <v>0</v>
      </c>
      <c r="N11" s="1"/>
      <c r="O11" s="1"/>
    </row>
    <row r="12" spans="2:15" x14ac:dyDescent="0.2">
      <c r="B12" s="1"/>
      <c r="C12" s="5"/>
      <c r="D12" s="5"/>
      <c r="E12" s="5"/>
      <c r="F12" s="5"/>
      <c r="G12" s="5"/>
      <c r="H12" s="5"/>
      <c r="I12" s="5"/>
      <c r="J12" s="5"/>
      <c r="K12" s="5"/>
      <c r="L12" s="5"/>
      <c r="N12" s="1" t="s">
        <v>32</v>
      </c>
      <c r="O12" s="5">
        <f>(L13+L15+L17)-(L14+L16+L18)+L19</f>
        <v>-45000</v>
      </c>
    </row>
    <row r="13" spans="2:15" x14ac:dyDescent="0.2">
      <c r="B13" s="1" t="s">
        <v>5</v>
      </c>
      <c r="C13" s="5"/>
      <c r="D13" s="5"/>
      <c r="E13" s="5"/>
      <c r="F13" s="5"/>
      <c r="G13" s="5"/>
      <c r="H13" s="5"/>
      <c r="I13" s="5"/>
      <c r="J13" s="5"/>
      <c r="K13" s="5"/>
      <c r="L13" s="5">
        <f t="shared" ref="L13:L19" si="1">SUM(C13:K13)</f>
        <v>0</v>
      </c>
      <c r="N13" s="1"/>
      <c r="O13" s="1"/>
    </row>
    <row r="14" spans="2:15" x14ac:dyDescent="0.2">
      <c r="B14" s="1" t="s">
        <v>6</v>
      </c>
      <c r="C14" s="5"/>
      <c r="D14" s="5"/>
      <c r="E14" s="5"/>
      <c r="F14" s="5"/>
      <c r="G14" s="5"/>
      <c r="H14" s="5"/>
      <c r="I14" s="5"/>
      <c r="J14" s="5"/>
      <c r="K14" s="5"/>
      <c r="L14" s="5">
        <f t="shared" si="1"/>
        <v>0</v>
      </c>
      <c r="N14" s="1" t="s">
        <v>33</v>
      </c>
      <c r="O14" s="5">
        <f>O2+O4+O6+O8</f>
        <v>-45000</v>
      </c>
    </row>
    <row r="15" spans="2:15" x14ac:dyDescent="0.2">
      <c r="B15" s="1" t="s">
        <v>7</v>
      </c>
      <c r="C15" s="5"/>
      <c r="D15" s="5"/>
      <c r="E15" s="5"/>
      <c r="F15" s="5"/>
      <c r="G15" s="5"/>
      <c r="H15" s="5"/>
      <c r="I15" s="5"/>
      <c r="J15" s="5"/>
      <c r="K15" s="5"/>
      <c r="L15" s="5">
        <f t="shared" si="1"/>
        <v>0</v>
      </c>
      <c r="N15" s="1"/>
      <c r="O15" s="1"/>
    </row>
    <row r="16" spans="2:15" x14ac:dyDescent="0.2">
      <c r="B16" s="1" t="s">
        <v>8</v>
      </c>
      <c r="C16" s="5"/>
      <c r="D16" s="5"/>
      <c r="E16" s="5"/>
      <c r="F16" s="5"/>
      <c r="G16" s="5"/>
      <c r="H16" s="5"/>
      <c r="I16" s="5"/>
      <c r="J16" s="5">
        <v>20000</v>
      </c>
      <c r="K16" s="6">
        <v>-10000</v>
      </c>
      <c r="L16" s="5">
        <f t="shared" si="1"/>
        <v>10000</v>
      </c>
      <c r="N16" s="1" t="s">
        <v>34</v>
      </c>
      <c r="O16" s="5">
        <f>O6+O8</f>
        <v>-55000</v>
      </c>
    </row>
    <row r="17" spans="2:12" x14ac:dyDescent="0.2">
      <c r="B17" s="1" t="s">
        <v>9</v>
      </c>
      <c r="C17" s="5"/>
      <c r="D17" s="5"/>
      <c r="E17" s="5"/>
      <c r="F17" s="5">
        <v>100000</v>
      </c>
      <c r="G17" s="5"/>
      <c r="H17" s="5"/>
      <c r="I17" s="5"/>
      <c r="J17" s="5"/>
      <c r="K17" s="5"/>
      <c r="L17" s="5">
        <f t="shared" si="1"/>
        <v>100000</v>
      </c>
    </row>
    <row r="18" spans="2:12" x14ac:dyDescent="0.2">
      <c r="B18" s="1" t="s">
        <v>10</v>
      </c>
      <c r="C18" s="5"/>
      <c r="D18" s="5"/>
      <c r="E18" s="5">
        <v>25000</v>
      </c>
      <c r="F18" s="5"/>
      <c r="G18" s="5">
        <v>130000</v>
      </c>
      <c r="H18" s="5"/>
      <c r="I18" s="5"/>
      <c r="J18" s="5"/>
      <c r="K18" s="5"/>
      <c r="L18" s="5">
        <f>SUM(C18:K18)</f>
        <v>155000</v>
      </c>
    </row>
    <row r="19" spans="2:12" x14ac:dyDescent="0.2">
      <c r="B19" s="1" t="s">
        <v>11</v>
      </c>
      <c r="C19" s="5">
        <v>50000</v>
      </c>
      <c r="D19" s="5">
        <v>-10000</v>
      </c>
      <c r="E19" s="5">
        <v>25000</v>
      </c>
      <c r="F19" s="5"/>
      <c r="G19" s="5"/>
      <c r="H19" s="5">
        <v>-10000</v>
      </c>
      <c r="I19" s="5">
        <v>5000</v>
      </c>
      <c r="J19" s="5">
        <v>-30000</v>
      </c>
      <c r="K19" s="5">
        <v>-10000</v>
      </c>
      <c r="L19" s="5">
        <f t="shared" si="1"/>
        <v>20000</v>
      </c>
    </row>
    <row r="20" spans="2:12" x14ac:dyDescent="0.2">
      <c r="B20" s="1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">
      <c r="B21" s="1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>
        <f>SUM(C21:K21)</f>
        <v>0</v>
      </c>
    </row>
  </sheetData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Naruhiko Sakurai</dc:creator>
  <cp:lastModifiedBy>Naruhiko</cp:lastModifiedBy>
  <cp:lastPrinted>2019-02-05T01:06:04Z</cp:lastPrinted>
  <dcterms:created xsi:type="dcterms:W3CDTF">2019-01-31T20:30:58Z</dcterms:created>
  <dcterms:modified xsi:type="dcterms:W3CDTF">2020-05-13T14:00:14Z</dcterms:modified>
</cp:coreProperties>
</file>