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isa\Dropbox\2020\Teoria da Contabilidade\Teoria da Contabilidade\"/>
    </mc:Choice>
  </mc:AlternateContent>
  <bookViews>
    <workbookView xWindow="0" yWindow="0" windowWidth="20490" windowHeight="70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5" i="1" l="1"/>
  <c r="T44" i="1"/>
  <c r="T43" i="1"/>
  <c r="T40" i="1"/>
  <c r="T38" i="1"/>
  <c r="Q47" i="1"/>
  <c r="Q48" i="1" s="1"/>
  <c r="Q46" i="1"/>
  <c r="Q44" i="1"/>
  <c r="D10" i="1"/>
  <c r="T37" i="1"/>
  <c r="T33" i="1"/>
  <c r="Q34" i="1"/>
  <c r="Q33" i="1"/>
  <c r="Q32" i="1"/>
  <c r="E21" i="1"/>
  <c r="E13" i="1"/>
  <c r="K26" i="1"/>
  <c r="K24" i="1"/>
  <c r="E25" i="1"/>
  <c r="E17" i="1"/>
  <c r="Q40" i="1" l="1"/>
  <c r="K15" i="1"/>
  <c r="K20" i="1" s="1"/>
  <c r="K27" i="1"/>
  <c r="K28" i="1" s="1"/>
  <c r="N19" i="1" l="1"/>
  <c r="N14" i="1"/>
  <c r="K14" i="1"/>
  <c r="N20" i="1" l="1"/>
</calcChain>
</file>

<file path=xl/sharedStrings.xml><?xml version="1.0" encoding="utf-8"?>
<sst xmlns="http://schemas.openxmlformats.org/spreadsheetml/2006/main" count="61" uniqueCount="39">
  <si>
    <t>considere o seguinte:</t>
  </si>
  <si>
    <t>10.12.19</t>
  </si>
  <si>
    <t>20.12.19</t>
  </si>
  <si>
    <t>Dólar</t>
  </si>
  <si>
    <t>31.12.19</t>
  </si>
  <si>
    <t>Peso</t>
  </si>
  <si>
    <t>Ativo</t>
  </si>
  <si>
    <t>Passivo</t>
  </si>
  <si>
    <t>Estoques</t>
  </si>
  <si>
    <t>a Fornecedores</t>
  </si>
  <si>
    <t>RP 10.12.19</t>
  </si>
  <si>
    <t>RP 20.12.19</t>
  </si>
  <si>
    <t>Clientes</t>
  </si>
  <si>
    <t>a Receita de Serviços</t>
  </si>
  <si>
    <t>Despesas variação cambial</t>
  </si>
  <si>
    <t>RP 31,12,19</t>
  </si>
  <si>
    <t>a Receita variação cambial</t>
  </si>
  <si>
    <t>Caixa</t>
  </si>
  <si>
    <t>Fornecedores</t>
  </si>
  <si>
    <t>PL</t>
  </si>
  <si>
    <t>Capital</t>
  </si>
  <si>
    <t>Res.Lucros</t>
  </si>
  <si>
    <t>Ela vendeu serviços de 5.000 pesos para a Argentina em 20.12.19;</t>
  </si>
  <si>
    <t>Receita</t>
  </si>
  <si>
    <t>Receita Fin</t>
  </si>
  <si>
    <t>Desp. Fin</t>
  </si>
  <si>
    <t>Resultado</t>
  </si>
  <si>
    <t xml:space="preserve"> A empresa X comprou mercadorias por 500 dólares, em 10.12.19;</t>
  </si>
  <si>
    <t>Aplicando o Denominador comum monetário</t>
  </si>
  <si>
    <t>Balanço Patrimonial em reais</t>
  </si>
  <si>
    <t>DRE em reais</t>
  </si>
  <si>
    <t>Balanço Patrimonial em moeda de apresentação US$</t>
  </si>
  <si>
    <t>DRE em dólar</t>
  </si>
  <si>
    <t>Res.Capital</t>
  </si>
  <si>
    <t>Ajuste de avaliação patrimonial</t>
  </si>
  <si>
    <t>Capital inicial</t>
  </si>
  <si>
    <t>Capital final</t>
  </si>
  <si>
    <t>Perda</t>
  </si>
  <si>
    <t>Denominador comum monetário X moeda de apresentação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</si>
</sst>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6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3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2" fillId="0" borderId="0" xfId="0" applyFont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66" fontId="0" fillId="0" borderId="1" xfId="0" applyNumberFormat="1" applyBorder="1"/>
    <xf numFmtId="0" fontId="2" fillId="0" borderId="0" xfId="0" applyFo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workbookViewId="0">
      <selection activeCell="I1" sqref="I1"/>
    </sheetView>
  </sheetViews>
  <sheetFormatPr defaultRowHeight="15" x14ac:dyDescent="0.25"/>
  <cols>
    <col min="3" max="3" width="28.5703125" customWidth="1"/>
    <col min="5" max="5" width="9.5703125" bestFit="1" customWidth="1"/>
    <col min="10" max="10" width="12.5703125" customWidth="1"/>
    <col min="12" max="12" width="1" customWidth="1"/>
    <col min="13" max="13" width="10.28515625" customWidth="1"/>
    <col min="16" max="16" width="12.7109375" customWidth="1"/>
    <col min="19" max="19" width="12.85546875" customWidth="1"/>
  </cols>
  <sheetData>
    <row r="1" spans="1:14" x14ac:dyDescent="0.25">
      <c r="A1" t="s">
        <v>38</v>
      </c>
    </row>
    <row r="2" spans="1:14" x14ac:dyDescent="0.25">
      <c r="C2" s="8" t="s">
        <v>28</v>
      </c>
    </row>
    <row r="3" spans="1:14" x14ac:dyDescent="0.25">
      <c r="C3" t="s">
        <v>27</v>
      </c>
    </row>
    <row r="4" spans="1:14" x14ac:dyDescent="0.25">
      <c r="C4" t="s">
        <v>22</v>
      </c>
    </row>
    <row r="5" spans="1:14" x14ac:dyDescent="0.25">
      <c r="C5" t="s">
        <v>0</v>
      </c>
    </row>
    <row r="6" spans="1:14" x14ac:dyDescent="0.25">
      <c r="D6" t="s">
        <v>3</v>
      </c>
      <c r="E6" t="s">
        <v>5</v>
      </c>
    </row>
    <row r="7" spans="1:14" x14ac:dyDescent="0.25">
      <c r="C7" t="s">
        <v>1</v>
      </c>
      <c r="D7">
        <v>3</v>
      </c>
    </row>
    <row r="8" spans="1:14" x14ac:dyDescent="0.25">
      <c r="C8" t="s">
        <v>2</v>
      </c>
      <c r="E8">
        <v>0.5</v>
      </c>
    </row>
    <row r="9" spans="1:14" x14ac:dyDescent="0.25">
      <c r="C9" t="s">
        <v>4</v>
      </c>
      <c r="D9">
        <v>5</v>
      </c>
      <c r="E9">
        <v>0.6</v>
      </c>
    </row>
    <row r="10" spans="1:14" x14ac:dyDescent="0.25">
      <c r="D10">
        <f>SUM(D7:D9)/2</f>
        <v>4</v>
      </c>
    </row>
    <row r="11" spans="1:14" x14ac:dyDescent="0.25">
      <c r="C11" t="s">
        <v>10</v>
      </c>
      <c r="J11" s="4" t="s">
        <v>29</v>
      </c>
      <c r="K11" s="4"/>
      <c r="L11" s="4"/>
      <c r="M11" s="4"/>
      <c r="N11" s="4"/>
    </row>
    <row r="12" spans="1:14" x14ac:dyDescent="0.25">
      <c r="C12" t="s">
        <v>8</v>
      </c>
      <c r="J12" s="5" t="s">
        <v>6</v>
      </c>
      <c r="K12" s="5" t="s">
        <v>4</v>
      </c>
      <c r="L12" s="5"/>
      <c r="M12" s="5" t="s">
        <v>7</v>
      </c>
      <c r="N12" s="5" t="s">
        <v>4</v>
      </c>
    </row>
    <row r="13" spans="1:14" x14ac:dyDescent="0.25">
      <c r="C13" t="s">
        <v>9</v>
      </c>
      <c r="E13" s="1">
        <f>500*3</f>
        <v>1500</v>
      </c>
      <c r="J13" s="5" t="s">
        <v>17</v>
      </c>
      <c r="K13" s="6">
        <v>7000</v>
      </c>
      <c r="L13" s="5"/>
      <c r="M13" s="5"/>
      <c r="N13" s="5"/>
    </row>
    <row r="14" spans="1:14" x14ac:dyDescent="0.25">
      <c r="J14" s="5" t="s">
        <v>12</v>
      </c>
      <c r="K14" s="7">
        <f>+E17+E25</f>
        <v>3000</v>
      </c>
      <c r="L14" s="5"/>
      <c r="M14" s="5" t="s">
        <v>18</v>
      </c>
      <c r="N14" s="7">
        <f>+E13+E21</f>
        <v>2500</v>
      </c>
    </row>
    <row r="15" spans="1:14" x14ac:dyDescent="0.25">
      <c r="C15" t="s">
        <v>11</v>
      </c>
      <c r="J15" s="5" t="s">
        <v>8</v>
      </c>
      <c r="K15" s="6">
        <f>+E13</f>
        <v>1500</v>
      </c>
      <c r="L15" s="5"/>
      <c r="M15" s="5"/>
      <c r="N15" s="5"/>
    </row>
    <row r="16" spans="1:14" x14ac:dyDescent="0.25">
      <c r="C16" t="s">
        <v>12</v>
      </c>
      <c r="J16" s="5"/>
      <c r="K16" s="5"/>
      <c r="L16" s="5"/>
      <c r="M16" s="5"/>
      <c r="N16" s="5"/>
    </row>
    <row r="17" spans="3:20" x14ac:dyDescent="0.25">
      <c r="C17" t="s">
        <v>13</v>
      </c>
      <c r="E17" s="2">
        <f>5000*0.5</f>
        <v>2500</v>
      </c>
      <c r="J17" s="5"/>
      <c r="K17" s="5"/>
      <c r="L17" s="5"/>
      <c r="M17" s="5" t="s">
        <v>19</v>
      </c>
      <c r="N17" s="5"/>
    </row>
    <row r="18" spans="3:20" x14ac:dyDescent="0.25">
      <c r="J18" s="5"/>
      <c r="K18" s="5"/>
      <c r="L18" s="5"/>
      <c r="M18" s="5" t="s">
        <v>20</v>
      </c>
      <c r="N18" s="6">
        <v>7000</v>
      </c>
    </row>
    <row r="19" spans="3:20" x14ac:dyDescent="0.25">
      <c r="C19" t="s">
        <v>15</v>
      </c>
      <c r="J19" s="5"/>
      <c r="K19" s="5"/>
      <c r="L19" s="5"/>
      <c r="M19" s="5" t="s">
        <v>21</v>
      </c>
      <c r="N19" s="7">
        <f>+E17+E25-E21</f>
        <v>2000</v>
      </c>
    </row>
    <row r="20" spans="3:20" x14ac:dyDescent="0.25">
      <c r="C20" t="s">
        <v>14</v>
      </c>
      <c r="J20" s="5"/>
      <c r="K20" s="6">
        <f>SUM(K13:K19)</f>
        <v>11500</v>
      </c>
      <c r="L20" s="5"/>
      <c r="M20" s="5"/>
      <c r="N20" s="6">
        <f>SUM(N13:N19)</f>
        <v>11500</v>
      </c>
    </row>
    <row r="21" spans="3:20" x14ac:dyDescent="0.25">
      <c r="C21" t="s">
        <v>9</v>
      </c>
      <c r="E21" s="2">
        <f>500*5-E13</f>
        <v>1000</v>
      </c>
    </row>
    <row r="23" spans="3:20" x14ac:dyDescent="0.25">
      <c r="C23" t="s">
        <v>15</v>
      </c>
      <c r="J23" s="5" t="s">
        <v>30</v>
      </c>
      <c r="K23" s="5"/>
    </row>
    <row r="24" spans="3:20" x14ac:dyDescent="0.25">
      <c r="C24" t="s">
        <v>12</v>
      </c>
      <c r="J24" s="5" t="s">
        <v>23</v>
      </c>
      <c r="K24" s="7">
        <f>+E17</f>
        <v>2500</v>
      </c>
    </row>
    <row r="25" spans="3:20" x14ac:dyDescent="0.25">
      <c r="C25" t="s">
        <v>16</v>
      </c>
      <c r="E25" s="3">
        <f>5000*E9-E17</f>
        <v>500</v>
      </c>
      <c r="J25" s="5"/>
      <c r="K25" s="5"/>
    </row>
    <row r="26" spans="3:20" x14ac:dyDescent="0.25">
      <c r="J26" s="5" t="s">
        <v>24</v>
      </c>
      <c r="K26" s="7">
        <f>+E25</f>
        <v>500</v>
      </c>
    </row>
    <row r="27" spans="3:20" x14ac:dyDescent="0.25">
      <c r="J27" s="5" t="s">
        <v>25</v>
      </c>
      <c r="K27" s="7">
        <f>-E21</f>
        <v>-1000</v>
      </c>
    </row>
    <row r="28" spans="3:20" x14ac:dyDescent="0.25">
      <c r="J28" s="5" t="s">
        <v>26</v>
      </c>
      <c r="K28" s="7">
        <f>SUM(K24:K27)</f>
        <v>2000</v>
      </c>
    </row>
    <row r="30" spans="3:20" x14ac:dyDescent="0.25">
      <c r="P30" s="4" t="s">
        <v>31</v>
      </c>
      <c r="Q30" s="4"/>
      <c r="R30" s="4"/>
      <c r="S30" s="4"/>
      <c r="T30" s="4"/>
    </row>
    <row r="31" spans="3:20" x14ac:dyDescent="0.25">
      <c r="P31" s="5" t="s">
        <v>6</v>
      </c>
      <c r="Q31" s="5" t="s">
        <v>4</v>
      </c>
      <c r="R31" s="5"/>
      <c r="S31" s="5" t="s">
        <v>7</v>
      </c>
      <c r="T31" s="5" t="s">
        <v>4</v>
      </c>
    </row>
    <row r="32" spans="3:20" x14ac:dyDescent="0.25">
      <c r="P32" s="5" t="s">
        <v>17</v>
      </c>
      <c r="Q32" s="6">
        <f>+K13/D9</f>
        <v>1400</v>
      </c>
      <c r="R32" s="5"/>
      <c r="S32" s="5"/>
      <c r="T32" s="5"/>
    </row>
    <row r="33" spans="16:21" x14ac:dyDescent="0.25">
      <c r="P33" s="5" t="s">
        <v>12</v>
      </c>
      <c r="Q33" s="7">
        <f>+K14/D9</f>
        <v>600</v>
      </c>
      <c r="R33" s="5"/>
      <c r="S33" s="5" t="s">
        <v>18</v>
      </c>
      <c r="T33" s="7">
        <f>+N14/D9</f>
        <v>500</v>
      </c>
    </row>
    <row r="34" spans="16:21" x14ac:dyDescent="0.25">
      <c r="P34" s="5" t="s">
        <v>8</v>
      </c>
      <c r="Q34" s="6">
        <f>+K15/D9</f>
        <v>300</v>
      </c>
      <c r="R34" s="5"/>
      <c r="S34" s="5"/>
      <c r="T34" s="5"/>
    </row>
    <row r="35" spans="16:21" x14ac:dyDescent="0.25">
      <c r="P35" s="5"/>
      <c r="Q35" s="5"/>
      <c r="R35" s="5"/>
      <c r="S35" s="5"/>
      <c r="T35" s="5"/>
    </row>
    <row r="36" spans="16:21" x14ac:dyDescent="0.25">
      <c r="P36" s="5"/>
      <c r="Q36" s="5"/>
      <c r="R36" s="5"/>
      <c r="S36" s="5" t="s">
        <v>19</v>
      </c>
      <c r="T36" s="5"/>
    </row>
    <row r="37" spans="16:21" x14ac:dyDescent="0.25">
      <c r="P37" s="5"/>
      <c r="Q37" s="5"/>
      <c r="R37" s="5"/>
      <c r="S37" s="5" t="s">
        <v>20</v>
      </c>
      <c r="T37" s="6">
        <f>+N18/D7</f>
        <v>2333.3333333333335</v>
      </c>
    </row>
    <row r="38" spans="16:21" x14ac:dyDescent="0.25">
      <c r="P38" s="5"/>
      <c r="Q38" s="5"/>
      <c r="R38" s="5"/>
      <c r="S38" s="5" t="s">
        <v>21</v>
      </c>
      <c r="T38" s="7">
        <f>+Q48</f>
        <v>400</v>
      </c>
    </row>
    <row r="39" spans="16:21" x14ac:dyDescent="0.25">
      <c r="P39" s="5"/>
      <c r="Q39" s="5"/>
      <c r="R39" s="5"/>
      <c r="S39" s="5" t="s">
        <v>33</v>
      </c>
      <c r="T39" s="7">
        <v>-933</v>
      </c>
    </row>
    <row r="40" spans="16:21" x14ac:dyDescent="0.25">
      <c r="P40" s="5"/>
      <c r="Q40" s="6">
        <f>SUM(Q32:Q38)</f>
        <v>2300</v>
      </c>
      <c r="R40" s="5"/>
      <c r="S40" s="5"/>
      <c r="T40" s="6">
        <f>SUM(T32:T39)</f>
        <v>2300.3333333333335</v>
      </c>
    </row>
    <row r="42" spans="16:21" x14ac:dyDescent="0.25">
      <c r="S42" s="9" t="s">
        <v>34</v>
      </c>
      <c r="T42" s="10"/>
      <c r="U42" s="11"/>
    </row>
    <row r="43" spans="16:21" x14ac:dyDescent="0.25">
      <c r="P43" s="5" t="s">
        <v>32</v>
      </c>
      <c r="Q43" s="5"/>
      <c r="S43" s="5" t="s">
        <v>35</v>
      </c>
      <c r="T43" s="6">
        <f>+N18/D7</f>
        <v>2333.3333333333335</v>
      </c>
      <c r="U43" s="5"/>
    </row>
    <row r="44" spans="16:21" x14ac:dyDescent="0.25">
      <c r="P44" s="5" t="s">
        <v>23</v>
      </c>
      <c r="Q44" s="7">
        <f>+K24/D9</f>
        <v>500</v>
      </c>
      <c r="S44" s="5" t="s">
        <v>36</v>
      </c>
      <c r="T44" s="6">
        <f>+N18/D9</f>
        <v>1400</v>
      </c>
      <c r="U44" s="5"/>
    </row>
    <row r="45" spans="16:21" x14ac:dyDescent="0.25">
      <c r="P45" s="5"/>
      <c r="Q45" s="5"/>
      <c r="S45" s="5" t="s">
        <v>37</v>
      </c>
      <c r="T45" s="6">
        <f>+T44-T43</f>
        <v>-933.33333333333348</v>
      </c>
      <c r="U45" s="5"/>
    </row>
    <row r="46" spans="16:21" x14ac:dyDescent="0.25">
      <c r="P46" s="5" t="s">
        <v>24</v>
      </c>
      <c r="Q46" s="7">
        <f>+K26/D9</f>
        <v>100</v>
      </c>
    </row>
    <row r="47" spans="16:21" x14ac:dyDescent="0.25">
      <c r="P47" s="5" t="s">
        <v>25</v>
      </c>
      <c r="Q47" s="7">
        <f>+K27/D9</f>
        <v>-200</v>
      </c>
    </row>
    <row r="48" spans="16:21" x14ac:dyDescent="0.25">
      <c r="P48" s="5" t="s">
        <v>26</v>
      </c>
      <c r="Q48" s="7">
        <f>SUM(Q44:Q47)</f>
        <v>400</v>
      </c>
    </row>
  </sheetData>
  <mergeCells count="3">
    <mergeCell ref="J11:N11"/>
    <mergeCell ref="P30:T30"/>
    <mergeCell ref="S42:U4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</dc:creator>
  <cp:lastModifiedBy>Maisa</cp:lastModifiedBy>
  <dcterms:created xsi:type="dcterms:W3CDTF">2020-04-01T18:15:54Z</dcterms:created>
  <dcterms:modified xsi:type="dcterms:W3CDTF">2020-04-01T18:42:18Z</dcterms:modified>
</cp:coreProperties>
</file>